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"/>
    </mc:Choice>
  </mc:AlternateContent>
  <bookViews>
    <workbookView xWindow="0" yWindow="0" windowWidth="20490" windowHeight="7050"/>
  </bookViews>
  <sheets>
    <sheet name="PROGRAMACION ADICION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</externalReferences>
  <definedNames>
    <definedName name="\A">#REF!</definedName>
    <definedName name="\L">#REF!</definedName>
    <definedName name="\P">#REF!</definedName>
    <definedName name="\s">#REF!</definedName>
    <definedName name="_">#REF!</definedName>
    <definedName name="__________________A1">IF([0]!Values_Entered,Header_Row+[0]!Number_of_Payments,Header_Row)</definedName>
    <definedName name="__________________A17000">#REF!</definedName>
    <definedName name="__________________A20000">#REF!</definedName>
    <definedName name="__________________A30000">#REF!</definedName>
    <definedName name="__________________G1">DATE(YEAR([0]!Loan_Start),MONTH([0]!Loan_Start)+Payment_Number,DAY([0]!Loan_Start))</definedName>
    <definedName name="__________________PJ50">#REF!</definedName>
    <definedName name="__________________v1">IF(__________________v8,Header_Row+__________________v4,Header_Row)</definedName>
    <definedName name="__________________v2">IF(__________________v8,Header_Row+__________________v4,Header_Row)</definedName>
    <definedName name="__________________v4">MATCH(0.01,[0]!End_Bal,-1)+1</definedName>
    <definedName name="__________________v5">DATE(YEAR([0]!Loan_Start),MONTH([0]!Loan_Start)+Payment_Number,DAY([0]!Loan_Start))</definedName>
    <definedName name="__________________v6">OFFSET([0]!Full_Print,0,0,__________________v2)</definedName>
    <definedName name="__________________v7">Scheduled_Payment+Extra_Payment</definedName>
    <definedName name="__________________v8">IF([0]!Loan_Amount*[0]!Interest_Rate*[0]!Loan_Years*[0]!Loan_Start&gt;0,1,0)</definedName>
    <definedName name="__________________w1">IF(__________________w7,Header_Row+__________________w3,Header_Row)</definedName>
    <definedName name="__________________w2">IF(__________________w7,Header_Row+__________________w3,Header_Row)</definedName>
    <definedName name="__________________w3">MATCH(0.01,[0]!End_Bal,-1)+1</definedName>
    <definedName name="__________________w4">DATE(YEAR([0]!Loan_Start),MONTH([0]!Loan_Start)+Payment_Number,DAY([0]!Loan_Start))</definedName>
    <definedName name="__________________w5">OFFSET([0]!Full_Print,0,0,__________________w2)</definedName>
    <definedName name="__________________w6">Scheduled_Payment+Extra_Payment</definedName>
    <definedName name="__________________w7">IF([0]!Loan_Amount*[0]!Interest_Rate*[0]!Loan_Years*[0]!Loan_Start&gt;0,1,0)</definedName>
    <definedName name="__________________X1">IF(__________________X7,Header_Row+__________________X3,Header_Row)</definedName>
    <definedName name="__________________X2">IF(__________________X7,Header_Row+__________________X3,Header_Row)</definedName>
    <definedName name="__________________X3">MATCH(0.01,[0]!End_Bal,-1)+1</definedName>
    <definedName name="__________________X4">DATE(YEAR([0]!Loan_Start),MONTH([0]!Loan_Start)+Payment_Number,DAY([0]!Loan_Start))</definedName>
    <definedName name="__________________X5">OFFSET([0]!Full_Print,0,0,__________________X2)</definedName>
    <definedName name="__________________X6">Scheduled_Payment+Extra_Payment</definedName>
    <definedName name="__________________X7">IF([0]!Loan_Amount*[0]!Interest_Rate*[0]!Loan_Years*[0]!Loan_Start&gt;0,1,0)</definedName>
    <definedName name="__________________y2">IF(__________________y7,Header_Row+__________________y3,Header_Row)</definedName>
    <definedName name="__________________y3">MATCH(0.01,[0]!End_Bal,-1)+1</definedName>
    <definedName name="__________________y4">DATE(YEAR([0]!Loan_Start),MONTH([0]!Loan_Start)+Payment_Number,DAY([0]!Loan_Start))</definedName>
    <definedName name="__________________y5">OFFSET([0]!Full_Print,0,0,__________________y2)</definedName>
    <definedName name="__________________y6">Scheduled_Payment+Extra_Payment</definedName>
    <definedName name="__________________y7">IF([0]!Loan_Amount*[0]!Interest_Rate*[0]!Loan_Years*[0]!Loan_Start&gt;0,1,0)</definedName>
    <definedName name="__________________z1">IF(__________________z7,Header_Row+__________________z3,Header_Row)</definedName>
    <definedName name="__________________z2">IF(__________________z7,Header_Row+__________________z3,Header_Row)</definedName>
    <definedName name="__________________z3">MATCH(0.01,[0]!End_Bal,-1)+1</definedName>
    <definedName name="__________________z4">DATE(YEAR([0]!Loan_Start),MONTH([0]!Loan_Start)+Payment_Number,DAY([0]!Loan_Start))</definedName>
    <definedName name="__________________z5">OFFSET([0]!Full_Print,0,0,__________________z2)</definedName>
    <definedName name="__________________z6">Scheduled_Payment+Extra_Payment</definedName>
    <definedName name="__________________z7">IF([0]!Loan_Amount*[0]!Interest_Rate*[0]!Loan_Years*[0]!Loan_Start&gt;0,1,0)</definedName>
    <definedName name="_________________IPC2002">#REF!</definedName>
    <definedName name="________________A1">IF([0]!Values_Entered,Header_Row+[0]!Number_of_Payments,Header_Row)</definedName>
    <definedName name="________________A17000">#REF!</definedName>
    <definedName name="________________A20000">#REF!</definedName>
    <definedName name="________________A30000">#REF!</definedName>
    <definedName name="________________G1">DATE(YEAR([0]!Loan_Start),MONTH([0]!Loan_Start)+Payment_Number,DAY([0]!Loan_Start))</definedName>
    <definedName name="________________PJ50">#REF!</definedName>
    <definedName name="________________v1">IF(________________v8,Header_Row+________________v4,Header_Row)</definedName>
    <definedName name="________________v2">IF(________________v8,Header_Row+________________v4,Header_Row)</definedName>
    <definedName name="________________v4">MATCH(0.01,[0]!End_Bal,-1)+1</definedName>
    <definedName name="________________v5">DATE(YEAR([0]!Loan_Start),MONTH([0]!Loan_Start)+Payment_Number,DAY([0]!Loan_Start))</definedName>
    <definedName name="________________v6">OFFSET([0]!Full_Print,0,0,________________v2)</definedName>
    <definedName name="________________v7">Scheduled_Payment+Extra_Payment</definedName>
    <definedName name="________________v8">IF([0]!Loan_Amount*[0]!Interest_Rate*[0]!Loan_Years*[0]!Loan_Start&gt;0,1,0)</definedName>
    <definedName name="________________w1">IF(________________w7,Header_Row+________________w3,Header_Row)</definedName>
    <definedName name="________________w2">IF(________________w7,Header_Row+________________w3,Header_Row)</definedName>
    <definedName name="________________w3">MATCH(0.01,[0]!End_Bal,-1)+1</definedName>
    <definedName name="________________w4">DATE(YEAR([0]!Loan_Start),MONTH([0]!Loan_Start)+Payment_Number,DAY([0]!Loan_Start))</definedName>
    <definedName name="________________w5">OFFSET([0]!Full_Print,0,0,________________w2)</definedName>
    <definedName name="________________w6">Scheduled_Payment+Extra_Payment</definedName>
    <definedName name="________________w7">IF([0]!Loan_Amount*[0]!Interest_Rate*[0]!Loan_Years*[0]!Loan_Start&gt;0,1,0)</definedName>
    <definedName name="________________X1">IF(________________X7,Header_Row+________________X3,Header_Row)</definedName>
    <definedName name="________________X2">IF(________________X7,Header_Row+________________X3,Header_Row)</definedName>
    <definedName name="________________X3">MATCH(0.01,[0]!End_Bal,-1)+1</definedName>
    <definedName name="________________X4">DATE(YEAR([0]!Loan_Start),MONTH([0]!Loan_Start)+Payment_Number,DAY([0]!Loan_Start))</definedName>
    <definedName name="________________X5">OFFSET([0]!Full_Print,0,0,________________X2)</definedName>
    <definedName name="________________X6">Scheduled_Payment+Extra_Payment</definedName>
    <definedName name="________________X7">IF([0]!Loan_Amount*[0]!Interest_Rate*[0]!Loan_Years*[0]!Loan_Start&gt;0,1,0)</definedName>
    <definedName name="________________y1">IF(__________________y7,Header_Row+__________________y3,Header_Row)</definedName>
    <definedName name="________________y2">IF(________________y7,Header_Row+________________y3,Header_Row)</definedName>
    <definedName name="________________y3">MATCH(0.01,[0]!End_Bal,-1)+1</definedName>
    <definedName name="________________y4">DATE(YEAR([0]!Loan_Start),MONTH([0]!Loan_Start)+Payment_Number,DAY([0]!Loan_Start))</definedName>
    <definedName name="________________y5">OFFSET([0]!Full_Print,0,0,________________y2)</definedName>
    <definedName name="________________y6">Scheduled_Payment+Extra_Payment</definedName>
    <definedName name="________________y7">IF([0]!Loan_Amount*[0]!Interest_Rate*[0]!Loan_Years*[0]!Loan_Start&gt;0,1,0)</definedName>
    <definedName name="________________z1">IF(________________z7,Header_Row+________________z3,Header_Row)</definedName>
    <definedName name="________________z2">IF(________________z7,Header_Row+________________z3,Header_Row)</definedName>
    <definedName name="________________z3">MATCH(0.01,[0]!End_Bal,-1)+1</definedName>
    <definedName name="________________z4">DATE(YEAR([0]!Loan_Start),MONTH([0]!Loan_Start)+Payment_Number,DAY([0]!Loan_Start))</definedName>
    <definedName name="________________z5">OFFSET([0]!Full_Print,0,0,________________z2)</definedName>
    <definedName name="________________z6">Scheduled_Payment+Extra_Payment</definedName>
    <definedName name="________________z7">IF([0]!Loan_Amount*[0]!Interest_Rate*[0]!Loan_Years*[0]!Loan_Start&gt;0,1,0)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IPC2002">#REF!</definedName>
    <definedName name="_______________oa55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1">IF([0]!Values_Entered,Header_Row+[0]!Number_of_Payments,Header_Row)</definedName>
    <definedName name="______________A17000">#REF!</definedName>
    <definedName name="______________A20000">#REF!</definedName>
    <definedName name="______________A30000">#REF!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G1">DATE(YEAR([0]!Loan_Start),MONTH([0]!Loan_Start)+Payment_Number,DAY([0]!Loan_Start))</definedName>
    <definedName name="______________oa55">#REF!</definedName>
    <definedName name="______________PJ50">#REF!</definedName>
    <definedName name="______________pj51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_v1">IF(______________v8,Header_Row+______________v4,Header_Row)</definedName>
    <definedName name="______________v2">IF(______________v8,Header_Row+______________v4,Header_Row)</definedName>
    <definedName name="______________v4">MATCH(0.01,[0]!End_Bal,-1)+1</definedName>
    <definedName name="______________v5">DATE(YEAR([0]!Loan_Start),MONTH([0]!Loan_Start)+Payment_Number,DAY([0]!Loan_Start))</definedName>
    <definedName name="______________v6">OFFSET([0]!Full_Print,0,0,______________v2)</definedName>
    <definedName name="______________v7">Scheduled_Payment+Extra_Payment</definedName>
    <definedName name="______________v8">IF([0]!Loan_Amount*[0]!Interest_Rate*[0]!Loan_Years*[0]!Loan_Start&gt;0,1,0)</definedName>
    <definedName name="______________w1">IF(______________w7,Header_Row+______________w3,Header_Row)</definedName>
    <definedName name="______________w2">IF(______________w7,Header_Row+______________w3,Header_Row)</definedName>
    <definedName name="______________w3">MATCH(0.01,[0]!End_Bal,-1)+1</definedName>
    <definedName name="______________w4">DATE(YEAR([0]!Loan_Start),MONTH([0]!Loan_Start)+Payment_Number,DAY([0]!Loan_Start))</definedName>
    <definedName name="______________w5">OFFSET([0]!Full_Print,0,0,______________w2)</definedName>
    <definedName name="______________w6">Scheduled_Payment+Extra_Payment</definedName>
    <definedName name="______________w7">IF([0]!Loan_Amount*[0]!Interest_Rate*[0]!Loan_Years*[0]!Loan_Start&gt;0,1,0)</definedName>
    <definedName name="______________X1">IF(______________X7,Header_Row+______________X3,Header_Row)</definedName>
    <definedName name="______________X2">IF(______________X7,Header_Row+______________X3,Header_Row)</definedName>
    <definedName name="______________X3">MATCH(0.01,[0]!End_Bal,-1)+1</definedName>
    <definedName name="______________X4">DATE(YEAR([0]!Loan_Start),MONTH([0]!Loan_Start)+Payment_Number,DAY([0]!Loan_Start))</definedName>
    <definedName name="______________X5">OFFSET([0]!Full_Print,0,0,______________X2)</definedName>
    <definedName name="______________X6">Scheduled_Payment+Extra_Payment</definedName>
    <definedName name="______________X7">IF([0]!Loan_Amount*[0]!Interest_Rate*[0]!Loan_Years*[0]!Loan_Start&gt;0,1,0)</definedName>
    <definedName name="______________y1">IF(________________y7,Header_Row+________________y3,Header_Row)</definedName>
    <definedName name="______________y2">IF(______________y7,Header_Row+______________y3,Header_Row)</definedName>
    <definedName name="______________y3">MATCH(0.01,[0]!End_Bal,-1)+1</definedName>
    <definedName name="______________y4">DATE(YEAR([0]!Loan_Start),MONTH([0]!Loan_Start)+Payment_Number,DAY([0]!Loan_Start))</definedName>
    <definedName name="______________y5">OFFSET([0]!Full_Print,0,0,______________y2)</definedName>
    <definedName name="______________y6">Scheduled_Payment+Extra_Payment</definedName>
    <definedName name="______________y7">IF([0]!Loan_Amount*[0]!Interest_Rate*[0]!Loan_Years*[0]!Loan_Start&gt;0,1,0)</definedName>
    <definedName name="______________z1">IF(______________z7,Header_Row+______________z3,Header_Row)</definedName>
    <definedName name="______________z2">IF(______________z7,Header_Row+______________z3,Header_Row)</definedName>
    <definedName name="______________z3">MATCH(0.01,[0]!End_Bal,-1)+1</definedName>
    <definedName name="______________z4">DATE(YEAR([0]!Loan_Start),MONTH([0]!Loan_Start)+Payment_Number,DAY([0]!Loan_Start))</definedName>
    <definedName name="______________z5">OFFSET([0]!Full_Print,0,0,______________z2)</definedName>
    <definedName name="______________z6">Scheduled_Payment+Extra_Payment</definedName>
    <definedName name="______________z7">IF([0]!Loan_Amount*[0]!Interest_Rate*[0]!Loan_Years*[0]!Loan_Start&gt;0,1,0)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IPC2002">#REF!</definedName>
    <definedName name="_____________oa55">#REF!</definedName>
    <definedName name="_____________PJ50">#REF!</definedName>
    <definedName name="_____________pj51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1">IF([0]!Values_Entered,Header_Row+[0]!Number_of_Payments,Header_Row)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G1">DATE(YEAR([0]!Loan_Start),MONTH([0]!Loan_Start)+Payment_Number,DAY([0]!Loan_Start))</definedName>
    <definedName name="____________oa55">#REF!</definedName>
    <definedName name="____________PJ50">#REF!</definedName>
    <definedName name="____________pj51">#REF!</definedName>
    <definedName name="____________SBC1">[2]INV!$A$12:$D$15</definedName>
    <definedName name="____________SBC3">[2]INV!$F$12:$I$15</definedName>
    <definedName name="____________SBC5">[2]INV!$K$12:$N$15</definedName>
    <definedName name="____________v1">IF(____________v8,Header_Row+____________v4,Header_Row)</definedName>
    <definedName name="____________v2">IF(____________v8,Header_Row+____________v4,Header_Row)</definedName>
    <definedName name="____________v4">MATCH(0.01,[0]!End_Bal,-1)+1</definedName>
    <definedName name="____________v5">DATE(YEAR([0]!Loan_Start),MONTH([0]!Loan_Start)+Payment_Number,DAY([0]!Loan_Start))</definedName>
    <definedName name="____________v6">OFFSET([0]!Full_Print,0,0,____________v2)</definedName>
    <definedName name="____________v7">Scheduled_Payment+Extra_Payment</definedName>
    <definedName name="____________v8">IF([0]!Loan_Amount*[0]!Interest_Rate*[0]!Loan_Years*[0]!Loan_Start&gt;0,1,0)</definedName>
    <definedName name="____________w1">IF(____________w7,Header_Row+____________w3,Header_Row)</definedName>
    <definedName name="____________w2">IF(____________w7,Header_Row+____________w3,Header_Row)</definedName>
    <definedName name="____________w3">MATCH(0.01,[0]!End_Bal,-1)+1</definedName>
    <definedName name="____________w4">DATE(YEAR([0]!Loan_Start),MONTH([0]!Loan_Start)+Payment_Number,DAY([0]!Loan_Start))</definedName>
    <definedName name="____________w5">OFFSET([0]!Full_Print,0,0,____________w2)</definedName>
    <definedName name="____________w6">Scheduled_Payment+Extra_Payment</definedName>
    <definedName name="____________w7">IF([0]!Loan_Amount*[0]!Interest_Rate*[0]!Loan_Years*[0]!Loan_Start&gt;0,1,0)</definedName>
    <definedName name="____________X1">IF(____________X7,Header_Row+____________X3,Header_Row)</definedName>
    <definedName name="____________X2">IF(____________X7,Header_Row+____________X3,Header_Row)</definedName>
    <definedName name="____________X3">MATCH(0.01,[0]!End_Bal,-1)+1</definedName>
    <definedName name="____________X4">DATE(YEAR([0]!Loan_Start),MONTH([0]!Loan_Start)+Payment_Number,DAY([0]!Loan_Start))</definedName>
    <definedName name="____________X5">OFFSET([0]!Full_Print,0,0,____________X2)</definedName>
    <definedName name="____________X6">Scheduled_Payment+Extra_Payment</definedName>
    <definedName name="____________X7">IF([0]!Loan_Amount*[0]!Interest_Rate*[0]!Loan_Years*[0]!Loan_Start&gt;0,1,0)</definedName>
    <definedName name="____________y1">IF(______________y7,Header_Row+______________y3,Header_Row)</definedName>
    <definedName name="____________y2">IF(____________y7,Header_Row+____________y3,Header_Row)</definedName>
    <definedName name="____________y3">MATCH(0.01,[0]!End_Bal,-1)+1</definedName>
    <definedName name="____________y4">DATE(YEAR([0]!Loan_Start),MONTH([0]!Loan_Start)+Payment_Number,DAY([0]!Loan_Start))</definedName>
    <definedName name="____________y5">OFFSET([0]!Full_Print,0,0,____________y2)</definedName>
    <definedName name="____________y6">Scheduled_Payment+Extra_Payment</definedName>
    <definedName name="____________y7">IF([0]!Loan_Amount*[0]!Interest_Rate*[0]!Loan_Years*[0]!Loan_Start&gt;0,1,0)</definedName>
    <definedName name="____________z1">IF(____________z7,Header_Row+____________z3,Header_Row)</definedName>
    <definedName name="____________z2">IF(____________z7,Header_Row+____________z3,Header_Row)</definedName>
    <definedName name="____________z3">MATCH(0.01,[0]!End_Bal,-1)+1</definedName>
    <definedName name="____________z4">DATE(YEAR([0]!Loan_Start),MONTH([0]!Loan_Start)+Payment_Number,DAY([0]!Loan_Start))</definedName>
    <definedName name="____________z5">OFFSET([0]!Full_Print,0,0,____________z2)</definedName>
    <definedName name="____________z6">Scheduled_Payment+Extra_Payment</definedName>
    <definedName name="____________z7">IF([0]!Loan_Amount*[0]!Interest_Rate*[0]!Loan_Years*[0]!Loan_Start&gt;0,1,0)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IPC2002">#REF!</definedName>
    <definedName name="___________oa55">#REF!</definedName>
    <definedName name="___________PJ50">#REF!</definedName>
    <definedName name="___________pj51">#REF!</definedName>
    <definedName name="___________SBC1">[2]INV!$A$12:$D$15</definedName>
    <definedName name="___________SBC3">[2]INV!$F$12:$I$15</definedName>
    <definedName name="___________SBC5">[2]INV!$K$12:$N$15</definedName>
    <definedName name="__________A1">IF([0]!Values_Entered,Header_Row+[0]!Number_of_Payments,Header_Row)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G1">DATE(YEAR([0]!Loan_Start),MONTH([0]!Loan_Start)+Payment_Number,DAY([0]!Loan_Start))</definedName>
    <definedName name="__________oa55">#REF!</definedName>
    <definedName name="__________PJ50">#REF!</definedName>
    <definedName name="__________pj51">#REF!</definedName>
    <definedName name="__________SBC1">[2]INV!$A$12:$D$15</definedName>
    <definedName name="__________SBC3">[2]INV!$F$12:$I$15</definedName>
    <definedName name="__________SBC5">[2]INV!$K$12:$N$15</definedName>
    <definedName name="__________v1">IF(__________v8,Header_Row+__________v4,Header_Row)</definedName>
    <definedName name="__________v2">IF(__________v8,Header_Row+__________v4,Header_Row)</definedName>
    <definedName name="__________v4">MATCH(0.01,[0]!End_Bal,-1)+1</definedName>
    <definedName name="__________v5">DATE(YEAR([0]!Loan_Start),MONTH([0]!Loan_Start)+Payment_Number,DAY([0]!Loan_Start))</definedName>
    <definedName name="__________v6">OFFSET([0]!Full_Print,0,0,__________v2)</definedName>
    <definedName name="__________v7">Scheduled_Payment+Extra_Payment</definedName>
    <definedName name="__________v8">IF([0]!Loan_Amount*[0]!Interest_Rate*[0]!Loan_Years*[0]!Loan_Start&gt;0,1,0)</definedName>
    <definedName name="__________w1">IF(__________w7,Header_Row+__________w3,Header_Row)</definedName>
    <definedName name="__________w2">IF(__________w7,Header_Row+__________w3,Header_Row)</definedName>
    <definedName name="__________w3">MATCH(0.01,[0]!End_Bal,-1)+1</definedName>
    <definedName name="__________w4">DATE(YEAR([0]!Loan_Start),MONTH([0]!Loan_Start)+Payment_Number,DAY([0]!Loan_Start))</definedName>
    <definedName name="__________w5">OFFSET([0]!Full_Print,0,0,__________w2)</definedName>
    <definedName name="__________w6">Scheduled_Payment+Extra_Payment</definedName>
    <definedName name="__________w7">IF([0]!Loan_Amount*[0]!Interest_Rate*[0]!Loan_Years*[0]!Loan_Start&gt;0,1,0)</definedName>
    <definedName name="__________X1">IF(__________X7,Header_Row+__________X3,Header_Row)</definedName>
    <definedName name="__________X2">IF(__________X7,Header_Row+__________X3,Header_Row)</definedName>
    <definedName name="__________X3">MATCH(0.01,[0]!End_Bal,-1)+1</definedName>
    <definedName name="__________X4">DATE(YEAR([0]!Loan_Start),MONTH([0]!Loan_Start)+Payment_Number,DAY([0]!Loan_Start))</definedName>
    <definedName name="__________X5">OFFSET([0]!Full_Print,0,0,__________X2)</definedName>
    <definedName name="__________X6">Scheduled_Payment+Extra_Payment</definedName>
    <definedName name="__________X7">IF([0]!Loan_Amount*[0]!Interest_Rate*[0]!Loan_Years*[0]!Loan_Start&gt;0,1,0)</definedName>
    <definedName name="__________y1">IF(____________y7,Header_Row+____________y3,Header_Row)</definedName>
    <definedName name="__________y2">IF(__________y7,Header_Row+__________y3,Header_Row)</definedName>
    <definedName name="__________y3">MATCH(0.01,[0]!End_Bal,-1)+1</definedName>
    <definedName name="__________y4">DATE(YEAR([0]!Loan_Start),MONTH([0]!Loan_Start)+Payment_Number,DAY([0]!Loan_Start))</definedName>
    <definedName name="__________y5">OFFSET([0]!Full_Print,0,0,__________y2)</definedName>
    <definedName name="__________y6">Scheduled_Payment+Extra_Payment</definedName>
    <definedName name="__________y7">IF([0]!Loan_Amount*[0]!Interest_Rate*[0]!Loan_Years*[0]!Loan_Start&gt;0,1,0)</definedName>
    <definedName name="__________z1">IF(__________z7,Header_Row+__________z3,Header_Row)</definedName>
    <definedName name="__________z2">IF(__________z7,Header_Row+__________z3,Header_Row)</definedName>
    <definedName name="__________z3">MATCH(0.01,[0]!End_Bal,-1)+1</definedName>
    <definedName name="__________z4">DATE(YEAR([0]!Loan_Start),MONTH([0]!Loan_Start)+Payment_Number,DAY([0]!Loan_Start))</definedName>
    <definedName name="__________z5">OFFSET([0]!Full_Print,0,0,__________z2)</definedName>
    <definedName name="__________z6">Scheduled_Payment+Extra_Payment</definedName>
    <definedName name="__________z7">IF([0]!Loan_Amount*[0]!Interest_Rate*[0]!Loan_Years*[0]!Loan_Start&gt;0,1,0)</definedName>
    <definedName name="_________AFC1">[2]INV!$A$25:$D$28</definedName>
    <definedName name="_________AFC3">[2]INV!$F$25:$I$28</definedName>
    <definedName name="_________AFC5">[2]INV!$K$25:$N$28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IPC2002">#REF!</definedName>
    <definedName name="_________oa55">#REF!</definedName>
    <definedName name="_________PJ50">#REF!</definedName>
    <definedName name="_________pj51">#REF!</definedName>
    <definedName name="_________SBC1">[2]INV!$A$12:$D$15</definedName>
    <definedName name="_________SBC3">[2]INV!$F$12:$I$15</definedName>
    <definedName name="_________SBC5">[2]INV!$K$12:$N$15</definedName>
    <definedName name="________A1">IF([0]!Values_Entered,Header_Row+[0]!Number_of_Payments,Header_Row)</definedName>
    <definedName name="________A17000">#REF!</definedName>
    <definedName name="________A2000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G1">DATE(YEAR([0]!Loan_Start),MONTH([0]!Loan_Start)+Payment_Number,DAY([0]!Loan_Start))</definedName>
    <definedName name="________MA2">#REF!</definedName>
    <definedName name="________oa55">#REF!</definedName>
    <definedName name="________PJ50">#REF!</definedName>
    <definedName name="________pj51">#REF!</definedName>
    <definedName name="________SBC1">[2]INV!$A$12:$D$15</definedName>
    <definedName name="________SBC3">[2]INV!$F$12:$I$15</definedName>
    <definedName name="________SBC5">[2]INV!$K$12:$N$15</definedName>
    <definedName name="________v1">IF(________v8,Header_Row+________v4,Header_Row)</definedName>
    <definedName name="________v2">IF(________v8,Header_Row+________v4,Header_Row)</definedName>
    <definedName name="________v4">MATCH(0.01,[0]!End_Bal,-1)+1</definedName>
    <definedName name="________v5">DATE(YEAR([0]!Loan_Start),MONTH([0]!Loan_Start)+Payment_Number,DAY([0]!Loan_Start))</definedName>
    <definedName name="________v6">OFFSET([0]!Full_Print,0,0,________v2)</definedName>
    <definedName name="________v7">Scheduled_Payment+Extra_Payment</definedName>
    <definedName name="________v8">IF([0]!Loan_Amount*[0]!Interest_Rate*[0]!Loan_Years*[0]!Loan_Start&gt;0,1,0)</definedName>
    <definedName name="________w1">IF(________w7,Header_Row+________w3,Header_Row)</definedName>
    <definedName name="________w2">IF(________w7,Header_Row+________w3,Header_Row)</definedName>
    <definedName name="________w3">MATCH(0.01,[0]!End_Bal,-1)+1</definedName>
    <definedName name="________w4">DATE(YEAR([0]!Loan_Start),MONTH([0]!Loan_Start)+Payment_Number,DAY([0]!Loan_Start))</definedName>
    <definedName name="________w5">OFFSET([0]!Full_Print,0,0,________w2)</definedName>
    <definedName name="________w6">Scheduled_Payment+Extra_Payment</definedName>
    <definedName name="________w7">IF([0]!Loan_Amount*[0]!Interest_Rate*[0]!Loan_Years*[0]!Loan_Start&gt;0,1,0)</definedName>
    <definedName name="________X1">IF(________X7,Header_Row+________X3,Header_Row)</definedName>
    <definedName name="________X2">IF(________X7,Header_Row+________X3,Header_Row)</definedName>
    <definedName name="________X3">MATCH(0.01,[0]!End_Bal,-1)+1</definedName>
    <definedName name="________X4">DATE(YEAR([0]!Loan_Start),MONTH([0]!Loan_Start)+Payment_Number,DAY([0]!Loan_Start))</definedName>
    <definedName name="________X5">OFFSET([0]!Full_Print,0,0,________X2)</definedName>
    <definedName name="________X6">Scheduled_Payment+Extra_Payment</definedName>
    <definedName name="________X7">IF([0]!Loan_Amount*[0]!Interest_Rate*[0]!Loan_Years*[0]!Loan_Start&gt;0,1,0)</definedName>
    <definedName name="________y1">IF(__________y7,Header_Row+__________y3,Header_Row)</definedName>
    <definedName name="________y2">IF(________y7,Header_Row+________y3,Header_Row)</definedName>
    <definedName name="________y3">MATCH(0.01,[0]!End_Bal,-1)+1</definedName>
    <definedName name="________y4">DATE(YEAR([0]!Loan_Start),MONTH([0]!Loan_Start)+Payment_Number,DAY([0]!Loan_Start))</definedName>
    <definedName name="________y5">OFFSET([0]!Full_Print,0,0,________y2)</definedName>
    <definedName name="________y6">Scheduled_Payment+Extra_Payment</definedName>
    <definedName name="________y7">IF([0]!Loan_Amount*[0]!Interest_Rate*[0]!Loan_Years*[0]!Loan_Start&gt;0,1,0)</definedName>
    <definedName name="________z1">IF(________z7,Header_Row+________z3,Header_Row)</definedName>
    <definedName name="________z2">IF(________z7,Header_Row+________z3,Header_Row)</definedName>
    <definedName name="________z3">MATCH(0.01,[0]!End_Bal,-1)+1</definedName>
    <definedName name="________z4">DATE(YEAR([0]!Loan_Start),MONTH([0]!Loan_Start)+Payment_Number,DAY([0]!Loan_Start))</definedName>
    <definedName name="________z5">OFFSET([0]!Full_Print,0,0,________z2)</definedName>
    <definedName name="________z6">Scheduled_Payment+Extra_Payment</definedName>
    <definedName name="________z7">IF([0]!Loan_Amount*[0]!Interest_Rate*[0]!Loan_Years*[0]!Loan_Start&gt;0,1,0)</definedName>
    <definedName name="_______AFC1">[2]INV!$A$25:$D$28</definedName>
    <definedName name="_______AFC3">[2]INV!$F$25:$I$28</definedName>
    <definedName name="_______AFC5">[2]INV!$K$25:$N$28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IPC2002">#REF!</definedName>
    <definedName name="_______MA2">#REF!</definedName>
    <definedName name="_______oa55">#REF!</definedName>
    <definedName name="_______PJ50">#REF!</definedName>
    <definedName name="_______pj51">#REF!</definedName>
    <definedName name="_______SBC1">[2]INV!$A$12:$D$15</definedName>
    <definedName name="_______SBC3">[2]INV!$F$12:$I$15</definedName>
    <definedName name="_______SBC5">[2]INV!$K$12:$N$15</definedName>
    <definedName name="_______y1">IF(________y7,Header_Row+________y3,Header_Row)</definedName>
    <definedName name="______A1">IF([0]!Values_Entered,Header_Row+[0]!Number_of_Payments,Header_Row)</definedName>
    <definedName name="______A17000">#REF!</definedName>
    <definedName name="______A20000">#REF!</definedName>
    <definedName name="______A30000">#REF!</definedName>
    <definedName name="______AFC1">[2]INV!$A$25:$D$28</definedName>
    <definedName name="______AFC3">[2]INV!$F$25:$I$28</definedName>
    <definedName name="______AFC5">[2]INV!$K$25:$N$28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G1">#N/A</definedName>
    <definedName name="______IPC2002">#REF!</definedName>
    <definedName name="______MA2">#REF!</definedName>
    <definedName name="______oa55">#REF!</definedName>
    <definedName name="______PJ50">#REF!</definedName>
    <definedName name="______pj51">#REF!</definedName>
    <definedName name="______SBC1">[2]INV!$A$12:$D$15</definedName>
    <definedName name="______SBC3">[2]INV!$F$12:$I$15</definedName>
    <definedName name="______SBC5">[2]INV!$K$12:$N$15</definedName>
    <definedName name="______v1">IF(______v8,Header_Row+______v4,Header_Row)</definedName>
    <definedName name="______v2">IF(______v8,Header_Row+______v4,Header_Row)</definedName>
    <definedName name="______v4">#N/A</definedName>
    <definedName name="______v5">#N/A</definedName>
    <definedName name="______v6">#N/A</definedName>
    <definedName name="______v7">Scheduled_Payment+Extra_Payment</definedName>
    <definedName name="______v8">#N/A</definedName>
    <definedName name="______w1">IF(______w7,Header_Row+______w3,Header_Row)</definedName>
    <definedName name="______w2">IF(______w7,Header_Row+______w3,Header_Row)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>IF(______X7,Header_Row+______X3,Header_Row)</definedName>
    <definedName name="______X2">IF(______X7,Header_Row+______X3,Header_Row)</definedName>
    <definedName name="______X3">#N/A</definedName>
    <definedName name="______X4">#N/A</definedName>
    <definedName name="______X5">#N/A</definedName>
    <definedName name="______X6">Scheduled_Payment+Extra_Payment</definedName>
    <definedName name="______X7">#N/A</definedName>
    <definedName name="______y2">IF(______y7,Header_Row+______y3,Header_Row)</definedName>
    <definedName name="______y3">#N/A</definedName>
    <definedName name="______y4">#N/A</definedName>
    <definedName name="______y5">#N/A</definedName>
    <definedName name="______y6">Scheduled_Payment+Extra_Payment</definedName>
    <definedName name="______y7">#N/A</definedName>
    <definedName name="______z1">IF(______z7,Header_Row+______z3,Header_Row)</definedName>
    <definedName name="______z2">IF(______z7,Header_Row+______z3,Header_Row)</definedName>
    <definedName name="______z3">#N/A</definedName>
    <definedName name="______z4">#N/A</definedName>
    <definedName name="______z5">#N/A</definedName>
    <definedName name="______z6">Scheduled_Payment+Extra_Payment</definedName>
    <definedName name="______z7">#N/A</definedName>
    <definedName name="_____A1">IF([0]!Values_Entered,Header_Row+[0]!Number_of_Payments,Header_Row)</definedName>
    <definedName name="_____A17000">#REF!</definedName>
    <definedName name="_____A20000">#REF!</definedName>
    <definedName name="_____A30000">#REF!</definedName>
    <definedName name="_____AFC1">[2]INV!$A$25:$D$28</definedName>
    <definedName name="_____AFC3">[2]INV!$F$25:$I$28</definedName>
    <definedName name="_____AFC5">[2]INV!$K$25:$N$28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G1">#N/A</definedName>
    <definedName name="_____IPC2002">#REF!</definedName>
    <definedName name="_____MA2">#REF!</definedName>
    <definedName name="_____oa55">#REF!</definedName>
    <definedName name="_____PJ50">#REF!</definedName>
    <definedName name="_____pj51">#REF!</definedName>
    <definedName name="_____SBC1">[2]INV!$A$12:$D$15</definedName>
    <definedName name="_____SBC3">[2]INV!$F$12:$I$15</definedName>
    <definedName name="_____SBC5">[2]INV!$K$12:$N$15</definedName>
    <definedName name="_____v1">IF(_____v8,Header_Row+_____v4,Header_Row)</definedName>
    <definedName name="_____v2">IF(_____v8,Header_Row+_____v4,Header_Row)</definedName>
    <definedName name="_____v4">#N/A</definedName>
    <definedName name="_____v5">#N/A</definedName>
    <definedName name="_____v6">#N/A</definedName>
    <definedName name="_____v7">Scheduled_Payment+Extra_Payment</definedName>
    <definedName name="_____v8">#N/A</definedName>
    <definedName name="_____w1">IF(_____w7,Header_Row+_____w3,Header_Row)</definedName>
    <definedName name="_____w2">IF(_____w7,Header_Row+_____w3,Header_Row)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>IF(_____X7,Header_Row+_____X3,Header_Row)</definedName>
    <definedName name="_____X2">IF(_____X7,Header_Row+_____X3,Header_Row)</definedName>
    <definedName name="_____X3">#N/A</definedName>
    <definedName name="_____X4">#N/A</definedName>
    <definedName name="_____X5">#N/A</definedName>
    <definedName name="_____X6">Scheduled_Payment+Extra_Payment</definedName>
    <definedName name="_____X7">#N/A</definedName>
    <definedName name="_____xlfn.BAHTTEXT" hidden="1">#NAME?</definedName>
    <definedName name="_____y1">IF(______y7,Header_Row+______y3,Header_Row)</definedName>
    <definedName name="_____y2">IF(_____y7,Header_Row+_____y3,Header_Row)</definedName>
    <definedName name="_____y3">#N/A</definedName>
    <definedName name="_____y4">#N/A</definedName>
    <definedName name="_____y5">#N/A</definedName>
    <definedName name="_____y6">Scheduled_Payment+Extra_Payment</definedName>
    <definedName name="_____y7">#N/A</definedName>
    <definedName name="_____z1">IF(_____z7,Header_Row+_____z3,Header_Row)</definedName>
    <definedName name="_____z2">IF(_____z7,Header_Row+_____z3,Header_Row)</definedName>
    <definedName name="_____z3">#N/A</definedName>
    <definedName name="_____z4">#N/A</definedName>
    <definedName name="_____z5">#N/A</definedName>
    <definedName name="_____z6">Scheduled_Payment+Extra_Payment</definedName>
    <definedName name="_____z7">#N/A</definedName>
    <definedName name="____A1">IF([0]!Values_Entered,Header_Row+[0]!Number_of_Payments,Header_Row)</definedName>
    <definedName name="____A17000">#REF!</definedName>
    <definedName name="____A20000">#REF!</definedName>
    <definedName name="____A30000">#REF!</definedName>
    <definedName name="____AFC1">[2]INV!$A$25:$D$28</definedName>
    <definedName name="____AFC3">[2]INV!$F$25:$I$28</definedName>
    <definedName name="____AFC5">[2]INV!$K$25:$N$28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G1">DATE(YEAR([0]!Loan_Start),MONTH([0]!Loan_Start)+Payment_Number,DAY([0]!Loan_Start))</definedName>
    <definedName name="____IPC2002">#REF!</definedName>
    <definedName name="____MA2">#REF!</definedName>
    <definedName name="____oa55">#REF!</definedName>
    <definedName name="____PJ50">#REF!</definedName>
    <definedName name="____pj51">#REF!</definedName>
    <definedName name="____SBC1">[2]INV!$A$12:$D$15</definedName>
    <definedName name="____SBC3">[2]INV!$F$12:$I$15</definedName>
    <definedName name="____SBC5">[2]INV!$K$12:$N$15</definedName>
    <definedName name="____v1">IF(____v8,Header_Row+____v4,Header_Row)</definedName>
    <definedName name="____v2">IF(____v8,Header_Row+____v4,Header_Row)</definedName>
    <definedName name="____v4">MATCH(0.01,[0]!End_Bal,-1)+1</definedName>
    <definedName name="____v5">DATE(YEAR([0]!Loan_Start),MONTH([0]!Loan_Start)+Payment_Number,DAY([0]!Loan_Start))</definedName>
    <definedName name="____v6">OFFSET([0]!Full_Print,0,0,____v2)</definedName>
    <definedName name="____v7">Scheduled_Payment+Extra_Payment</definedName>
    <definedName name="____v8">IF([0]!Loan_Amount*[0]!Interest_Rate*[0]!Loan_Years*[0]!Loan_Start&gt;0,1,0)</definedName>
    <definedName name="____w1">IF(____w7,Header_Row+____w3,Header_Row)</definedName>
    <definedName name="____w2">IF(____w7,Header_Row+____w3,Header_Row)</definedName>
    <definedName name="____w3">MATCH(0.01,[0]!End_Bal,-1)+1</definedName>
    <definedName name="____w4">DATE(YEAR([0]!Loan_Start),MONTH([0]!Loan_Start)+Payment_Number,DAY([0]!Loan_Start))</definedName>
    <definedName name="____w5">OFFSET([0]!Full_Print,0,0,____w2)</definedName>
    <definedName name="____w6">Scheduled_Payment+Extra_Payment</definedName>
    <definedName name="____w7">IF([0]!Loan_Amount*[0]!Interest_Rate*[0]!Loan_Years*[0]!Loan_Start&gt;0,1,0)</definedName>
    <definedName name="____X1">IF(____X7,Header_Row+____X3,Header_Row)</definedName>
    <definedName name="____X2">IF(____X7,Header_Row+____X3,Header_Row)</definedName>
    <definedName name="____X3">MATCH(0.01,[0]!End_Bal,-1)+1</definedName>
    <definedName name="____X4">DATE(YEAR([0]!Loan_Start),MONTH([0]!Loan_Start)+Payment_Number,DAY([0]!Loan_Start))</definedName>
    <definedName name="____X5">OFFSET([0]!Full_Print,0,0,____X2)</definedName>
    <definedName name="____X6">Scheduled_Payment+Extra_Payment</definedName>
    <definedName name="____X7">IF([0]!Loan_Amount*[0]!Interest_Rate*[0]!Loan_Years*[0]!Loan_Start&gt;0,1,0)</definedName>
    <definedName name="____xlfn.BAHTTEXT" hidden="1">#NAME?</definedName>
    <definedName name="____xz2">#REF!</definedName>
    <definedName name="____y1">IF(____y7,Header_Row+____y3,Header_Row)</definedName>
    <definedName name="____y2">IF(____y7,Header_Row+____y3,Header_Row)</definedName>
    <definedName name="____y3">MATCH(0.01,[0]!End_Bal,-1)+1</definedName>
    <definedName name="____y4">DATE(YEAR([0]!Loan_Start),MONTH([0]!Loan_Start)+Payment_Number,DAY([0]!Loan_Start))</definedName>
    <definedName name="____y5">OFFSET([0]!Full_Print,0,0,____y2)</definedName>
    <definedName name="____y6">Scheduled_Payment+Extra_Payment</definedName>
    <definedName name="____y7">IF([0]!Loan_Amount*[0]!Interest_Rate*[0]!Loan_Years*[0]!Loan_Start&gt;0,1,0)</definedName>
    <definedName name="____z1">IF(____z7,Header_Row+____z3,Header_Row)</definedName>
    <definedName name="____z2">IF(____z7,Header_Row+____z3,Header_Row)</definedName>
    <definedName name="____z3">MATCH(0.01,[0]!End_Bal,-1)+1</definedName>
    <definedName name="____z4">DATE(YEAR([0]!Loan_Start),MONTH([0]!Loan_Start)+Payment_Number,DAY([0]!Loan_Start))</definedName>
    <definedName name="____z5">OFFSET([0]!Full_Print,0,0,____z2)</definedName>
    <definedName name="____z6">Scheduled_Payment+Extra_Payment</definedName>
    <definedName name="____z7">IF([0]!Loan_Amount*[0]!Interest_Rate*[0]!Loan_Years*[0]!Loan_Start&gt;0,1,0)</definedName>
    <definedName name="___A1">#N/A</definedName>
    <definedName name="___A17000">#REF!</definedName>
    <definedName name="___A20000">#REF!</definedName>
    <definedName name="___A30000">#REF!</definedName>
    <definedName name="___AFC1">[2]INV!$A$25:$D$28</definedName>
    <definedName name="___AFC3">[2]INV!$F$25:$I$28</definedName>
    <definedName name="___AFC5">[2]INV!$K$25:$N$28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G1">#N/A</definedName>
    <definedName name="___IPC2002">#REF!</definedName>
    <definedName name="___MA2">#REF!</definedName>
    <definedName name="___mes1">#REF!</definedName>
    <definedName name="___Mes2">#REF!</definedName>
    <definedName name="___Mes3">#REF!</definedName>
    <definedName name="___oa55">#REF!</definedName>
    <definedName name="___PJ50">#REF!</definedName>
    <definedName name="___pj51">#REF!</definedName>
    <definedName name="___SBC1">[2]INV!$A$12:$D$15</definedName>
    <definedName name="___SBC3">[2]INV!$F$12:$I$15</definedName>
    <definedName name="___SBC5">[2]INV!$K$12:$N$15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>Scheduled_Payment+Extra_Payment</definedName>
    <definedName name="___v8">#N/A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>Scheduled_Payment+Extra_Payment</definedName>
    <definedName name="___X7">#N/A</definedName>
    <definedName name="___xlfn.BAHTTEXT" hidden="1">#NAME?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>Scheduled_Payment+Extra_Payment</definedName>
    <definedName name="___y7">#N/A</definedName>
    <definedName name="___z1">#N/A</definedName>
    <definedName name="___z2">#N/A</definedName>
    <definedName name="___z3">MATCH(0.01,[0]!End_Bal,-1)+1</definedName>
    <definedName name="___z4">#N/A</definedName>
    <definedName name="___z5">#N/A</definedName>
    <definedName name="___z6">Scheduled_Payment+Extra_Payment</definedName>
    <definedName name="___z7">#N/A</definedName>
    <definedName name="__123Graph_A" hidden="1">[3]G.G!#REF!</definedName>
    <definedName name="__123Graph_AGraph2" hidden="1">[3]G.G!#REF!</definedName>
    <definedName name="__123Graph_X" hidden="1">[3]G.G!#REF!</definedName>
    <definedName name="__A1">#N/A</definedName>
    <definedName name="__A17000">#REF!</definedName>
    <definedName name="__A20000">#REF!</definedName>
    <definedName name="__A30000">#REF!</definedName>
    <definedName name="__AFC1">[2]INV!$A$25:$D$28</definedName>
    <definedName name="__AFC3">[2]INV!$F$25:$I$28</definedName>
    <definedName name="__AFC5">[2]INV!$K$25:$N$28</definedName>
    <definedName name="__APU221">#REF!</definedName>
    <definedName name="__APU465">[4]!absc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1">#N/A</definedName>
    <definedName name="__IPC2002">#REF!</definedName>
    <definedName name="__J2">#N/A</definedName>
    <definedName name="__MA2">#REF!</definedName>
    <definedName name="__mes1">#REF!</definedName>
    <definedName name="__Mes2">#REF!</definedName>
    <definedName name="__Mes3">#REF!</definedName>
    <definedName name="__oa55">#REF!</definedName>
    <definedName name="__PJ50">#REF!</definedName>
    <definedName name="__pj51">#REF!</definedName>
    <definedName name="__PP1">#REF!</definedName>
    <definedName name="__PP10">#REF!</definedName>
    <definedName name="__PP11">#REF!</definedName>
    <definedName name="__PP12">#REF!</definedName>
    <definedName name="__PP13">#REF!</definedName>
    <definedName name="__PP14">#REF!</definedName>
    <definedName name="__PP2">#REF!</definedName>
    <definedName name="__PP3">#REF!</definedName>
    <definedName name="__PP4">#REF!</definedName>
    <definedName name="__PP5">#REF!</definedName>
    <definedName name="__PP6">#REF!</definedName>
    <definedName name="__PP7">#REF!</definedName>
    <definedName name="__PP8">#REF!</definedName>
    <definedName name="__PP9">#REF!</definedName>
    <definedName name="__SBC1">[2]INV!$A$12:$D$15</definedName>
    <definedName name="__SBC3">[2]INV!$F$12:$I$15</definedName>
    <definedName name="__SBC5">[2]INV!$K$12:$N$15</definedName>
    <definedName name="__tab1">#REF!</definedName>
    <definedName name="__tab2">#REF!</definedName>
    <definedName name="__tab3">#REF!</definedName>
    <definedName name="__TAB4">#REF!</definedName>
    <definedName name="__v1">#N/A</definedName>
    <definedName name="__v2">#N/A</definedName>
    <definedName name="__v4">#N/A</definedName>
    <definedName name="__v5">#N/A</definedName>
    <definedName name="__v6">#N/A</definedName>
    <definedName name="__v7">Scheduled_Payment+Extra_Payment</definedName>
    <definedName name="__v8">#N/A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>#N/A</definedName>
    <definedName name="__X2">#N/A</definedName>
    <definedName name="__X3">#N/A</definedName>
    <definedName name="__X4">#N/A</definedName>
    <definedName name="__X5">#N/A</definedName>
    <definedName name="__X6">Scheduled_Payment+Extra_Payment</definedName>
    <definedName name="__X7">#N/A</definedName>
    <definedName name="__xlfn.BAHTTEXT" hidden="1">#NAME?</definedName>
    <definedName name="__xz2">#REF!</definedName>
    <definedName name="__y1">#N/A</definedName>
    <definedName name="__y2">#N/A</definedName>
    <definedName name="__y3">#N/A</definedName>
    <definedName name="__y4">#N/A</definedName>
    <definedName name="__y5">#N/A</definedName>
    <definedName name="__y6">Scheduled_Payment+Extra_Payment</definedName>
    <definedName name="__y7">#N/A</definedName>
    <definedName name="__z1">#N/A</definedName>
    <definedName name="__z2">#N/A</definedName>
    <definedName name="__z3">#N/A</definedName>
    <definedName name="__z4">#N/A</definedName>
    <definedName name="__z5">#N/A</definedName>
    <definedName name="__z6">Scheduled_Payment+Extra_Payment</definedName>
    <definedName name="__z7">#N/A</definedName>
    <definedName name="_02_DER_K13_000_–_K13_650">[5]EST2!#REF!</definedName>
    <definedName name="_02_DER_K15_700_–_K16_100">[5]EST2!#REF!</definedName>
    <definedName name="_03_K15_140_–_K20_540">[5]EST2!#REF!</definedName>
    <definedName name="_04">[5]EST2!#REF!</definedName>
    <definedName name="_05_DER_K35_250_–_K35_605.41">[5]EST2!#REF!</definedName>
    <definedName name="_05_IZQ_K25_695_–_K35_327.62">[5]EST2!#REF!</definedName>
    <definedName name="_05_IZQ_K35_420_–_K36_462.29">[5]EST2!#REF!</definedName>
    <definedName name="_06_K41_785.67_–_K48_083.55">[5]EST2!#REF!</definedName>
    <definedName name="_07_DER_K48_000_–_K49_563.19">[5]EST2!#REF!</definedName>
    <definedName name="_07_IZQ_K49_320_–_K52_112.74">[5]EST2!#REF!</definedName>
    <definedName name="_08_DER_K57_040_–_K61_476.50">[5]EST2!#REF!</definedName>
    <definedName name="_08_IZQ_K52_300_–_K57_577.97">[5]EST2!#REF!</definedName>
    <definedName name="_08_K24_723__A_K55_717.28">[5]EST2!#REF!</definedName>
    <definedName name="_09_K61_520_A_K61_144">[5]EST2!#REF!</definedName>
    <definedName name="_10_PR64_500_–_PR_69_541.49">[5]EST2!#REF!</definedName>
    <definedName name="_A1">#N/A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[2]INV!$A$25:$D$28</definedName>
    <definedName name="_AFC3">[2]INV!$F$25:$I$28</definedName>
    <definedName name="_AFC5">[2]INV!$K$25:$N$28</definedName>
    <definedName name="_APU221">#REF!</definedName>
    <definedName name="_APU465">[4]!absc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PC2002">#REF!</definedName>
    <definedName name="_J2">#N/A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es1">#REF!</definedName>
    <definedName name="_Mes2">#REF!</definedName>
    <definedName name="_Mes3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J50">#REF!</definedName>
    <definedName name="_pj51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>#N/A</definedName>
    <definedName name="_v3" hidden="1">{"TAB1",#N/A,TRUE,"GENERAL";"TAB2",#N/A,TRUE,"GENERAL";"TAB3",#N/A,TRUE,"GENERAL";"TAB4",#N/A,TRUE,"GENERAL";"TAB5",#N/A,TRUE,"GENERAL"}</definedName>
    <definedName name="_v4">#N/A</definedName>
    <definedName name="_v5">#N/A</definedName>
    <definedName name="_v6">#N/A</definedName>
    <definedName name="_v7">Scheduled_Payment+Extra_Payment</definedName>
    <definedName name="_v8">#N/A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>#N/A</definedName>
    <definedName name="_X2">#N/A</definedName>
    <definedName name="_X3">#N/A</definedName>
    <definedName name="_X4">#N/A</definedName>
    <definedName name="_X5">#N/A</definedName>
    <definedName name="_X6">Scheduled_Payment+Extra_Payment</definedName>
    <definedName name="_X7">#N/A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>#N/A</definedName>
    <definedName name="_y3">#N/A</definedName>
    <definedName name="_y4">#N/A</definedName>
    <definedName name="_y5">#N/A</definedName>
    <definedName name="_y6">Scheduled_Payment+Extra_Payment</definedName>
    <definedName name="_y7">#N/A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>#N/A</definedName>
    <definedName name="_z11">Scheduled_Payment+Extra_Payment</definedName>
    <definedName name="_z2">#N/A</definedName>
    <definedName name="_z3">#N/A</definedName>
    <definedName name="_z4">#N/A</definedName>
    <definedName name="_z5">#N/A</definedName>
    <definedName name="_z6">Scheduled_Payment+Extra_Payment</definedName>
    <definedName name="_z7">#N/A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AA">#REF!</definedName>
    <definedName name="aaaaas" hidden="1">{"TAB1",#N/A,TRUE,"GENERAL";"TAB2",#N/A,TRUE,"GENERAL";"TAB3",#N/A,TRUE,"GENERAL";"TAB4",#N/A,TRUE,"GENERAL";"TAB5",#N/A,TRUE,"GENERAL"}</definedName>
    <definedName name="AAC">[2]AASHTO!$A$14:$F$17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[2]AASHTO!$A$2:$F$5</definedName>
    <definedName name="absc">#N/A</definedName>
    <definedName name="absc_">[6]!absc</definedName>
    <definedName name="absc_1">[6]!absc</definedName>
    <definedName name="absc1">[7]!absc</definedName>
    <definedName name="AccessDatabase" hidden="1">"A:\SAIN.mdb"</definedName>
    <definedName name="activos">[8]Listado!$X$2:$X$17</definedName>
    <definedName name="actores">[9]actores!$B$2:$B$11</definedName>
    <definedName name="actualizacion">#N/A</definedName>
    <definedName name="actualización">#N/A</definedName>
    <definedName name="AD">#REF!</definedName>
    <definedName name="ADFGSDB" hidden="1">{"via1",#N/A,TRUE,"general";"via2",#N/A,TRUE,"general";"via3",#N/A,TRUE,"general"}</definedName>
    <definedName name="ADI">#REF!</definedName>
    <definedName name="ADMI">[10]AIU!$C$8</definedName>
    <definedName name="administrador">[11]Informacion!$B$15</definedName>
    <definedName name="ADMINISTRADOR_VIAL__ARMANDO_SANCHEZ_SANCHEZ">[12]INDICMICROEMP!$A$20</definedName>
    <definedName name="adoc1">[7]!absc</definedName>
    <definedName name="adoq">[7]!absc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U">#REF!</definedName>
    <definedName name="AjustDelAIU">#REF!</definedName>
    <definedName name="alc">[13]!absc</definedName>
    <definedName name="ALEXA">#REF!</definedName>
    <definedName name="ANE">'[14]ANEXO 7'!#REF!</definedName>
    <definedName name="anscount" hidden="1">1</definedName>
    <definedName name="AntCach">#REF!</definedName>
    <definedName name="Antic">[15]BASES!$B$33</definedName>
    <definedName name="AnticAdic">#REF!</definedName>
    <definedName name="ANTICIPO">[16]BASES!$B$33</definedName>
    <definedName name="ANTICIPOS">'[17]PAGO  Nº 01 '!$F$331</definedName>
    <definedName name="AÑOWUIE">'[18]Res-Accide-10'!$R$2:$R$7</definedName>
    <definedName name="APU">[7]!absc</definedName>
    <definedName name="APU221.1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ARBOL">#REF!</definedName>
    <definedName name="_xlnm.Consolidate_Area">#N/A</definedName>
    <definedName name="_xlnm.Extract">#REF!</definedName>
    <definedName name="_xlnm.Print_Area" localSheetId="0">'PROGRAMACION ADICIONAL'!$A$1:$AA$103</definedName>
    <definedName name="_xlnm.Print_Area">#REF!</definedName>
    <definedName name="asasdasd">#N/A</definedName>
    <definedName name="ASB">[2]AASHTO!$A$8:$F$11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dfwdgshard" hidden="1">#REF!</definedName>
    <definedName name="ASFALTO">'[19]5.2'!$D$21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I">#REF!</definedName>
    <definedName name="auto1">#REF!</definedName>
    <definedName name="auto123">#REF!</definedName>
    <definedName name="auto2">#REF!</definedName>
    <definedName name="AUTO22">#REF!</definedName>
    <definedName name="AVANCE">'[20]ACTA PARCIAL No.2'!$A$12:$N$172</definedName>
    <definedName name="AyudanteHR">[21]F.Prestacional!$E$10</definedName>
    <definedName name="azaz" hidden="1">{"TAB1",#N/A,TRUE,"GENERAL";"TAB2",#N/A,TRUE,"GENERAL";"TAB3",#N/A,TRUE,"GENERAL";"TAB4",#N/A,TRUE,"GENERAL";"TAB5",#N/A,TRUE,"GENERAL"}</definedName>
    <definedName name="b">#REF!</definedName>
    <definedName name="B_impresión_IM">#REF!</definedName>
    <definedName name="BALANCE">#REF!</definedName>
    <definedName name="BALDOSA">#REF!</definedName>
    <definedName name="base">#REF!</definedName>
    <definedName name="Base_datos_IM">#REF!</definedName>
    <definedName name="BASE_DE_DATOS">#N/A</definedName>
    <definedName name="base_VaR">#REF!</definedName>
    <definedName name="BASEDATOS">#REF!</definedName>
    <definedName name="_xlnm.Database">#REF!</definedName>
    <definedName name="BAT.SAN.RURAL">[22]FMI044_BALANCE!$A$198:$G$246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'[23]ESTADO RED'!$E$8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2">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__1">#REF!</definedName>
    <definedName name="CAB">#REF!</definedName>
    <definedName name="CAISSSS">'[24]ANEXO 7'!#REF!</definedName>
    <definedName name="CALCULO">#REF!</definedName>
    <definedName name="CANT">#REF!</definedName>
    <definedName name="Cant.ptas">[25]DEF!$D$6</definedName>
    <definedName name="Cant.vnas">[25]DEF!$D$7</definedName>
    <definedName name="CANT_1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ulo10">'[26]CAP 10'!$1:$1048576</definedName>
    <definedName name="capitulo11">'[26]CAP 11'!$1:$1048576</definedName>
    <definedName name="capitulo8">'[27]CAP 8'!$1:$1048576</definedName>
    <definedName name="capitulo9">'[26]CAP 9'!$1:$1048576</definedName>
    <definedName name="CapTecnica1">#REF!</definedName>
    <definedName name="CapTecnica2">#REF!</definedName>
    <definedName name="CASA" hidden="1">{"PRES REHAB ARM-PER POR ITEMS  KM A KM",#N/A,TRUE,"Rehabilitacion Arm-Per"}</definedName>
    <definedName name="categoria">[9]categoria!$B$2:$B$5</definedName>
    <definedName name="causa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'[28]A. P. U.'!#REF!</definedName>
    <definedName name="CCTO16">#REF!</definedName>
    <definedName name="CCTO17">#REF!</definedName>
    <definedName name="CCTO21">#REF!</definedName>
    <definedName name="ccto210">#REF!</definedName>
    <definedName name="CCTON">#REF!</definedName>
    <definedName name="cd">[29]Hoja1!$C$81</definedName>
    <definedName name="cdcdc" hidden="1">{"via1",#N/A,TRUE,"general";"via2",#N/A,TRUE,"general";"via3",#N/A,TRUE,"general"}</definedName>
    <definedName name="CDCT">[21]PRESUPUESTO!$A$2</definedName>
    <definedName name="CDctrl">[15]CDItem!$G$8</definedName>
    <definedName name="CDU">'[30]Presupuesto Contractual'!$A$7:$F$38</definedName>
    <definedName name="ceerf" hidden="1">{"TAB1",#N/A,TRUE,"GENERAL";"TAB2",#N/A,TRUE,"GENERAL";"TAB3",#N/A,TRUE,"GENERAL";"TAB4",#N/A,TRUE,"GENERAL";"TAB5",#N/A,TRUE,"GENERAL"}</definedName>
    <definedName name="CEMENTO">[31]Insum!$A$3:$H$63</definedName>
    <definedName name="CG">'[32]tramo a-b tablones boyaca'!$F$12</definedName>
    <definedName name="CICLOPEO">#REF!</definedName>
    <definedName name="cindcr">[33]CRONOGRAMA!$F$22</definedName>
    <definedName name="CIRCUITOS">[34]Circuitos!$C$2:$C$891</definedName>
    <definedName name="CL">#REF!</definedName>
    <definedName name="clase">#REF!</definedName>
    <definedName name="CÑ">'[32]TABLONES LOS CEIBOS TRAMO B-C'!$F$12</definedName>
    <definedName name="COC.NUE.RUR">[22]FMI044_BALANCE!$A$14:$G$58</definedName>
    <definedName name="COC.NUE.URB">[22]FMI044_BALANCE!$A$60:$G$100</definedName>
    <definedName name="Comb">#REF!</definedName>
    <definedName name="componentes">[8]Listado!$U$2:$U$9</definedName>
    <definedName name="COMPROBANTE_DE_PAGO">#REF!</definedName>
    <definedName name="CONJ">#REF!</definedName>
    <definedName name="CONL">#REF!</definedName>
    <definedName name="CONRES">#REF!</definedName>
    <definedName name="CONSTRUCTOR">'[17]PAGO  Nº 01 '!$C$8</definedName>
    <definedName name="Consultor">'[35]Datos básicos'!$B$2</definedName>
    <definedName name="Contratante">'[35]Datos básicos'!$B$1</definedName>
    <definedName name="contratista">'[32]tramo a-b tablones boyaca'!$F$45</definedName>
    <definedName name="Contrato">'[35]Datos básicos'!$B$3</definedName>
    <definedName name="CONTREC">#REF!</definedName>
    <definedName name="COPIA1">#N/A</definedName>
    <definedName name="COPIA2">#N/A</definedName>
    <definedName name="CR">#REF!</definedName>
    <definedName name="CRIT1">#N/A</definedName>
    <definedName name="Criticos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O">[36]CUADRO!$A$16:$A$28</definedName>
    <definedName name="CUBIERTA">#REF!</definedName>
    <definedName name="CUBS">[37]Hoja4!$1:$1048576</definedName>
    <definedName name="CUNET" hidden="1">{"via1",#N/A,TRUE,"general";"via2",#N/A,TRUE,"general";"via3",#N/A,TRUE,"general"}</definedName>
    <definedName name="CUÑASJ">#REF!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percápita">[38]Sanitario!$AC$9:$AD$9</definedName>
    <definedName name="dario">'[39]GPI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>#N/A</definedName>
    <definedName name="ddd" hidden="1">{"via1",#N/A,TRUE,"general";"via2",#N/A,TRUE,"general";"via3",#N/A,TRUE,"general"}</definedName>
    <definedName name="DDDD">IF([0]!Values_Entered,[0]!Header_Row+[0]!Number_of_Payments,[0]!Header_Row)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[40]DIST!$C$7:$D$2942</definedName>
    <definedName name="desc_rps">[8]des_rps!$A$1:$A$364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p">[38]Sanitario!$AC$8:$AD$8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v">[38]Sanitario!$AC$7:$AD$7</definedName>
    <definedName name="dxfgg" hidden="1">{"via1",#N/A,TRUE,"general";"via2",#N/A,TRUE,"general";"via3",#N/A,TRUE,"general"}</definedName>
    <definedName name="e" hidden="1">{"PRES REHAB ARM-PER POR ITEMS  KM A KM",#N/A,TRUE,"Rehabilitacion Arm-Per"}</definedName>
    <definedName name="E_03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ctrico">#REF!</definedName>
    <definedName name="emanto">#REF!</definedName>
    <definedName name="emanto_51">#REF!</definedName>
    <definedName name="EMPRADIZACION">#REF!</definedName>
    <definedName name="End_Bal">#REF!</definedName>
    <definedName name="ENERO">#REF!</definedName>
    <definedName name="ent_financiadoras">'[41]Entidades Financiadoras'!$A$1:$A$523</definedName>
    <definedName name="EQUI">[6]EQUIPOS!$1:$1048576</definedName>
    <definedName name="EQUIPO">#REF!</definedName>
    <definedName name="EQUIPO_1">[42]EQUIPO!$B$2:$D$36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[43]TARIF2002!#REF!</definedName>
    <definedName name="ERROR5">[43]TARIF2002!#REF!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PECIFICACION">#REF!</definedName>
    <definedName name="Especificación">#REF!</definedName>
    <definedName name="EST.LEÑA.CUB.COC">[22]FMI044_BALANCE!$A$189:$G$196</definedName>
    <definedName name="EST.LEÑA.PISO.COC">[22]FMI044_BALANCE!$A$174:$G$187</definedName>
    <definedName name="estado">[44]Inicio!$V$3:$V$4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17">#REF!</definedName>
    <definedName name="Excel_BuiltIn_Print_Area_25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[39]SKJ452!#REF!</definedName>
    <definedName name="Excel_BuiltIn_Print_Titles_10_51">#REF!</definedName>
    <definedName name="Excel_BuiltIn_Print_Titles_11">[39]ITA878!#REF!</definedName>
    <definedName name="Excel_BuiltIn_Print_Titles_11_51">#REF!</definedName>
    <definedName name="Excel_BuiltIn_Print_Titles_12">'[39]AEA-944'!#REF!</definedName>
    <definedName name="Excel_BuiltIn_Print_Titles_12_51">#REF!</definedName>
    <definedName name="Excel_BuiltIn_Print_Titles_13">'[39]DUB-823'!#REF!</definedName>
    <definedName name="Excel_BuiltIn_Print_Titles_13_51">#REF!</definedName>
    <definedName name="Excel_BuiltIn_Print_Titles_14">'[39]GPI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[39]XXJ617!#REF!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[39]SNG_855!#REF!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'[39]VEA 374'!#REF!</definedName>
    <definedName name="Excel_BuiltIn_Print_Titles_5_51">#REF!</definedName>
    <definedName name="Excel_BuiltIn_Print_Titles_5_XX">'[39]VEA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[39]HFB024!#REF!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[39]PAJ825!#REF!</definedName>
    <definedName name="Excel_BuiltIn_Print_Titles_9_51">#REF!</definedName>
    <definedName name="EXCROC">'[45]Análisis de precios'!$H$52</definedName>
    <definedName name="Experiencia1">#REF!</definedName>
    <definedName name="Experiencia2">#REF!</definedName>
    <definedName name="Experiencia3">#REF!</definedName>
    <definedName name="Extra_Pay">#REF!</definedName>
    <definedName name="Extracción_IM">#REF!</definedName>
    <definedName name="FAC" hidden="1">#REF!</definedName>
    <definedName name="fd">'[28]A.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[35]Datos!$B$5</definedName>
    <definedName name="fer">'[18]Res-Accide-10'!#REF!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F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orm">[46]BASE!$C$4:$H$261</definedName>
    <definedName name="Formaleta">#REF!</definedName>
    <definedName name="formu">[46]BASE!$C$4:$H$261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DFSDGF">#N/A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ACETA">#REF!</definedName>
    <definedName name="GAJ">#REF!</definedName>
    <definedName name="gbbfghghj" hidden="1">{"TAB1",#N/A,TRUE,"GENERAL";"TAB2",#N/A,TRUE,"GENERAL";"TAB3",#N/A,TRUE,"GENERAL";"TAB4",#N/A,TRUE,"GENERAL";"TAB5",#N/A,TRUE,"GENERAL"}</definedName>
    <definedName name="gddfgdfgdf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>#N/A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I">MATCH(0.01,End_Bal,-1)+1</definedName>
    <definedName name="GJ">#N/A</definedName>
    <definedName name="GJHVCB" hidden="1">{"TAB1",#N/A,TRUE,"GENERAL";"TAB2",#N/A,TRUE,"GENERAL";"TAB3",#N/A,TRUE,"GENERAL";"TAB4",#N/A,TRUE,"GENERAL";"TAB5",#N/A,TRUE,"GENERAL"}</definedName>
    <definedName name="GK">OFFSET(Full_Print,0,0,GH)</definedName>
    <definedName name="GKJDGDIJZ">"Imagen 3"</definedName>
    <definedName name="GL">Scheduled_Payment+Extra_Payment</definedName>
    <definedName name="GM">#N/A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ALANDAI">#REF!</definedName>
    <definedName name="h">[38]perfil!$AG$10:$AG$111</definedName>
    <definedName name="h9h" hidden="1">{"via1",#N/A,TRUE,"general";"via2",#N/A,TRUE,"general";"via3",#N/A,TRUE,"general"}</definedName>
    <definedName name="hab___viv">[38]Sanitario!$AC$6:$AD$6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HHHHH">#REF!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">#REF!</definedName>
    <definedName name="HIT">#REF!</definedName>
    <definedName name="hito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JA1_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">#REF!</definedName>
    <definedName name="HUELLA">'[47]PPTO JAGC'!$A$11:$F$38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_1">#REF!</definedName>
    <definedName name="i8i" hidden="1">{"TAB1",#N/A,TRUE,"GENERAL";"TAB2",#N/A,TRUE,"GENERAL";"TAB3",#N/A,TRUE,"GENERAL";"TAB4",#N/A,TRUE,"GENERAL";"TAB5",#N/A,TRUE,"GENERAL"}</definedName>
    <definedName name="IF">'[48]A. P. U.'!#REF!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MATCH(0.01,[0]!End_Bal,-1)+1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">#REF!</definedName>
    <definedName name="IMPRE">[10]AIU!$C$9</definedName>
    <definedName name="impresion">#N/A</definedName>
    <definedName name="imprv">[33]PRESUPUESTO!$F$80</definedName>
    <definedName name="IN">#REF!</definedName>
    <definedName name="INDI">[49]Indice!$1:$1048576</definedName>
    <definedName name="INDICE">'[6]INDICE ALFABETICO'!$1:$1048576</definedName>
    <definedName name="inf">#REF!</definedName>
    <definedName name="inf_1">#REF!</definedName>
    <definedName name="INICIA">#REF!</definedName>
    <definedName name="Inicio">[15]BASES!$E$26</definedName>
    <definedName name="Int">#REF!</definedName>
    <definedName name="intensidad">[8]Listado!$AE$2:$AE$4</definedName>
    <definedName name="Interest_Rate">#REF!</definedName>
    <definedName name="INTERVENTOR">'[17]PAGO  Nº 01 '!$C$9</definedName>
    <definedName name="INV">#REF!</definedName>
    <definedName name="INV_11">'[50]PR 1'!$A$2:$N$655</definedName>
    <definedName name="Io">#REF!</definedName>
    <definedName name="io0ioprhyi0i90ryi90">#REF!</definedName>
    <definedName name="IPC">#REF!</definedName>
    <definedName name="ipse">#REF!</definedName>
    <definedName name="ITEM">#REF!</definedName>
    <definedName name="ITEM_1">#REF!</definedName>
    <definedName name="ITEM1">#REF!</definedName>
    <definedName name="ITEM1.01">[51]APU!#REF!</definedName>
    <definedName name="ITEM1.02">[51]APU!#REF!</definedName>
    <definedName name="ITEM1.03">[51]APU!#REF!</definedName>
    <definedName name="ITEM1.04">[51]APU!#REF!</definedName>
    <definedName name="ITEM1.05">[51]APU!#REF!</definedName>
    <definedName name="ITEM1.06">[51]APU!#REF!</definedName>
    <definedName name="ITEM1.07">[51]APU!#REF!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.01">[51]APU!#REF!</definedName>
    <definedName name="ITEM2.02">[51]APU!#REF!</definedName>
    <definedName name="ITEM2.03">[51]APU!#REF!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.01">[51]APU!#REF!</definedName>
    <definedName name="ITEM3.02">[51]APU!#REF!</definedName>
    <definedName name="ITEM3.03">[51]APU!#REF!</definedName>
    <definedName name="ITEM3.04">[51]APU!#REF!</definedName>
    <definedName name="ITEM3.05">[51]APU!#REF!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.01">[51]APU!#REF!</definedName>
    <definedName name="ITEM4.02">[51]APU!#REF!</definedName>
    <definedName name="ITEM4.03">[51]APU!#REF!</definedName>
    <definedName name="ITEM4.04">[51]APU!#REF!</definedName>
    <definedName name="ITEM4.05">[51]APU!#REF!</definedName>
    <definedName name="item420">#REF!</definedName>
    <definedName name="item450.2P">#REF!</definedName>
    <definedName name="ITEM5.01">[51]APU!#REF!</definedName>
    <definedName name="ITEM5.02">[51]APU!#REF!</definedName>
    <definedName name="ITEM6.01">[51]APU!#REF!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[52]LISTA!$B$10:$B$219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Utl">[21]PRESUPUESTO!$F$27</definedName>
    <definedName name="iyuiuyi" hidden="1">{"via1",#N/A,TRUE,"general";"via2",#N/A,TRUE,"general";"via3",#N/A,TRUE,"general"}</definedName>
    <definedName name="IZQ">[40]DIST!$G$7:$H$2413</definedName>
    <definedName name="j" hidden="1">{"TAB1",#N/A,TRUE,"GENERAL";"TAB2",#N/A,TRUE,"GENERAL";"TAB3",#N/A,TRUE,"GENERAL";"TAB4",#N/A,TRUE,"GENERAL";"TAB5",#N/A,TRUE,"GENERAL"}</definedName>
    <definedName name="JA">#REF!</definedName>
    <definedName name="JAC">'[53]PPTO JAG'!$A$7:$F$209</definedName>
    <definedName name="JAG">'[51]PPTO JAG'!$A$7:$F$193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">[54]INTERV.!$A$42</definedName>
    <definedName name="jev">'[55]Desmonte y Limpieza'!$J$4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KKKKKKKKKKKKKKK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IF([0]!Values_Entered,Header_Row+[0]!Number_of_Payments,Header_Row)</definedName>
    <definedName name="LA" hidden="1">[3]G.G!#REF!</definedName>
    <definedName name="LABOR">#REF!</definedName>
    <definedName name="Last_Row">IF([0]!Values_Entered,Header_Row+[0]!Number_of_Payments,Header_Row)</definedName>
    <definedName name="LBACTA01">'[30]Acta de Pago Parcial No. 01'!#REF!</definedName>
    <definedName name="LI">#REF!</definedName>
    <definedName name="LICITACION">#REF!</definedName>
    <definedName name="LIMPIO">#REF!</definedName>
    <definedName name="LINEA">[56]CONT_ADI!#REF!</definedName>
    <definedName name="lista">[57]LISTA!$B$10:$D$219</definedName>
    <definedName name="listequi">#REF!</definedName>
    <definedName name="listmat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an_Amount">#REF!</definedName>
    <definedName name="Loan_Start">#REF!</definedName>
    <definedName name="Loan_Years">#REF!</definedName>
    <definedName name="LOCA">[7]!absc</definedName>
    <definedName name="LOCA1">[7]!absc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IF(COUNT([58]GENERAL!$A$8)=0,0,ABS([58]GENERAL!$A$8))</definedName>
    <definedName name="lplpl" hidden="1">{"via1",#N/A,TRUE,"general";"via2",#N/A,TRUE,"general";"via3",#N/A,TRUE,"general"}</definedName>
    <definedName name="LQACTA01">'[30]Acta de Pago Parcial No. 01'!#REF!</definedName>
    <definedName name="lsttros">#REF!</definedName>
    <definedName name="M">'[24]ANEXO 7'!#REF!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[31]Insum!$A$68:$H$98</definedName>
    <definedName name="Maquinaria">[59]Insum!$A$76:$E$99</definedName>
    <definedName name="marcolegal">[60]Listado!$T$2:$T$12</definedName>
    <definedName name="masor" hidden="1">{"via1",#N/A,TRUE,"general";"via2",#N/A,TRUE,"general";"via3",#N/A,TRUE,"general"}</definedName>
    <definedName name="MAT">#REF!</definedName>
    <definedName name="MAT_1">#REF!</definedName>
    <definedName name="mate">[6]MATERIALES!$1:$1048576</definedName>
    <definedName name="MATER">[42]MATERIAL!$B$3:$B$580</definedName>
    <definedName name="materiales">#REF!</definedName>
    <definedName name="MATRIZ">#REF!</definedName>
    <definedName name="MATRIZRICS">'[61]RICS NUEVA HOJA DIARIA'!$A$1:$AB$42</definedName>
    <definedName name="MAX">[62]INDICE!$1:$1048576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J.BAT.SAN.RUR">[22]FMI044_BALANCE!$A$248:$G$291</definedName>
    <definedName name="MEJ.BAT.SAN.URB">[22]FMI044_BALANCE!$A$293:$G$324</definedName>
    <definedName name="MEJ.COC.EST.LEÑA">[22]FMI044_BALANCE!$A$130:$G$172</definedName>
    <definedName name="MEJ.COC.URB">[22]FMI044_BALANCE!$A$102:$G$128</definedName>
    <definedName name="MES">#REF!</definedName>
    <definedName name="MESES">#REF!</definedName>
    <definedName name="MesIn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nimo">#REF!</definedName>
    <definedName name="MIO">[37]INDICE!$1:$1048576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kljlk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JA">#REF!</definedName>
    <definedName name="MORTERO">#REF!</definedName>
    <definedName name="MORTERO24">#REF!</definedName>
    <definedName name="municipio">[54]INTERV.!$F$24</definedName>
    <definedName name="MURO">#REF!</definedName>
    <definedName name="murobombeadp">#REF!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MBRE">#REF!</definedName>
    <definedName name="NUEVA">#REF!</definedName>
    <definedName name="NUEVO">#REF!</definedName>
    <definedName name="Num_Pmt_Per_Year">#REF!</definedName>
    <definedName name="Number_of_Payments">MATCH(0.01,End_Bal,-1)+1</definedName>
    <definedName name="NVOCD">[21]INSUMOS!$P$6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o9o9" hidden="1">{"via1",#N/A,TRUE,"general";"via2",#N/A,TRUE,"general";"via3",#N/A,TRUE,"general"}</definedName>
    <definedName name="Objeto">'[35]Datos básicos'!$B$4</definedName>
    <definedName name="Obra">#REF!</definedName>
    <definedName name="obracivil">[63]PPAP!#REF!</definedName>
    <definedName name="OF">#REF!</definedName>
    <definedName name="OficialHR">[21]F.Prestacional!$G$10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KHJ">#REF!</definedName>
    <definedName name="ok">[64]PRESUPUESTO!$A$8:$B$45</definedName>
    <definedName name="ONACTA01">'[30]Acta de Pago Parcial No. 01'!#REF!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I">#REF!</definedName>
    <definedName name="orden">[54]INTERV.!$F$22</definedName>
    <definedName name="OTR">[65]Otros!#REF!</definedName>
    <definedName name="OTRO">[6]OTROS!$1:$1048576</definedName>
    <definedName name="OTROS">#REF!</definedName>
    <definedName name="P">#REF!</definedName>
    <definedName name="p0p0" hidden="1">{"via1",#N/A,TRUE,"general";"via2",#N/A,TRUE,"general";"via3",#N/A,TRUE,"general"}</definedName>
    <definedName name="PAI">#REF!</definedName>
    <definedName name="PAJOSA">#N/A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ERRD">#REF!</definedName>
    <definedName name="PIAMONTE">'[66]P.E. HOSPITAL'!$A$3:$F$280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AIU">#REF!</definedName>
    <definedName name="Plazo">[15]BASES!$E$27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o" hidden="1">{"PRES REHAB ARM-PER POR ITEMS  KM A KM",#N/A,TRUE,"Rehabilitacion Arm-Per"}</definedName>
    <definedName name="POIL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[16]BASES!$E$26</definedName>
    <definedName name="pouig" hidden="1">{"via1",#N/A,TRUE,"general";"via2",#N/A,TRUE,"general";"via3",#N/A,TRUE,"general"}</definedName>
    <definedName name="PP">#REF!</definedName>
    <definedName name="ppppp">IF(________________y7,Header_Row+iiiii,Header_Row)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_1">#REF!</definedName>
    <definedName name="PREACTAU">#REF!</definedName>
    <definedName name="PRECIO">[67]PRECIOS!$A$5:$M$150</definedName>
    <definedName name="PRECIOS">#REF!</definedName>
    <definedName name="PREST">#REF!</definedName>
    <definedName name="presu">[64]PRESUPUESTO!$A$8:$C$45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[68]procesos!$A$2:$A$74</definedName>
    <definedName name="PrOfic">[15]BASES!$B$31</definedName>
    <definedName name="PROG" hidden="1">#REF!</definedName>
    <definedName name="programas">'[68]Programa Presupuestal'!$B$2:$B$26</definedName>
    <definedName name="Proponente">#REF!</definedName>
    <definedName name="proyeccion">#REF!</definedName>
    <definedName name="PROYECTO">'[69]CANTIDADES DE OBRA'!$B$7</definedName>
    <definedName name="PRUEBA">#N/A</definedName>
    <definedName name="prueba1">[6]!absc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">[43]TARIF2002!#REF!</definedName>
    <definedName name="QE_TE">[43]TARIF2002!#REF!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[43]TARIF2002!#REF!</definedName>
    <definedName name="QI_TI">[43]TARIF2002!#REF!</definedName>
    <definedName name="QN">[43]TARIF2002!#REF!</definedName>
    <definedName name="QN_QI">[43]TARIF2002!#REF!</definedName>
    <definedName name="QNS">[70]TARIF2002!#REF!</definedName>
    <definedName name="QQQ">DATE(YEAR(Loan_Start),MONTH(Loan_Start)+Payment_Number,DAY(Loan_Start))</definedName>
    <definedName name="qqqq">Scheduled_Payment+Extra_Payment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[5]Hoja2!#REF!</definedName>
    <definedName name="RANGO" hidden="1">{"PRES REHAB ARM-PER POR ITEMS  KM A KM",#N/A,TRUE,"Rehabilitacion Arm-Per"}</definedName>
    <definedName name="RangoNombre1">[63]PPAP!#REF!</definedName>
    <definedName name="RE">#N/A</definedName>
    <definedName name="REAJUSTE">#N/A</definedName>
    <definedName name="REAJUSTES">#REF!</definedName>
    <definedName name="RECCUN">#REF!</definedName>
    <definedName name="RED">[5]EST2!$AQ$2</definedName>
    <definedName name="REG">#REF!</definedName>
    <definedName name="rege" hidden="1">{"TAB1",#N/A,TRUE,"GENERAL";"TAB2",#N/A,TRUE,"GENERAL";"TAB3",#N/A,TRUE,"GENERAL";"TAB4",#N/A,TRUE,"GENERAL";"TAB5",#N/A,TRUE,"GENERAL"}</definedName>
    <definedName name="regional">[23]CARRETERAS!$A$2</definedName>
    <definedName name="regiones">[9]Listado!$B$2:$B$9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JHE" hidden="1">{"via1",#N/A,TRUE,"general";"via2",#N/A,TRUE,"general";"via3",#N/A,TRUE,"general"}</definedName>
    <definedName name="rell">#REF!</definedName>
    <definedName name="Renoai">#REF!</definedName>
    <definedName name="reprogra">'[71]PREACTA Y CONTRATISTAS'!$Z$35:$Z$39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'[23]GENERALIDADES '!$E$9</definedName>
    <definedName name="resul">#REF!</definedName>
    <definedName name="resumenlicit">#REF!</definedName>
    <definedName name="Retenc">[15]BASES!$E$31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IIIIIIIIIIC">DATE(YEAR([0]!Loan_Start),MONTH([0]!Loan_Start)+Payment_Number,DAY([0]!Loan_Start))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[5]Hoja2!#REF!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ID1">#N/A</definedName>
    <definedName name="SalMinimo">[15]BASES!$E$41</definedName>
    <definedName name="sbgfbgdr" hidden="1">{"via1",#N/A,TRUE,"general";"via2",#N/A,TRUE,"general";"via3",#N/A,TRUE,"general"}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cion1">#REF!</definedName>
    <definedName name="seccion2">#REF!</definedName>
    <definedName name="SECTOR">#REF!</definedName>
    <definedName name="sector_central">[9]entifinan!$C$1:$C$333</definedName>
    <definedName name="SEGUNDO">#REF!</definedName>
    <definedName name="selalternativas">[9]Listado!$S$2:$S$3</definedName>
    <definedName name="SEMANA">[72]CRONOGRAMA!$I$26:$AF$26</definedName>
    <definedName name="SEP">[73]DEF!$C$5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'[32]tramo a-b tablones boyaca'!#REF!</definedName>
    <definedName name="SHARED_FORMULA_0">#REF!*#REF!</definedName>
    <definedName name="SHARED_FORMULA_1">#REF!*#REF!</definedName>
    <definedName name="SHARED_FORMULA_2">#REF!*#REF!</definedName>
    <definedName name="SHARED_FORMULA_3">#REF!*#REF!</definedName>
    <definedName name="SHARED_FORMULA_4">#REF!*#REF!</definedName>
    <definedName name="SHARED_FORMULA_5">#REF!*#REF!</definedName>
    <definedName name="SL">#REF!</definedName>
    <definedName name="SOBRE">#REF!</definedName>
    <definedName name="SOBREANCHO">[5]Hoja2!#REF!</definedName>
    <definedName name="SOL">#REF!</definedName>
    <definedName name="SOLADO">#REF!</definedName>
    <definedName name="Spanner_Auto_File">"F:\Proyectos\CEI\Tunja-Barbosa\tra2b.x2a"</definedName>
    <definedName name="Spanner_Auto_Select">'[74]A-HOR'!#REF!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SSSSS">#REF!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a">[29]Hoja1!$F$60</definedName>
    <definedName name="SUMAU">#REF!</definedName>
    <definedName name="sumideros">'[32]tramo a-b tablones boyaca'!#REF!</definedName>
    <definedName name="SUMJ">#REF!</definedName>
    <definedName name="SUNREC">#REF!</definedName>
    <definedName name="SW">Scheduled_Payment+Extra_Payment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[4]!absc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ABLA_1">#REF!</definedName>
    <definedName name="tabla2">#REF!</definedName>
    <definedName name="TASA">#REF!</definedName>
    <definedName name="tdy" hidden="1">{"TAB1",#N/A,TRUE,"GENERAL";"TAB2",#N/A,TRUE,"GENERAL";"TAB3",#N/A,TRUE,"GENERAL";"TAB4",#N/A,TRUE,"GENERAL";"TAB5",#N/A,TRUE,"GENERAL"}</definedName>
    <definedName name="TE">[43]TARIF2002!#REF!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[43]TARIF2002!#REF!</definedName>
    <definedName name="TIEMPO">[16]BASES!$E$27</definedName>
    <definedName name="Tipo">#REF!</definedName>
    <definedName name="tipos_entidad">[41]tipos_entidad!$A$1:$A$5</definedName>
    <definedName name="tipov">#REF!</definedName>
    <definedName name="TITU">#REF!</definedName>
    <definedName name="titu2">#N/A</definedName>
    <definedName name="TITULO">#REF!</definedName>
    <definedName name="TITULO_1">#REF!</definedName>
    <definedName name="TITULO1">[75]otros!$A$31</definedName>
    <definedName name="TITULO2">[75]otros!$A$32</definedName>
    <definedName name="_xlnm.Print_Titles" localSheetId="0">'PROGRAMACION ADICIONAL'!#REF!</definedName>
    <definedName name="_xlnm.Print_Titles">#N/A</definedName>
    <definedName name="Títulos_a_imprimir_IM">#REF!</definedName>
    <definedName name="T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1">#REF!</definedName>
    <definedName name="Total_Interest">#REF!</definedName>
    <definedName name="Total_Pay">#REF!</definedName>
    <definedName name="Total_Payment">Scheduled_Payment+Extra_Payment</definedName>
    <definedName name="TotalAIU">[21]PRESUPUESTO!$F$26</definedName>
    <definedName name="tr" hidden="1">{"TAB1",#N/A,TRUE,"GENERAL";"TAB2",#N/A,TRUE,"GENERAL";"TAB3",#N/A,TRUE,"GENERAL";"TAB4",#N/A,TRUE,"GENERAL";"TAB5",#N/A,TRUE,"GENERAL"}</definedName>
    <definedName name="TRANS">[5]Hoja2!#REF!</definedName>
    <definedName name="TRAT">[76]desmonte!$E$48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M">[77]VrEqpBasica!$I$2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[21]PRESUPUESTO!$G$22</definedName>
    <definedName name="TtlCDCronog">[21]CRONOGRAMA!$G$21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LIPAN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1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">[51]ECONOMICA!$A$3:$F$82</definedName>
    <definedName name="unidad">'[78]Datos Desplegables'!$A$2:$A$39</definedName>
    <definedName name="Unidades">[79]Presup_Cancha!$J$14:$J$15</definedName>
    <definedName name="UNITARIO">[80]Unitarios!$A$3:$D$13</definedName>
    <definedName name="Unitarios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B">'[81]PROPUESTA ECONOMICA'!$A$3:$E$76</definedName>
    <definedName name="UTIL">[10]AIU!$C$10</definedName>
    <definedName name="Utilidad">[21]PRESUPUESTO!$F$25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IF(__________________y7,Header_Row+__________________y3,Header_Row)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UMULADO">#REF!</definedName>
    <definedName name="VAL_A">'[82]ACTIVIDADES INTERVENCION'!$AE$36</definedName>
    <definedName name="VAL_B">'[82]ACTIVIDADES INTERVENCION'!$BR$26</definedName>
    <definedName name="VAL_C">'[82]ACTIVIDADES INTERVENCION'!$AE$119</definedName>
    <definedName name="VAL_E">'[82]ACTIVIDADES INTERVENCION'!$BR$82</definedName>
    <definedName name="VAL_F">'[82]ACTIVIDADES INTERVENCION'!$AE$139</definedName>
    <definedName name="VAL_G">'[82]ACTIVIDADES INTERVENCION'!$BR$119</definedName>
    <definedName name="VAL_H">'[82]ACTIVIDADES INTERVENCION'!$BR$143</definedName>
    <definedName name="valor">[54]INTERV.!$F$25</definedName>
    <definedName name="valor1">#REF!</definedName>
    <definedName name="valor2">#REF!</definedName>
    <definedName name="VALOR3">#REF!</definedName>
    <definedName name="ValorFPpto">[33]PRESUPUESTO!$G$1</definedName>
    <definedName name="Values_Entered">IF(Loan_Amount*Interest_Rate*Loan_Years*Loan_Start&gt;0,1,0)</definedName>
    <definedName name="vbvbvbvb" hidden="1">{"TAB1",#N/A,TRUE,"GENERAL";"TAB2",#N/A,TRUE,"GENERAL";"TAB3",#N/A,TRUE,"GENERAL";"TAB4",#N/A,TRUE,"GENERAL";"TAB5",#N/A,TRUE,"GENERAL"}</definedName>
    <definedName name="vcontrato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GENCIAS">[83]CRONOGRAMA!$F$22</definedName>
    <definedName name="villa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r">Scheduled_Payment+Extra_Payment</definedName>
    <definedName name="VRTTLPPTO">[21]PRESUPUESTO!$G$28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u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[8]Listado!$AI$2:$AI$85</definedName>
    <definedName name="w2w2w" hidden="1">{"via1",#N/A,TRUE,"general";"via2",#N/A,TRUE,"general";"via3",#N/A,TRUE,"general"}</definedName>
    <definedName name="WE">#N/A</definedName>
    <definedName name="WER">'[18]Res-Accide-10'!$S$2:$S$7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'[18]Res-Accide-10'!#REF!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">[84]INDICE!$1:$1048576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[6]!absc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MATCH(0.01,End_Bal,-1)+1</definedName>
    <definedName name="ZZZZZZZZZZZ">'[28]A.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7" i="1" l="1"/>
  <c r="K76" i="1"/>
  <c r="M76" i="1" s="1"/>
  <c r="O76" i="1" s="1"/>
  <c r="Q76" i="1" s="1"/>
  <c r="S76" i="1" s="1"/>
  <c r="U76" i="1" s="1"/>
  <c r="W76" i="1" s="1"/>
  <c r="Y76" i="1" s="1"/>
  <c r="C75" i="1"/>
  <c r="A75" i="1"/>
  <c r="K72" i="1"/>
  <c r="M72" i="1" s="1"/>
  <c r="O72" i="1" s="1"/>
  <c r="Q72" i="1" s="1"/>
  <c r="S72" i="1" s="1"/>
  <c r="C71" i="1"/>
  <c r="C73" i="1" s="1"/>
  <c r="A71" i="1"/>
  <c r="C67" i="1"/>
  <c r="K68" i="1" s="1"/>
  <c r="M68" i="1" s="1"/>
  <c r="O68" i="1" s="1"/>
  <c r="Q68" i="1" s="1"/>
  <c r="S68" i="1" s="1"/>
  <c r="A67" i="1"/>
  <c r="C65" i="1"/>
  <c r="K64" i="1"/>
  <c r="M64" i="1" s="1"/>
  <c r="C63" i="1"/>
  <c r="A63" i="1"/>
  <c r="C61" i="1"/>
  <c r="C59" i="1"/>
  <c r="A59" i="1"/>
  <c r="C55" i="1"/>
  <c r="C57" i="1" s="1"/>
  <c r="A55" i="1"/>
  <c r="C51" i="1"/>
  <c r="C53" i="1" s="1"/>
  <c r="A51" i="1"/>
  <c r="C43" i="1"/>
  <c r="C45" i="1" s="1"/>
  <c r="A43" i="1"/>
  <c r="C39" i="1"/>
  <c r="C41" i="1" s="1"/>
  <c r="A39" i="1"/>
  <c r="C37" i="1"/>
  <c r="W36" i="1"/>
  <c r="G36" i="1"/>
  <c r="I36" i="1" s="1"/>
  <c r="K36" i="1" s="1"/>
  <c r="C35" i="1"/>
  <c r="A35" i="1"/>
  <c r="C31" i="1"/>
  <c r="W32" i="1" s="1"/>
  <c r="A31" i="1"/>
  <c r="C29" i="1"/>
  <c r="W28" i="1"/>
  <c r="C27" i="1"/>
  <c r="G28" i="1" s="1"/>
  <c r="A27" i="1"/>
  <c r="Y24" i="1"/>
  <c r="Y22" i="1"/>
  <c r="R19" i="1"/>
  <c r="Y13" i="1"/>
  <c r="O64" i="1" l="1"/>
  <c r="M83" i="1"/>
  <c r="D65" i="1"/>
  <c r="Y68" i="1"/>
  <c r="W68" i="1"/>
  <c r="D41" i="1"/>
  <c r="D37" i="1"/>
  <c r="Y72" i="1"/>
  <c r="W72" i="1"/>
  <c r="C69" i="1"/>
  <c r="D39" i="1"/>
  <c r="W40" i="1"/>
  <c r="W52" i="1"/>
  <c r="D67" i="1"/>
  <c r="K67" i="1" s="1"/>
  <c r="M67" i="1" s="1"/>
  <c r="C33" i="1"/>
  <c r="G32" i="1"/>
  <c r="I32" i="1" s="1"/>
  <c r="G40" i="1"/>
  <c r="I40" i="1" s="1"/>
  <c r="K40" i="1" s="1"/>
  <c r="K83" i="1" s="1"/>
  <c r="D43" i="1"/>
  <c r="G52" i="1"/>
  <c r="I52" i="1" s="1"/>
  <c r="K52" i="1" s="1"/>
  <c r="C80" i="1"/>
  <c r="O67" i="1" l="1"/>
  <c r="Q67" i="1"/>
  <c r="S67" i="1" s="1"/>
  <c r="G39" i="1"/>
  <c r="W39" i="1"/>
  <c r="O83" i="1"/>
  <c r="Q64" i="1"/>
  <c r="D63" i="1"/>
  <c r="K63" i="1" s="1"/>
  <c r="M63" i="1" s="1"/>
  <c r="D35" i="1"/>
  <c r="D27" i="1"/>
  <c r="D49" i="1"/>
  <c r="D71" i="1"/>
  <c r="K71" i="1" s="1"/>
  <c r="M71" i="1" s="1"/>
  <c r="D47" i="1"/>
  <c r="D31" i="1"/>
  <c r="D61" i="1"/>
  <c r="D53" i="1"/>
  <c r="D55" i="1"/>
  <c r="I83" i="1"/>
  <c r="D51" i="1"/>
  <c r="D69" i="1"/>
  <c r="D57" i="1"/>
  <c r="D75" i="1"/>
  <c r="K75" i="1" s="1"/>
  <c r="M75" i="1" s="1"/>
  <c r="G83" i="1"/>
  <c r="G87" i="1" s="1"/>
  <c r="I87" i="1" s="1"/>
  <c r="K87" i="1" s="1"/>
  <c r="M87" i="1" s="1"/>
  <c r="O87" i="1" s="1"/>
  <c r="D33" i="1"/>
  <c r="D77" i="1"/>
  <c r="D45" i="1"/>
  <c r="D59" i="1"/>
  <c r="D73" i="1"/>
  <c r="D29" i="1"/>
  <c r="O71" i="1" l="1"/>
  <c r="Q71" i="1"/>
  <c r="S71" i="1" s="1"/>
  <c r="M82" i="1"/>
  <c r="O63" i="1"/>
  <c r="O82" i="1" s="1"/>
  <c r="Q63" i="1"/>
  <c r="I39" i="1"/>
  <c r="K39" i="1"/>
  <c r="G51" i="1"/>
  <c r="W51" i="1"/>
  <c r="Q83" i="1"/>
  <c r="Q87" i="1" s="1"/>
  <c r="S64" i="1"/>
  <c r="W31" i="1"/>
  <c r="G31" i="1"/>
  <c r="I31" i="1" s="1"/>
  <c r="D80" i="1"/>
  <c r="G27" i="1"/>
  <c r="W27" i="1"/>
  <c r="W67" i="1"/>
  <c r="Y67" i="1"/>
  <c r="Q75" i="1"/>
  <c r="S75" i="1" s="1"/>
  <c r="U75" i="1" s="1"/>
  <c r="O75" i="1"/>
  <c r="W35" i="1"/>
  <c r="G35" i="1"/>
  <c r="I51" i="1" l="1"/>
  <c r="I82" i="1" s="1"/>
  <c r="K51" i="1"/>
  <c r="K35" i="1"/>
  <c r="I35" i="1"/>
  <c r="G82" i="1"/>
  <c r="G86" i="1" s="1"/>
  <c r="S83" i="1"/>
  <c r="S87" i="1" s="1"/>
  <c r="U64" i="1"/>
  <c r="Y71" i="1"/>
  <c r="W71" i="1"/>
  <c r="Y75" i="1"/>
  <c r="W75" i="1"/>
  <c r="Q82" i="1"/>
  <c r="S63" i="1"/>
  <c r="S82" i="1" l="1"/>
  <c r="U63" i="1"/>
  <c r="I86" i="1"/>
  <c r="W64" i="1"/>
  <c r="U83" i="1"/>
  <c r="U87" i="1" s="1"/>
  <c r="K82" i="1"/>
  <c r="K86" i="1" l="1"/>
  <c r="M86" i="1" s="1"/>
  <c r="O86" i="1" s="1"/>
  <c r="Q86" i="1" s="1"/>
  <c r="S86" i="1" s="1"/>
  <c r="U82" i="1"/>
  <c r="W63" i="1"/>
  <c r="W82" i="1" s="1"/>
  <c r="Y63" i="1"/>
  <c r="Y82" i="1" s="1"/>
  <c r="Y64" i="1"/>
  <c r="Y83" i="1" s="1"/>
  <c r="W83" i="1"/>
  <c r="W87" i="1" s="1"/>
  <c r="Y87" i="1" s="1"/>
  <c r="U86" i="1" l="1"/>
  <c r="W86" i="1" s="1"/>
  <c r="Y86" i="1" s="1"/>
</calcChain>
</file>

<file path=xl/sharedStrings.xml><?xml version="1.0" encoding="utf-8"?>
<sst xmlns="http://schemas.openxmlformats.org/spreadsheetml/2006/main" count="116" uniqueCount="70">
  <si>
    <t>FECHA</t>
  </si>
  <si>
    <t>(Día)</t>
  </si>
  <si>
    <t>(Mes)</t>
  </si>
  <si>
    <t>UNIDAD EJECUTORA:</t>
  </si>
  <si>
    <t>MUNICIPIO DE POPAYAN</t>
  </si>
  <si>
    <t>MUNICIPIO</t>
  </si>
  <si>
    <t>POPAYAN</t>
  </si>
  <si>
    <t>PROGRAMA DE INVERSIONES</t>
  </si>
  <si>
    <t>(Indicar con una X)</t>
  </si>
  <si>
    <t>REPROGRAMACIÓN PROGRAMA DE INVERSIONES No.</t>
  </si>
  <si>
    <t>(Se debe llevar de forma consecutiva la numeración)</t>
  </si>
  <si>
    <t xml:space="preserve">CONTRATO No: </t>
  </si>
  <si>
    <t>20221800012307 DE 2022</t>
  </si>
  <si>
    <t>PLAZO INICIAL:</t>
  </si>
  <si>
    <t>2 MESES</t>
  </si>
  <si>
    <t>PLAZO ACUMULADO:</t>
  </si>
  <si>
    <t>(En meses según contrato principal)</t>
  </si>
  <si>
    <t>(En meses según las prórrogas sin suspensiones)</t>
  </si>
  <si>
    <t>OBJETO:</t>
  </si>
  <si>
    <t>CONSTRUCCION DE MURO DE CONTENCION POR SITUACION DE RIESGO EN LA CALLE 18 DESDE LA CARRERA 24 HACIA LA CARRERA 23B. BARRIO SOLIDARIDAD</t>
  </si>
  <si>
    <t>FECHA DE INICIACION DEL CONTRATO:</t>
  </si>
  <si>
    <t>31 DE OCTUBRE DE 20022</t>
  </si>
  <si>
    <t>FECHA DE VENCIMIENTO ACTUAL:</t>
  </si>
  <si>
    <t>(Indique día/mes/año)</t>
  </si>
  <si>
    <t>(Incluidas las suspensiones, indique día/mes/año)</t>
  </si>
  <si>
    <t>FECHA DE SUSPENSIÓN:</t>
  </si>
  <si>
    <t>26 DE DICIEMBRE DE 20022</t>
  </si>
  <si>
    <t>FECHA DE REANUDACIÓN:</t>
  </si>
  <si>
    <t>CONTRATISTA: ING. OSCAR EDUARDO RUIZ VIDAL</t>
  </si>
  <si>
    <t>(Indique la suspensión que corresponda con el periodo del acta)</t>
  </si>
  <si>
    <r>
      <t xml:space="preserve">VALOR INICIAL (incluido IVA) </t>
    </r>
    <r>
      <rPr>
        <b/>
        <sz val="11"/>
        <rFont val="Aril"/>
      </rPr>
      <t>(A)</t>
    </r>
    <r>
      <rPr>
        <sz val="11"/>
        <rFont val="Aril"/>
      </rPr>
      <t>:</t>
    </r>
  </si>
  <si>
    <r>
      <t xml:space="preserve">VALOR ADICIONES (incluido IVA) </t>
    </r>
    <r>
      <rPr>
        <b/>
        <sz val="11"/>
        <rFont val="Aril"/>
      </rPr>
      <t>(B)</t>
    </r>
    <r>
      <rPr>
        <sz val="11"/>
        <rFont val="Aril"/>
      </rPr>
      <t>:</t>
    </r>
  </si>
  <si>
    <t>(Según contrato principal)</t>
  </si>
  <si>
    <t>SUPERVISOR: ING. PABLO EMIDIO AGUILAR BERMEO</t>
  </si>
  <si>
    <r>
      <t>VALOR ACUMULADO (incluido IVA)</t>
    </r>
    <r>
      <rPr>
        <b/>
        <sz val="9"/>
        <rFont val="Aril"/>
      </rPr>
      <t xml:space="preserve"> (C=A+B)</t>
    </r>
    <r>
      <rPr>
        <sz val="9"/>
        <rFont val="Aril"/>
      </rPr>
      <t>:</t>
    </r>
  </si>
  <si>
    <t>GRANDES PARTIDAS DE PAGO ( GPP )</t>
  </si>
  <si>
    <t>VALOR INICIAL OBRA PROGRAMADA                Miles de pesos</t>
  </si>
  <si>
    <t>(%) OBRA PROGRAMADA</t>
  </si>
  <si>
    <t xml:space="preserve"> (%)  EJECUTADO / VALOR TOTAL OBRA PROGRAMADA</t>
  </si>
  <si>
    <t>% Programado</t>
  </si>
  <si>
    <t>ADICION EN TIEMPO</t>
  </si>
  <si>
    <t>$ Valor programado</t>
  </si>
  <si>
    <t>VALOR ACTUALIZADO OBRA PROGRAMADA    Miles de pesos</t>
  </si>
  <si>
    <t>(%) ACTUALIZADO OBRA PROGRAMADA</t>
  </si>
  <si>
    <t>VALOR OBRA EJECUTADA ACUMULADA       Miles de pesos</t>
  </si>
  <si>
    <t>$ Valor Ejecutado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</si>
  <si>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</si>
  <si>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</si>
  <si>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</si>
  <si>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</si>
  <si>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</si>
  <si>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</si>
  <si>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</si>
  <si>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</si>
  <si>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15 DIAS</t>
  </si>
  <si>
    <t>% Ejecutado</t>
  </si>
  <si>
    <t>% P</t>
  </si>
  <si>
    <t>$ P</t>
  </si>
  <si>
    <t>$ E</t>
  </si>
  <si>
    <t>% E</t>
  </si>
  <si>
    <t>Valor Total Obra incluye I.V.A.</t>
  </si>
  <si>
    <t>INVERSIÓN OBRA PROGRAMADA MES</t>
  </si>
  <si>
    <t>% Costo Total</t>
  </si>
  <si>
    <t>VALOR Pesos Costo Total</t>
  </si>
  <si>
    <t>INVERSIÓN OBRA PROGRAMADA ACUMULADA</t>
  </si>
  <si>
    <t>% Costo Total Acumulado</t>
  </si>
  <si>
    <t>VALOR Pesos Costo Total Acumulado</t>
  </si>
  <si>
    <t>OSCAR EDUARDO RUIZ VIDAL</t>
  </si>
  <si>
    <t>CC 10302003</t>
  </si>
  <si>
    <t>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</si>
</sst>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_-;\-* #,##0.00_-;_-* &quot;-&quot;??_-;_-@_-"/>
    <numFmt numFmtId="164" formatCode="_-* #,##0.00\ &quot;Pts&quot;_-;\-* #,##0.00\ &quot;Pts&quot;_-;_-* &quot;-&quot;??\ &quot;Pts&quot;_-;_-@_-"/>
    <numFmt numFmtId="165" formatCode="_([$$-240A]\ * #,##0.00_);_([$$-240A]\ * \(#,##0.00\);_([$$-240A]\ * &quot;-&quot;??_);_(@_)"/>
    <numFmt numFmtId="166" formatCode="_(&quot;$&quot;\ * #,##0.00_);_(&quot;$&quot;\ * \(#,##0.00\);_(&quot;$&quot;\ * &quot;-&quot;??_);_(@_)"/>
    <numFmt numFmtId="167" formatCode="#,##0.0"/>
    <numFmt numFmtId="168" formatCode="&quot;$&quot;#,##0"/>
    <numFmt numFmtId="169" formatCode="&quot;$&quot;#,##0;\-&quot;$&quot;#,##0"/>
    <numFmt numFmtId="170" formatCode="_-* #,##0_-;\-* #,##0_-;_-* &quot;-&quot;??_-;_-@_-"/>
    <numFmt numFmtId="171" formatCode="0.000%"/>
    <numFmt numFmtId="172" formatCode="_-&quot;$&quot;* #,##0_-;\-&quot;$&quot;* #,##0_-;_-&quot;$&quot;* &quot;-&quot;_-;_-@_-"/>
    <numFmt numFmtId="173" formatCode="_-&quot;$&quot;* #,##0.00_-;\-&quot;$&quot;* #,##0.00_-;_-&quot;$&quot;* &quot;-&quot;_-;_-@_-"/>
    <numFmt numFmtId="174" formatCode="_-&quot;$&quot;* #,##0.000_-;\-&quot;$&quot;* #,##0.000_-;_-&quot;$&quot;* &quot;-&quot;_-;_-@_-"/>
  </numFmts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l"/>
    </font>
    <font>
      <sz val="10"/>
      <name val="Aril"/>
    </font>
    <font>
      <sz val="10"/>
      <name val="Geneva"/>
    </font>
    <font>
      <sz val="8"/>
      <name val="Aril"/>
    </font>
    <font>
      <b/>
      <sz val="10"/>
      <color theme="1"/>
      <name val="Aril"/>
    </font>
    <font>
      <sz val="11"/>
      <name val="Arial"/>
      <family val="2"/>
    </font>
    <font>
      <b/>
      <sz val="10"/>
      <name val="Aril"/>
    </font>
    <font>
      <sz val="11"/>
      <name val="Aril"/>
    </font>
    <font>
      <sz val="8"/>
      <color rgb="FFFF0000"/>
      <name val="Aril"/>
    </font>
    <font>
      <b/>
      <sz val="8"/>
      <name val="Aril"/>
    </font>
    <font>
      <sz val="11"/>
      <name val="Times New Roman"/>
      <family val="1"/>
    </font>
    <font>
      <sz val="9"/>
      <name val="Aril"/>
    </font>
    <font>
      <b/>
      <sz val="9"/>
      <name val="Aril"/>
    </font>
    <font>
      <sz val="12"/>
      <name val="Calibri"/>
      <family val="2"/>
    </font>
    <font>
      <b/>
      <sz val="11"/>
      <name val="Arial"/>
      <family val="2"/>
    </font>
    <font>
      <b/>
      <sz val="11"/>
      <name val="Aril"/>
    </font>
    <font>
      <b/>
      <sz val="12"/>
      <name val="Aril"/>
    </font>
    <font>
      <b/>
      <sz val="11"/>
      <name val="Arial Narrow"/>
      <family val="2"/>
    </font>
    <font>
      <sz val="10"/>
      <color rgb="FFFF0000"/>
      <name val="Aril"/>
    </font>
    <font>
      <sz val="9"/>
      <color theme="1"/>
      <name val="Aril"/>
    </font>
    <font>
      <sz val="8"/>
      <color theme="0"/>
      <name val="Aril"/>
    </font>
    <font>
      <sz val="10"/>
      <color theme="0"/>
      <name val="Aril"/>
    </font>
    <font>
      <sz val="12"/>
      <name val="Aril"/>
    </font>
    <font>
      <sz val="12"/>
      <color theme="0"/>
      <name val="Aril"/>
    </font>
    <font>
      <b/>
      <sz val="14"/>
      <color theme="1"/>
      <name val="Ari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Down">
        <fgColor theme="0"/>
        <bgColor theme="8" tint="0.39982299264503923"/>
      </patternFill>
    </fill>
    <fill>
      <patternFill patternType="solid">
        <fgColor rgb="FFCCFF66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9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</cellStyleXfs>
  <cellXfs count="349">
    <xf numFmtId="0" fontId="0" fillId="0" borderId="0" xfId="0"/>
    <xf numFmtId="0" fontId="2" fillId="0" borderId="1" xfId="1" applyFont="1" applyBorder="1" applyAlignment="1">
      <alignment horizontal="left"/>
    </xf>
    <xf numFmtId="0" fontId="2" fillId="0" borderId="0" xfId="1" applyFont="1" applyAlignment="1">
      <alignment horizontal="left"/>
    </xf>
    <xf numFmtId="43" fontId="3" fillId="0" borderId="0" xfId="2" applyFont="1" applyBorder="1"/>
    <xf numFmtId="0" fontId="3" fillId="0" borderId="0" xfId="1" applyFont="1"/>
    <xf numFmtId="0" fontId="3" fillId="0" borderId="2" xfId="1" applyFont="1" applyBorder="1"/>
    <xf numFmtId="0" fontId="2" fillId="0" borderId="3" xfId="3" applyFont="1" applyBorder="1" applyAlignment="1">
      <alignment horizontal="left"/>
    </xf>
    <xf numFmtId="0" fontId="2" fillId="0" borderId="4" xfId="3" applyFont="1" applyBorder="1" applyAlignment="1">
      <alignment horizontal="left"/>
    </xf>
    <xf numFmtId="43" fontId="5" fillId="0" borderId="4" xfId="2" applyFont="1" applyBorder="1" applyAlignment="1">
      <alignment horizontal="center"/>
    </xf>
    <xf numFmtId="0" fontId="5" fillId="0" borderId="4" xfId="3" applyFont="1" applyBorder="1" applyAlignment="1">
      <alignment horizontal="center"/>
    </xf>
    <xf numFmtId="0" fontId="3" fillId="0" borderId="4" xfId="3" applyFont="1" applyBorder="1"/>
    <xf numFmtId="4" fontId="3" fillId="0" borderId="4" xfId="3" applyNumberFormat="1" applyFont="1" applyBorder="1"/>
    <xf numFmtId="0" fontId="3" fillId="0" borderId="4" xfId="3" applyFont="1" applyBorder="1" applyAlignment="1">
      <alignment horizontal="center"/>
    </xf>
    <xf numFmtId="0" fontId="3" fillId="0" borderId="5" xfId="3" applyFont="1" applyBorder="1"/>
    <xf numFmtId="0" fontId="3" fillId="0" borderId="6" xfId="3" applyFont="1" applyBorder="1"/>
    <xf numFmtId="0" fontId="3" fillId="0" borderId="0" xfId="3" applyFont="1"/>
    <xf numFmtId="0" fontId="2" fillId="0" borderId="1" xfId="3" applyFont="1" applyBorder="1" applyAlignment="1">
      <alignment horizontal="left"/>
    </xf>
    <xf numFmtId="0" fontId="2" fillId="0" borderId="0" xfId="3" applyFont="1" applyAlignment="1">
      <alignment horizontal="left"/>
    </xf>
    <xf numFmtId="43" fontId="5" fillId="0" borderId="0" xfId="2" applyFont="1" applyBorder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Font="1"/>
    <xf numFmtId="4" fontId="5" fillId="0" borderId="0" xfId="3" applyNumberFormat="1" applyFont="1"/>
    <xf numFmtId="0" fontId="5" fillId="0" borderId="0" xfId="3" applyFont="1" applyAlignment="1">
      <alignment horizontal="center" vertical="top" wrapText="1"/>
    </xf>
    <xf numFmtId="0" fontId="5" fillId="0" borderId="2" xfId="3" applyFont="1" applyBorder="1" applyAlignment="1">
      <alignment horizontal="center" vertical="top" wrapText="1"/>
    </xf>
    <xf numFmtId="0" fontId="2" fillId="0" borderId="1" xfId="3" applyFont="1" applyBorder="1" applyAlignment="1">
      <alignment horizontal="left" vertical="top"/>
    </xf>
    <xf numFmtId="0" fontId="2" fillId="0" borderId="0" xfId="3" applyFont="1" applyAlignment="1">
      <alignment horizontal="left" vertical="top"/>
    </xf>
    <xf numFmtId="43" fontId="5" fillId="0" borderId="0" xfId="2" applyFont="1" applyBorder="1" applyAlignment="1">
      <alignment horizontal="center" vertical="top"/>
    </xf>
    <xf numFmtId="0" fontId="5" fillId="0" borderId="0" xfId="3" applyFont="1" applyAlignment="1">
      <alignment horizontal="center" vertical="top"/>
    </xf>
    <xf numFmtId="4" fontId="5" fillId="0" borderId="0" xfId="3" applyNumberFormat="1" applyFont="1" applyAlignment="1">
      <alignment horizontal="center" vertical="top"/>
    </xf>
    <xf numFmtId="0" fontId="5" fillId="0" borderId="2" xfId="3" applyFont="1" applyBorder="1" applyAlignment="1">
      <alignment horizontal="center" vertical="top"/>
    </xf>
    <xf numFmtId="0" fontId="6" fillId="0" borderId="1" xfId="3" applyFont="1" applyBorder="1" applyAlignment="1">
      <alignment horizontal="left"/>
    </xf>
    <xf numFmtId="0" fontId="7" fillId="0" borderId="7" xfId="3" applyFont="1" applyBorder="1" applyAlignment="1">
      <alignment horizontal="center" wrapText="1"/>
    </xf>
    <xf numFmtId="0" fontId="5" fillId="0" borderId="0" xfId="3" applyFont="1" applyAlignment="1">
      <alignment horizontal="left"/>
    </xf>
    <xf numFmtId="0" fontId="8" fillId="0" borderId="0" xfId="3" applyFont="1" applyAlignment="1">
      <alignment horizontal="right"/>
    </xf>
    <xf numFmtId="0" fontId="9" fillId="0" borderId="7" xfId="3" applyFont="1" applyBorder="1"/>
    <xf numFmtId="0" fontId="5" fillId="0" borderId="7" xfId="3" applyFont="1" applyBorder="1"/>
    <xf numFmtId="0" fontId="10" fillId="0" borderId="0" xfId="3" applyFont="1"/>
    <xf numFmtId="0" fontId="6" fillId="0" borderId="0" xfId="3" applyFont="1" applyAlignment="1">
      <alignment horizontal="right"/>
    </xf>
    <xf numFmtId="0" fontId="5" fillId="0" borderId="2" xfId="3" applyFont="1" applyBorder="1"/>
    <xf numFmtId="0" fontId="6" fillId="0" borderId="0" xfId="3" applyFont="1" applyAlignment="1">
      <alignment horizontal="left"/>
    </xf>
    <xf numFmtId="43" fontId="5" fillId="0" borderId="0" xfId="2" applyFont="1" applyBorder="1" applyAlignment="1">
      <alignment horizontal="left"/>
    </xf>
    <xf numFmtId="0" fontId="11" fillId="0" borderId="0" xfId="3" applyFont="1" applyAlignment="1">
      <alignment horizontal="right"/>
    </xf>
    <xf numFmtId="0" fontId="2" fillId="0" borderId="8" xfId="3" applyFont="1" applyBorder="1" applyAlignment="1">
      <alignment horizontal="left"/>
    </xf>
    <xf numFmtId="0" fontId="2" fillId="0" borderId="9" xfId="3" applyFont="1" applyBorder="1" applyAlignment="1">
      <alignment horizontal="left"/>
    </xf>
    <xf numFmtId="43" fontId="5" fillId="0" borderId="9" xfId="2" applyFont="1" applyBorder="1" applyAlignment="1">
      <alignment horizontal="center"/>
    </xf>
    <xf numFmtId="0" fontId="5" fillId="0" borderId="9" xfId="3" applyFont="1" applyBorder="1" applyAlignment="1">
      <alignment horizontal="center"/>
    </xf>
    <xf numFmtId="0" fontId="3" fillId="0" borderId="9" xfId="3" applyFont="1" applyBorder="1"/>
    <xf numFmtId="4" fontId="3" fillId="0" borderId="9" xfId="3" applyNumberFormat="1" applyFont="1" applyBorder="1"/>
    <xf numFmtId="0" fontId="3" fillId="0" borderId="10" xfId="3" applyFont="1" applyBorder="1"/>
    <xf numFmtId="43" fontId="3" fillId="0" borderId="4" xfId="2" applyFont="1" applyBorder="1" applyAlignment="1">
      <alignment horizontal="center"/>
    </xf>
    <xf numFmtId="4" fontId="3" fillId="0" borderId="11" xfId="3" applyNumberFormat="1" applyFont="1" applyBorder="1"/>
    <xf numFmtId="0" fontId="3" fillId="0" borderId="12" xfId="3" applyFont="1" applyBorder="1"/>
    <xf numFmtId="1" fontId="12" fillId="0" borderId="0" xfId="1" applyNumberFormat="1" applyFont="1" applyBorder="1" applyAlignment="1">
      <alignment horizontal="center"/>
    </xf>
    <xf numFmtId="0" fontId="3" fillId="0" borderId="0" xfId="3" applyFont="1" applyBorder="1"/>
    <xf numFmtId="0" fontId="3" fillId="0" borderId="0" xfId="3" applyFont="1" applyBorder="1" applyAlignment="1">
      <alignment horizontal="center"/>
    </xf>
    <xf numFmtId="0" fontId="8" fillId="0" borderId="0" xfId="3" applyFont="1" applyBorder="1" applyAlignment="1">
      <alignment horizontal="left"/>
    </xf>
    <xf numFmtId="1" fontId="3" fillId="0" borderId="0" xfId="3" applyNumberFormat="1" applyFont="1" applyBorder="1"/>
    <xf numFmtId="0" fontId="3" fillId="0" borderId="13" xfId="3" applyFont="1" applyBorder="1"/>
    <xf numFmtId="0" fontId="3" fillId="0" borderId="0" xfId="3" applyFont="1" applyAlignment="1">
      <alignment horizontal="left"/>
    </xf>
    <xf numFmtId="0" fontId="3" fillId="0" borderId="7" xfId="3" applyFont="1" applyBorder="1"/>
    <xf numFmtId="14" fontId="3" fillId="0" borderId="0" xfId="3" applyNumberFormat="1" applyFont="1" applyAlignment="1">
      <alignment horizontal="left"/>
    </xf>
    <xf numFmtId="0" fontId="3" fillId="0" borderId="2" xfId="3" applyFont="1" applyBorder="1"/>
    <xf numFmtId="0" fontId="2" fillId="0" borderId="0" xfId="3" applyFont="1" applyBorder="1" applyAlignment="1">
      <alignment horizontal="left" vertical="top"/>
    </xf>
    <xf numFmtId="43" fontId="13" fillId="0" borderId="0" xfId="2" applyFont="1" applyBorder="1" applyAlignment="1">
      <alignment horizontal="center" vertical="top"/>
    </xf>
    <xf numFmtId="0" fontId="13" fillId="0" borderId="0" xfId="3" applyFont="1" applyBorder="1" applyAlignment="1">
      <alignment horizontal="center" vertical="top"/>
    </xf>
    <xf numFmtId="0" fontId="13" fillId="0" borderId="0" xfId="3" applyFont="1" applyBorder="1" applyAlignment="1">
      <alignment vertical="top"/>
    </xf>
    <xf numFmtId="4" fontId="14" fillId="0" borderId="0" xfId="3" applyNumberFormat="1" applyFont="1" applyBorder="1" applyAlignment="1">
      <alignment vertical="top"/>
    </xf>
    <xf numFmtId="0" fontId="13" fillId="0" borderId="13" xfId="3" applyFont="1" applyBorder="1" applyAlignment="1">
      <alignment vertical="top"/>
    </xf>
    <xf numFmtId="0" fontId="13" fillId="0" borderId="0" xfId="3" applyFont="1" applyAlignment="1">
      <alignment vertical="top"/>
    </xf>
    <xf numFmtId="0" fontId="13" fillId="0" borderId="0" xfId="3" applyFont="1" applyAlignment="1">
      <alignment horizontal="center" vertical="top"/>
    </xf>
    <xf numFmtId="15" fontId="13" fillId="0" borderId="0" xfId="3" applyNumberFormat="1" applyFont="1" applyAlignment="1">
      <alignment horizontal="center" vertical="top"/>
    </xf>
    <xf numFmtId="15" fontId="13" fillId="0" borderId="0" xfId="3" applyNumberFormat="1" applyFont="1" applyAlignment="1">
      <alignment vertical="top"/>
    </xf>
    <xf numFmtId="0" fontId="13" fillId="0" borderId="2" xfId="3" applyFont="1" applyBorder="1" applyAlignment="1">
      <alignment vertical="top"/>
    </xf>
    <xf numFmtId="0" fontId="15" fillId="0" borderId="0" xfId="1" applyFont="1" applyBorder="1" applyAlignment="1">
      <alignment horizontal="center" wrapText="1"/>
    </xf>
    <xf numFmtId="0" fontId="15" fillId="0" borderId="13" xfId="1" applyFont="1" applyBorder="1" applyAlignment="1">
      <alignment horizontal="center" wrapText="1"/>
    </xf>
    <xf numFmtId="0" fontId="8" fillId="0" borderId="7" xfId="3" applyFont="1" applyBorder="1"/>
    <xf numFmtId="0" fontId="8" fillId="0" borderId="0" xfId="3" applyFont="1"/>
    <xf numFmtId="165" fontId="16" fillId="0" borderId="14" xfId="4" applyNumberFormat="1" applyFont="1" applyFill="1" applyBorder="1" applyAlignment="1">
      <alignment vertical="center"/>
    </xf>
    <xf numFmtId="165" fontId="7" fillId="0" borderId="14" xfId="4" applyNumberFormat="1" applyFont="1" applyFill="1" applyBorder="1" applyAlignment="1">
      <alignment vertical="center"/>
    </xf>
    <xf numFmtId="0" fontId="15" fillId="0" borderId="7" xfId="1" applyFont="1" applyBorder="1" applyAlignment="1">
      <alignment horizontal="center" wrapText="1"/>
    </xf>
    <xf numFmtId="0" fontId="15" fillId="0" borderId="15" xfId="1" applyFont="1" applyBorder="1" applyAlignment="1">
      <alignment horizontal="center" wrapText="1"/>
    </xf>
    <xf numFmtId="0" fontId="13" fillId="0" borderId="16" xfId="3" applyFont="1" applyBorder="1" applyAlignment="1">
      <alignment horizontal="center" vertical="top"/>
    </xf>
    <xf numFmtId="0" fontId="2" fillId="0" borderId="0" xfId="3" applyFont="1" applyBorder="1" applyAlignment="1">
      <alignment horizontal="left"/>
    </xf>
    <xf numFmtId="0" fontId="2" fillId="0" borderId="7" xfId="3" applyFont="1" applyBorder="1" applyAlignment="1">
      <alignment horizontal="left"/>
    </xf>
    <xf numFmtId="43" fontId="3" fillId="0" borderId="7" xfId="2" applyFont="1" applyBorder="1" applyAlignment="1"/>
    <xf numFmtId="0" fontId="3" fillId="0" borderId="7" xfId="3" applyFont="1" applyBorder="1" applyAlignment="1">
      <alignment horizontal="center" vertical="top"/>
    </xf>
    <xf numFmtId="0" fontId="8" fillId="0" borderId="7" xfId="3" applyFont="1" applyBorder="1" applyAlignment="1">
      <alignment horizontal="right"/>
    </xf>
    <xf numFmtId="0" fontId="3" fillId="0" borderId="15" xfId="3" applyFont="1" applyBorder="1"/>
    <xf numFmtId="0" fontId="5" fillId="0" borderId="0" xfId="3" applyFont="1" applyAlignment="1">
      <alignment vertical="top"/>
    </xf>
    <xf numFmtId="0" fontId="5" fillId="0" borderId="1" xfId="3" applyFont="1" applyBorder="1" applyAlignment="1">
      <alignment horizontal="center" vertical="top"/>
    </xf>
    <xf numFmtId="15" fontId="5" fillId="0" borderId="0" xfId="3" applyNumberFormat="1" applyFont="1" applyAlignment="1">
      <alignment horizontal="right" vertical="top"/>
    </xf>
    <xf numFmtId="0" fontId="5" fillId="0" borderId="2" xfId="3" applyFont="1" applyBorder="1" applyAlignment="1">
      <alignment vertical="top"/>
    </xf>
    <xf numFmtId="43" fontId="9" fillId="0" borderId="0" xfId="2" applyFont="1" applyBorder="1"/>
    <xf numFmtId="0" fontId="9" fillId="0" borderId="0" xfId="3" applyFont="1" applyBorder="1"/>
    <xf numFmtId="0" fontId="9" fillId="0" borderId="0" xfId="3" applyFont="1" applyBorder="1" applyAlignment="1">
      <alignment vertical="top"/>
    </xf>
    <xf numFmtId="0" fontId="9" fillId="0" borderId="0" xfId="3" applyFont="1" applyBorder="1" applyAlignment="1">
      <alignment horizontal="right" vertical="top"/>
    </xf>
    <xf numFmtId="0" fontId="9" fillId="0" borderId="13" xfId="3" applyFont="1" applyBorder="1" applyAlignment="1">
      <alignment horizontal="right" vertical="top"/>
    </xf>
    <xf numFmtId="0" fontId="9" fillId="0" borderId="0" xfId="3" applyFont="1" applyAlignment="1">
      <alignment horizontal="left"/>
    </xf>
    <xf numFmtId="0" fontId="9" fillId="0" borderId="0" xfId="3" applyFont="1"/>
    <xf numFmtId="166" fontId="17" fillId="0" borderId="7" xfId="5" quotePrefix="1" applyFont="1" applyBorder="1" applyAlignment="1">
      <alignment horizontal="center"/>
    </xf>
    <xf numFmtId="15" fontId="9" fillId="0" borderId="0" xfId="3" applyNumberFormat="1" applyFont="1"/>
    <xf numFmtId="166" fontId="9" fillId="0" borderId="7" xfId="5" applyFont="1" applyBorder="1" applyAlignment="1">
      <alignment horizontal="center"/>
    </xf>
    <xf numFmtId="0" fontId="9" fillId="0" borderId="2" xfId="3" applyFont="1" applyBorder="1"/>
    <xf numFmtId="43" fontId="5" fillId="0" borderId="0" xfId="2" applyFont="1" applyBorder="1" applyAlignment="1">
      <alignment vertical="top"/>
    </xf>
    <xf numFmtId="0" fontId="3" fillId="0" borderId="0" xfId="3" applyFont="1" applyBorder="1" applyAlignment="1">
      <alignment vertical="top"/>
    </xf>
    <xf numFmtId="0" fontId="8" fillId="0" borderId="0" xfId="3" applyFont="1" applyBorder="1" applyAlignment="1">
      <alignment horizontal="center" vertical="top"/>
    </xf>
    <xf numFmtId="0" fontId="5" fillId="0" borderId="0" xfId="3" applyFont="1" applyBorder="1" applyAlignment="1">
      <alignment vertical="top"/>
    </xf>
    <xf numFmtId="0" fontId="5" fillId="0" borderId="13" xfId="3" applyFont="1" applyBorder="1" applyAlignment="1">
      <alignment vertical="top"/>
    </xf>
    <xf numFmtId="0" fontId="6" fillId="0" borderId="1" xfId="3" applyFont="1" applyBorder="1" applyAlignment="1">
      <alignment horizontal="left" vertical="top"/>
    </xf>
    <xf numFmtId="43" fontId="3" fillId="0" borderId="0" xfId="2" applyFont="1" applyBorder="1" applyAlignment="1">
      <alignment horizontal="center" vertical="top"/>
    </xf>
    <xf numFmtId="0" fontId="8" fillId="0" borderId="0" xfId="3" applyFont="1" applyBorder="1" applyAlignment="1">
      <alignment horizontal="right" vertical="top"/>
    </xf>
    <xf numFmtId="0" fontId="8" fillId="0" borderId="0" xfId="3" applyFont="1" applyBorder="1" applyAlignment="1">
      <alignment vertical="top"/>
    </xf>
    <xf numFmtId="0" fontId="8" fillId="0" borderId="13" xfId="3" applyFont="1" applyBorder="1" applyAlignment="1">
      <alignment vertical="top"/>
    </xf>
    <xf numFmtId="0" fontId="13" fillId="0" borderId="0" xfId="3" applyFont="1"/>
    <xf numFmtId="0" fontId="3" fillId="0" borderId="0" xfId="3" applyFont="1" applyAlignment="1">
      <alignment horizontal="center"/>
    </xf>
    <xf numFmtId="0" fontId="6" fillId="0" borderId="8" xfId="3" applyFont="1" applyBorder="1" applyAlignment="1">
      <alignment horizontal="left" vertical="top"/>
    </xf>
    <xf numFmtId="0" fontId="2" fillId="0" borderId="9" xfId="3" applyFont="1" applyBorder="1" applyAlignment="1">
      <alignment horizontal="left" vertical="top"/>
    </xf>
    <xf numFmtId="43" fontId="8" fillId="0" borderId="9" xfId="2" applyFont="1" applyBorder="1" applyAlignment="1">
      <alignment horizontal="center" vertical="top"/>
    </xf>
    <xf numFmtId="0" fontId="8" fillId="0" borderId="9" xfId="3" applyFont="1" applyBorder="1" applyAlignment="1">
      <alignment horizontal="center" vertical="top"/>
    </xf>
    <xf numFmtId="0" fontId="8" fillId="0" borderId="9" xfId="3" applyFont="1" applyBorder="1" applyAlignment="1">
      <alignment horizontal="right" vertical="top"/>
    </xf>
    <xf numFmtId="0" fontId="3" fillId="0" borderId="9" xfId="3" applyFont="1" applyBorder="1" applyAlignment="1">
      <alignment vertical="top"/>
    </xf>
    <xf numFmtId="0" fontId="8" fillId="0" borderId="9" xfId="3" applyFont="1" applyBorder="1" applyAlignment="1">
      <alignment vertical="top"/>
    </xf>
    <xf numFmtId="0" fontId="8" fillId="0" borderId="17" xfId="3" applyFont="1" applyBorder="1" applyAlignment="1">
      <alignment vertical="top"/>
    </xf>
    <xf numFmtId="0" fontId="13" fillId="0" borderId="9" xfId="3" applyFont="1" applyBorder="1"/>
    <xf numFmtId="166" fontId="8" fillId="0" borderId="9" xfId="5" quotePrefix="1" applyFont="1" applyBorder="1" applyAlignment="1">
      <alignment horizontal="center"/>
    </xf>
    <xf numFmtId="0" fontId="6" fillId="0" borderId="9" xfId="3" applyFont="1" applyBorder="1" applyAlignment="1">
      <alignment horizontal="left" vertical="top"/>
    </xf>
    <xf numFmtId="43" fontId="18" fillId="0" borderId="9" xfId="2" applyFont="1" applyFill="1" applyBorder="1" applyAlignment="1">
      <alignment horizontal="center" vertical="top"/>
    </xf>
    <xf numFmtId="0" fontId="18" fillId="0" borderId="9" xfId="3" applyFont="1" applyBorder="1" applyAlignment="1">
      <alignment horizontal="center" vertical="top"/>
    </xf>
    <xf numFmtId="0" fontId="18" fillId="0" borderId="9" xfId="3" applyFont="1" applyBorder="1" applyAlignment="1">
      <alignment vertical="top"/>
    </xf>
    <xf numFmtId="166" fontId="11" fillId="0" borderId="9" xfId="5" applyFont="1" applyBorder="1" applyAlignment="1">
      <alignment horizontal="left"/>
    </xf>
    <xf numFmtId="0" fontId="5" fillId="0" borderId="0" xfId="3" applyFont="1" applyBorder="1"/>
    <xf numFmtId="0" fontId="5" fillId="0" borderId="2" xfId="3" applyFont="1" applyBorder="1" applyAlignment="1">
      <alignment horizontal="center"/>
    </xf>
    <xf numFmtId="0" fontId="6" fillId="0" borderId="3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43" fontId="11" fillId="0" borderId="18" xfId="2" applyFont="1" applyFill="1" applyBorder="1" applyAlignment="1">
      <alignment horizontal="center" vertical="center" wrapText="1"/>
    </xf>
    <xf numFmtId="167" fontId="11" fillId="0" borderId="18" xfId="1" applyNumberFormat="1" applyFont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center" vertical="center" wrapText="1"/>
    </xf>
    <xf numFmtId="167" fontId="11" fillId="2" borderId="19" xfId="1" applyNumberFormat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13" fillId="0" borderId="2" xfId="3" applyFont="1" applyBorder="1" applyAlignment="1">
      <alignment horizontal="center"/>
    </xf>
    <xf numFmtId="0" fontId="13" fillId="0" borderId="0" xfId="3" applyFont="1" applyAlignment="1">
      <alignment horizontal="center"/>
    </xf>
    <xf numFmtId="0" fontId="6" fillId="0" borderId="1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43" fontId="11" fillId="0" borderId="20" xfId="2" applyFont="1" applyFill="1" applyBorder="1" applyAlignment="1">
      <alignment horizontal="center" vertical="center" wrapText="1"/>
    </xf>
    <xf numFmtId="167" fontId="11" fillId="0" borderId="20" xfId="1" applyNumberFormat="1" applyFont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167" fontId="11" fillId="2" borderId="22" xfId="1" applyNumberFormat="1" applyFont="1" applyFill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13" fillId="0" borderId="2" xfId="1" applyFont="1" applyBorder="1"/>
    <xf numFmtId="0" fontId="13" fillId="0" borderId="0" xfId="1" applyFont="1"/>
    <xf numFmtId="43" fontId="11" fillId="0" borderId="22" xfId="2" applyFont="1" applyFill="1" applyBorder="1" applyAlignment="1">
      <alignment horizontal="center" vertical="center" wrapText="1"/>
    </xf>
    <xf numFmtId="167" fontId="11" fillId="0" borderId="23" xfId="1" applyNumberFormat="1" applyFont="1" applyBorder="1" applyAlignment="1">
      <alignment horizontal="center" vertical="center" wrapText="1"/>
    </xf>
    <xf numFmtId="167" fontId="11" fillId="2" borderId="1" xfId="1" applyNumberFormat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left" vertical="center" wrapText="1"/>
    </xf>
    <xf numFmtId="0" fontId="6" fillId="0" borderId="10" xfId="1" applyFont="1" applyBorder="1" applyAlignment="1">
      <alignment horizontal="left" vertical="center" wrapText="1"/>
    </xf>
    <xf numFmtId="43" fontId="11" fillId="0" borderId="24" xfId="2" applyFont="1" applyFill="1" applyBorder="1" applyAlignment="1">
      <alignment horizontal="center" vertical="center" wrapText="1"/>
    </xf>
    <xf numFmtId="167" fontId="11" fillId="0" borderId="25" xfId="1" applyNumberFormat="1" applyFont="1" applyBorder="1" applyAlignment="1">
      <alignment horizontal="center" vertical="center" wrapText="1"/>
    </xf>
    <xf numFmtId="167" fontId="11" fillId="2" borderId="8" xfId="1" applyNumberFormat="1" applyFont="1" applyFill="1" applyBorder="1" applyAlignment="1">
      <alignment horizontal="center" vertical="center" wrapText="1"/>
    </xf>
    <xf numFmtId="167" fontId="11" fillId="2" borderId="24" xfId="1" applyNumberFormat="1" applyFont="1" applyFill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9" fontId="3" fillId="0" borderId="0" xfId="6" applyFont="1" applyBorder="1" applyAlignment="1">
      <alignment horizontal="center"/>
    </xf>
    <xf numFmtId="0" fontId="19" fillId="2" borderId="26" xfId="7" applyFont="1" applyFill="1" applyBorder="1" applyAlignment="1">
      <alignment horizontal="left" vertical="center"/>
    </xf>
    <xf numFmtId="0" fontId="19" fillId="2" borderId="0" xfId="7" applyFont="1" applyFill="1" applyAlignment="1">
      <alignment horizontal="left" vertical="center"/>
    </xf>
    <xf numFmtId="0" fontId="19" fillId="2" borderId="2" xfId="7" applyFont="1" applyFill="1" applyBorder="1" applyAlignment="1">
      <alignment horizontal="left" vertical="center"/>
    </xf>
    <xf numFmtId="9" fontId="13" fillId="0" borderId="27" xfId="6" applyFont="1" applyBorder="1" applyAlignment="1">
      <alignment horizontal="left"/>
    </xf>
    <xf numFmtId="10" fontId="3" fillId="0" borderId="0" xfId="1" applyNumberFormat="1" applyFont="1"/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43" fontId="3" fillId="0" borderId="3" xfId="2" applyFont="1" applyFill="1" applyBorder="1" applyAlignment="1">
      <alignment horizontal="center" vertical="center"/>
    </xf>
    <xf numFmtId="10" fontId="3" fillId="0" borderId="14" xfId="6" applyNumberFormat="1" applyFont="1" applyBorder="1" applyAlignment="1">
      <alignment horizontal="center" vertical="center"/>
    </xf>
    <xf numFmtId="10" fontId="3" fillId="0" borderId="12" xfId="1" applyNumberFormat="1" applyFont="1" applyBorder="1" applyAlignment="1">
      <alignment horizontal="center" vertical="center"/>
    </xf>
    <xf numFmtId="10" fontId="3" fillId="0" borderId="21" xfId="1" applyNumberFormat="1" applyFont="1" applyBorder="1" applyAlignment="1">
      <alignment horizontal="center" vertical="center"/>
    </xf>
    <xf numFmtId="10" fontId="6" fillId="3" borderId="28" xfId="6" applyNumberFormat="1" applyFont="1" applyFill="1" applyBorder="1" applyAlignment="1">
      <alignment horizontal="center"/>
    </xf>
    <xf numFmtId="10" fontId="6" fillId="3" borderId="6" xfId="6" applyNumberFormat="1" applyFont="1" applyFill="1" applyBorder="1" applyAlignment="1">
      <alignment horizontal="center"/>
    </xf>
    <xf numFmtId="10" fontId="3" fillId="0" borderId="29" xfId="1" applyNumberFormat="1" applyFont="1" applyBorder="1" applyAlignment="1">
      <alignment horizontal="center"/>
    </xf>
    <xf numFmtId="10" fontId="3" fillId="0" borderId="30" xfId="1" applyNumberFormat="1" applyFont="1" applyBorder="1" applyAlignment="1">
      <alignment horizontal="center"/>
    </xf>
    <xf numFmtId="168" fontId="3" fillId="0" borderId="31" xfId="1" applyNumberFormat="1" applyFont="1" applyBorder="1" applyAlignment="1">
      <alignment horizontal="center"/>
    </xf>
    <xf numFmtId="168" fontId="3" fillId="0" borderId="32" xfId="1" applyNumberFormat="1" applyFont="1" applyBorder="1" applyAlignment="1">
      <alignment horizontal="center"/>
    </xf>
    <xf numFmtId="10" fontId="2" fillId="0" borderId="29" xfId="1" applyNumberFormat="1" applyFont="1" applyBorder="1" applyAlignment="1">
      <alignment horizontal="center"/>
    </xf>
    <xf numFmtId="10" fontId="2" fillId="0" borderId="30" xfId="1" applyNumberFormat="1" applyFont="1" applyBorder="1" applyAlignment="1">
      <alignment horizontal="center"/>
    </xf>
    <xf numFmtId="168" fontId="3" fillId="0" borderId="0" xfId="1" applyNumberFormat="1" applyFont="1"/>
    <xf numFmtId="0" fontId="2" fillId="0" borderId="1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43" fontId="3" fillId="0" borderId="21" xfId="2" applyFont="1" applyFill="1" applyBorder="1" applyAlignment="1">
      <alignment horizontal="center" vertical="center"/>
    </xf>
    <xf numFmtId="10" fontId="3" fillId="0" borderId="27" xfId="1" applyNumberFormat="1" applyFont="1" applyBorder="1" applyAlignment="1">
      <alignment horizontal="center" vertical="center"/>
    </xf>
    <xf numFmtId="10" fontId="3" fillId="0" borderId="31" xfId="1" applyNumberFormat="1" applyFont="1" applyBorder="1" applyAlignment="1">
      <alignment horizontal="center" vertical="center"/>
    </xf>
    <xf numFmtId="168" fontId="2" fillId="0" borderId="31" xfId="1" applyNumberFormat="1" applyFont="1" applyBorder="1" applyAlignment="1">
      <alignment horizontal="center"/>
    </xf>
    <xf numFmtId="168" fontId="2" fillId="0" borderId="32" xfId="1" applyNumberFormat="1" applyFont="1" applyBorder="1" applyAlignment="1">
      <alignment horizontal="center"/>
    </xf>
    <xf numFmtId="43" fontId="3" fillId="0" borderId="33" xfId="2" applyFont="1" applyFill="1" applyBorder="1" applyAlignment="1">
      <alignment horizontal="center" vertical="center"/>
    </xf>
    <xf numFmtId="169" fontId="3" fillId="0" borderId="34" xfId="1" applyNumberFormat="1" applyFont="1" applyBorder="1" applyAlignment="1">
      <alignment horizontal="center" vertical="center"/>
    </xf>
    <xf numFmtId="169" fontId="3" fillId="0" borderId="31" xfId="1" applyNumberFormat="1" applyFont="1" applyBorder="1" applyAlignment="1">
      <alignment horizontal="center" vertical="center"/>
    </xf>
    <xf numFmtId="168" fontId="3" fillId="0" borderId="35" xfId="1" applyNumberFormat="1" applyFont="1" applyBorder="1" applyAlignment="1">
      <alignment horizontal="center"/>
    </xf>
    <xf numFmtId="168" fontId="3" fillId="0" borderId="36" xfId="1" applyNumberFormat="1" applyFont="1" applyBorder="1" applyAlignment="1">
      <alignment horizontal="center"/>
    </xf>
    <xf numFmtId="168" fontId="3" fillId="0" borderId="37" xfId="1" applyNumberFormat="1" applyFont="1" applyBorder="1" applyAlignment="1">
      <alignment horizontal="center"/>
    </xf>
    <xf numFmtId="168" fontId="3" fillId="0" borderId="38" xfId="1" applyNumberFormat="1" applyFont="1" applyBorder="1" applyAlignment="1">
      <alignment horizontal="center"/>
    </xf>
    <xf numFmtId="168" fontId="2" fillId="0" borderId="35" xfId="1" applyNumberFormat="1" applyFont="1" applyBorder="1" applyAlignment="1">
      <alignment horizontal="center"/>
    </xf>
    <xf numFmtId="168" fontId="2" fillId="0" borderId="36" xfId="1" applyNumberFormat="1" applyFont="1" applyBorder="1" applyAlignment="1">
      <alignment horizontal="center"/>
    </xf>
    <xf numFmtId="0" fontId="2" fillId="0" borderId="8" xfId="1" applyFont="1" applyBorder="1" applyAlignment="1">
      <alignment horizontal="left" vertical="center" wrapText="1"/>
    </xf>
    <xf numFmtId="0" fontId="2" fillId="0" borderId="9" xfId="1" applyFont="1" applyBorder="1" applyAlignment="1">
      <alignment horizontal="left" vertical="center" wrapText="1"/>
    </xf>
    <xf numFmtId="43" fontId="3" fillId="0" borderId="8" xfId="2" applyFont="1" applyFill="1" applyBorder="1" applyAlignment="1">
      <alignment horizontal="center" vertical="center"/>
    </xf>
    <xf numFmtId="169" fontId="3" fillId="0" borderId="39" xfId="1" applyNumberFormat="1" applyFont="1" applyBorder="1" applyAlignment="1">
      <alignment horizontal="center" vertical="center"/>
    </xf>
    <xf numFmtId="169" fontId="3" fillId="0" borderId="40" xfId="1" applyNumberFormat="1" applyFont="1" applyBorder="1" applyAlignment="1">
      <alignment horizontal="center" vertical="center"/>
    </xf>
    <xf numFmtId="10" fontId="3" fillId="0" borderId="41" xfId="1" applyNumberFormat="1" applyFont="1" applyBorder="1" applyAlignment="1">
      <alignment horizontal="center"/>
    </xf>
    <xf numFmtId="10" fontId="3" fillId="0" borderId="42" xfId="1" applyNumberFormat="1" applyFont="1" applyBorder="1" applyAlignment="1">
      <alignment horizontal="center"/>
    </xf>
    <xf numFmtId="10" fontId="3" fillId="0" borderId="43" xfId="1" applyNumberFormat="1" applyFont="1" applyBorder="1" applyAlignment="1">
      <alignment horizontal="center"/>
    </xf>
    <xf numFmtId="10" fontId="3" fillId="0" borderId="44" xfId="1" applyNumberFormat="1" applyFont="1" applyBorder="1" applyAlignment="1">
      <alignment horizontal="center"/>
    </xf>
    <xf numFmtId="10" fontId="3" fillId="0" borderId="40" xfId="1" applyNumberFormat="1" applyFont="1" applyBorder="1" applyAlignment="1">
      <alignment horizontal="center"/>
    </xf>
    <xf numFmtId="10" fontId="3" fillId="0" borderId="45" xfId="1" applyNumberFormat="1" applyFont="1" applyBorder="1" applyAlignment="1">
      <alignment horizontal="center"/>
    </xf>
    <xf numFmtId="10" fontId="2" fillId="0" borderId="41" xfId="1" applyNumberFormat="1" applyFont="1" applyBorder="1" applyAlignment="1">
      <alignment horizontal="center"/>
    </xf>
    <xf numFmtId="10" fontId="2" fillId="0" borderId="42" xfId="1" applyNumberFormat="1" applyFont="1" applyBorder="1" applyAlignment="1">
      <alignment horizontal="center"/>
    </xf>
    <xf numFmtId="10" fontId="3" fillId="0" borderId="4" xfId="1" applyNumberFormat="1" applyFont="1" applyBorder="1" applyAlignment="1">
      <alignment horizontal="center" vertical="center"/>
    </xf>
    <xf numFmtId="10" fontId="3" fillId="0" borderId="29" xfId="1" applyNumberFormat="1" applyFont="1" applyBorder="1" applyAlignment="1">
      <alignment horizontal="center" vertical="center"/>
    </xf>
    <xf numFmtId="10" fontId="3" fillId="0" borderId="7" xfId="1" applyNumberFormat="1" applyFont="1" applyBorder="1" applyAlignment="1">
      <alignment horizontal="center" vertical="center"/>
    </xf>
    <xf numFmtId="43" fontId="2" fillId="0" borderId="3" xfId="2" applyFont="1" applyFill="1" applyBorder="1" applyAlignment="1">
      <alignment horizontal="center" vertical="center"/>
    </xf>
    <xf numFmtId="10" fontId="2" fillId="0" borderId="4" xfId="1" applyNumberFormat="1" applyFont="1" applyBorder="1" applyAlignment="1">
      <alignment horizontal="center" vertical="center"/>
    </xf>
    <xf numFmtId="10" fontId="2" fillId="0" borderId="29" xfId="1" applyNumberFormat="1" applyFont="1" applyBorder="1" applyAlignment="1">
      <alignment horizontal="center" vertical="center"/>
    </xf>
    <xf numFmtId="10" fontId="6" fillId="3" borderId="29" xfId="6" applyNumberFormat="1" applyFont="1" applyFill="1" applyBorder="1" applyAlignment="1">
      <alignment horizontal="center"/>
    </xf>
    <xf numFmtId="10" fontId="6" fillId="3" borderId="30" xfId="6" applyNumberFormat="1" applyFont="1" applyFill="1" applyBorder="1" applyAlignment="1">
      <alignment horizontal="center"/>
    </xf>
    <xf numFmtId="43" fontId="2" fillId="0" borderId="21" xfId="2" applyFont="1" applyFill="1" applyBorder="1" applyAlignment="1">
      <alignment horizontal="center" vertical="center"/>
    </xf>
    <xf numFmtId="10" fontId="2" fillId="0" borderId="7" xfId="1" applyNumberFormat="1" applyFont="1" applyBorder="1" applyAlignment="1">
      <alignment horizontal="center" vertical="center"/>
    </xf>
    <xf numFmtId="10" fontId="2" fillId="0" borderId="31" xfId="1" applyNumberFormat="1" applyFont="1" applyBorder="1" applyAlignment="1">
      <alignment horizontal="center" vertical="center"/>
    </xf>
    <xf numFmtId="43" fontId="2" fillId="0" borderId="33" xfId="2" applyFont="1" applyFill="1" applyBorder="1" applyAlignment="1">
      <alignment horizontal="center" vertical="center"/>
    </xf>
    <xf numFmtId="169" fontId="2" fillId="0" borderId="34" xfId="1" applyNumberFormat="1" applyFont="1" applyBorder="1" applyAlignment="1">
      <alignment horizontal="center" vertical="center"/>
    </xf>
    <xf numFmtId="169" fontId="2" fillId="0" borderId="31" xfId="1" applyNumberFormat="1" applyFont="1" applyBorder="1" applyAlignment="1">
      <alignment horizontal="center" vertical="center"/>
    </xf>
    <xf numFmtId="168" fontId="2" fillId="0" borderId="37" xfId="1" applyNumberFormat="1" applyFont="1" applyBorder="1" applyAlignment="1">
      <alignment horizontal="center"/>
    </xf>
    <xf numFmtId="168" fontId="2" fillId="0" borderId="38" xfId="1" applyNumberFormat="1" applyFont="1" applyBorder="1" applyAlignment="1">
      <alignment horizontal="center"/>
    </xf>
    <xf numFmtId="43" fontId="2" fillId="0" borderId="8" xfId="2" applyFont="1" applyFill="1" applyBorder="1" applyAlignment="1">
      <alignment horizontal="center" vertical="center"/>
    </xf>
    <xf numFmtId="169" fontId="2" fillId="0" borderId="39" xfId="1" applyNumberFormat="1" applyFont="1" applyBorder="1" applyAlignment="1">
      <alignment horizontal="center" vertical="center"/>
    </xf>
    <xf numFmtId="169" fontId="2" fillId="0" borderId="40" xfId="1" applyNumberFormat="1" applyFont="1" applyBorder="1" applyAlignment="1">
      <alignment horizontal="center" vertical="center"/>
    </xf>
    <xf numFmtId="10" fontId="2" fillId="0" borderId="43" xfId="1" applyNumberFormat="1" applyFont="1" applyBorder="1" applyAlignment="1">
      <alignment horizontal="center"/>
    </xf>
    <xf numFmtId="10" fontId="2" fillId="0" borderId="44" xfId="1" applyNumberFormat="1" applyFont="1" applyBorder="1" applyAlignment="1">
      <alignment horizontal="center"/>
    </xf>
    <xf numFmtId="168" fontId="20" fillId="0" borderId="37" xfId="1" applyNumberFormat="1" applyFont="1" applyBorder="1" applyAlignment="1">
      <alignment horizontal="center"/>
    </xf>
    <xf numFmtId="168" fontId="20" fillId="0" borderId="38" xfId="1" applyNumberFormat="1" applyFont="1" applyBorder="1" applyAlignment="1">
      <alignment horizontal="center"/>
    </xf>
    <xf numFmtId="168" fontId="20" fillId="0" borderId="35" xfId="1" applyNumberFormat="1" applyFont="1" applyBorder="1" applyAlignment="1">
      <alignment horizontal="center"/>
    </xf>
    <xf numFmtId="168" fontId="20" fillId="0" borderId="36" xfId="1" applyNumberFormat="1" applyFont="1" applyBorder="1" applyAlignment="1">
      <alignment horizontal="center"/>
    </xf>
    <xf numFmtId="10" fontId="2" fillId="0" borderId="28" xfId="1" applyNumberFormat="1" applyFont="1" applyBorder="1" applyAlignment="1">
      <alignment horizontal="center"/>
    </xf>
    <xf numFmtId="10" fontId="2" fillId="0" borderId="6" xfId="1" applyNumberFormat="1" applyFont="1" applyBorder="1" applyAlignment="1">
      <alignment horizontal="center"/>
    </xf>
    <xf numFmtId="10" fontId="2" fillId="0" borderId="46" xfId="1" applyNumberFormat="1" applyFont="1" applyBorder="1" applyAlignment="1">
      <alignment horizontal="center"/>
    </xf>
    <xf numFmtId="10" fontId="2" fillId="0" borderId="47" xfId="1" applyNumberFormat="1" applyFont="1" applyBorder="1" applyAlignment="1">
      <alignment horizontal="center"/>
    </xf>
    <xf numFmtId="10" fontId="6" fillId="0" borderId="28" xfId="6" applyNumberFormat="1" applyFont="1" applyFill="1" applyBorder="1" applyAlignment="1">
      <alignment horizontal="center"/>
    </xf>
    <xf numFmtId="10" fontId="6" fillId="0" borderId="6" xfId="6" applyNumberFormat="1" applyFont="1" applyFill="1" applyBorder="1" applyAlignment="1">
      <alignment horizontal="center"/>
    </xf>
    <xf numFmtId="168" fontId="2" fillId="0" borderId="31" xfId="1" applyNumberFormat="1" applyFont="1" applyFill="1" applyBorder="1" applyAlignment="1">
      <alignment horizontal="center"/>
    </xf>
    <xf numFmtId="168" fontId="2" fillId="0" borderId="32" xfId="1" applyNumberFormat="1" applyFont="1" applyFill="1" applyBorder="1" applyAlignment="1">
      <alignment horizontal="center"/>
    </xf>
    <xf numFmtId="0" fontId="2" fillId="0" borderId="12" xfId="1" applyFont="1" applyBorder="1" applyAlignment="1">
      <alignment horizontal="left" vertical="center" wrapText="1"/>
    </xf>
    <xf numFmtId="43" fontId="2" fillId="0" borderId="48" xfId="2" applyFont="1" applyFill="1" applyBorder="1" applyAlignment="1">
      <alignment horizontal="center" vertical="center"/>
    </xf>
    <xf numFmtId="10" fontId="2" fillId="0" borderId="49" xfId="1" applyNumberFormat="1" applyFont="1" applyBorder="1" applyAlignment="1">
      <alignment horizontal="center" vertical="center"/>
    </xf>
    <xf numFmtId="168" fontId="6" fillId="0" borderId="29" xfId="1" applyNumberFormat="1" applyFont="1" applyBorder="1" applyAlignment="1">
      <alignment horizontal="center"/>
    </xf>
    <xf numFmtId="168" fontId="6" fillId="0" borderId="30" xfId="1" applyNumberFormat="1" applyFont="1" applyBorder="1" applyAlignment="1">
      <alignment horizontal="center"/>
    </xf>
    <xf numFmtId="10" fontId="6" fillId="3" borderId="29" xfId="6" applyNumberFormat="1" applyFont="1" applyFill="1" applyBorder="1" applyAlignment="1">
      <alignment horizontal="center"/>
    </xf>
    <xf numFmtId="10" fontId="6" fillId="3" borderId="30" xfId="6" applyNumberFormat="1" applyFont="1" applyFill="1" applyBorder="1" applyAlignment="1">
      <alignment horizontal="center"/>
    </xf>
    <xf numFmtId="0" fontId="2" fillId="0" borderId="2" xfId="1" applyFont="1" applyBorder="1" applyAlignment="1">
      <alignment horizontal="left" vertical="center" wrapText="1"/>
    </xf>
    <xf numFmtId="43" fontId="2" fillId="0" borderId="50" xfId="2" applyFont="1" applyFill="1" applyBorder="1" applyAlignment="1">
      <alignment horizontal="center" vertical="center"/>
    </xf>
    <xf numFmtId="10" fontId="2" fillId="0" borderId="51" xfId="1" applyNumberFormat="1" applyFont="1" applyBorder="1" applyAlignment="1">
      <alignment horizontal="center" vertical="center"/>
    </xf>
    <xf numFmtId="43" fontId="2" fillId="0" borderId="52" xfId="2" applyFont="1" applyFill="1" applyBorder="1" applyAlignment="1">
      <alignment horizontal="center" vertical="center"/>
    </xf>
    <xf numFmtId="169" fontId="2" fillId="0" borderId="53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left" vertical="center" wrapText="1"/>
    </xf>
    <xf numFmtId="43" fontId="2" fillId="0" borderId="54" xfId="2" applyFont="1" applyFill="1" applyBorder="1" applyAlignment="1">
      <alignment horizontal="center" vertical="center"/>
    </xf>
    <xf numFmtId="169" fontId="2" fillId="0" borderId="55" xfId="1" applyNumberFormat="1" applyFont="1" applyBorder="1" applyAlignment="1">
      <alignment horizontal="center" vertical="center"/>
    </xf>
    <xf numFmtId="10" fontId="2" fillId="0" borderId="40" xfId="1" applyNumberFormat="1" applyFont="1" applyBorder="1" applyAlignment="1">
      <alignment horizontal="center"/>
    </xf>
    <xf numFmtId="10" fontId="2" fillId="0" borderId="45" xfId="1" applyNumberFormat="1" applyFont="1" applyBorder="1" applyAlignment="1">
      <alignment horizontal="center"/>
    </xf>
    <xf numFmtId="10" fontId="2" fillId="0" borderId="12" xfId="1" applyNumberFormat="1" applyFont="1" applyBorder="1" applyAlignment="1">
      <alignment horizontal="center" vertical="center"/>
    </xf>
    <xf numFmtId="10" fontId="2" fillId="0" borderId="21" xfId="1" applyNumberFormat="1" applyFont="1" applyBorder="1" applyAlignment="1">
      <alignment horizontal="center" vertical="center"/>
    </xf>
    <xf numFmtId="10" fontId="2" fillId="0" borderId="27" xfId="1" applyNumberFormat="1" applyFont="1" applyBorder="1" applyAlignment="1">
      <alignment horizontal="center" vertical="center"/>
    </xf>
    <xf numFmtId="168" fontId="2" fillId="0" borderId="37" xfId="1" applyNumberFormat="1" applyFont="1" applyFill="1" applyBorder="1" applyAlignment="1">
      <alignment horizontal="center"/>
    </xf>
    <xf numFmtId="168" fontId="2" fillId="0" borderId="38" xfId="1" applyNumberFormat="1" applyFont="1" applyFill="1" applyBorder="1" applyAlignment="1">
      <alignment horizontal="center"/>
    </xf>
    <xf numFmtId="168" fontId="2" fillId="0" borderId="35" xfId="1" applyNumberFormat="1" applyFont="1" applyFill="1" applyBorder="1" applyAlignment="1">
      <alignment horizontal="center"/>
    </xf>
    <xf numFmtId="168" fontId="2" fillId="0" borderId="36" xfId="1" applyNumberFormat="1" applyFont="1" applyFill="1" applyBorder="1" applyAlignment="1">
      <alignment horizontal="center"/>
    </xf>
    <xf numFmtId="10" fontId="2" fillId="0" borderId="43" xfId="1" applyNumberFormat="1" applyFont="1" applyFill="1" applyBorder="1" applyAlignment="1">
      <alignment horizontal="center"/>
    </xf>
    <xf numFmtId="10" fontId="2" fillId="0" borderId="44" xfId="1" applyNumberFormat="1" applyFont="1" applyFill="1" applyBorder="1" applyAlignment="1">
      <alignment horizontal="center"/>
    </xf>
    <xf numFmtId="10" fontId="2" fillId="0" borderId="41" xfId="1" applyNumberFormat="1" applyFont="1" applyFill="1" applyBorder="1" applyAlignment="1">
      <alignment horizontal="center"/>
    </xf>
    <xf numFmtId="10" fontId="2" fillId="0" borderId="42" xfId="1" applyNumberFormat="1" applyFont="1" applyFill="1" applyBorder="1" applyAlignment="1">
      <alignment horizontal="center"/>
    </xf>
    <xf numFmtId="0" fontId="2" fillId="0" borderId="21" xfId="1" applyFont="1" applyBorder="1" applyAlignment="1">
      <alignment horizontal="left" vertical="center" wrapText="1"/>
    </xf>
    <xf numFmtId="0" fontId="2" fillId="0" borderId="27" xfId="1" applyFont="1" applyBorder="1" applyAlignment="1">
      <alignment horizontal="left" vertical="center" wrapText="1"/>
    </xf>
    <xf numFmtId="169" fontId="2" fillId="0" borderId="16" xfId="1" applyNumberFormat="1" applyFont="1" applyBorder="1" applyAlignment="1">
      <alignment horizontal="center" vertical="center"/>
    </xf>
    <xf numFmtId="169" fontId="2" fillId="0" borderId="33" xfId="1" applyNumberFormat="1" applyFont="1" applyBorder="1" applyAlignment="1">
      <alignment horizontal="center" vertical="center"/>
    </xf>
    <xf numFmtId="10" fontId="2" fillId="0" borderId="56" xfId="1" applyNumberFormat="1" applyFont="1" applyBorder="1" applyAlignment="1">
      <alignment horizontal="center"/>
    </xf>
    <xf numFmtId="10" fontId="2" fillId="0" borderId="57" xfId="1" applyNumberFormat="1" applyFont="1" applyBorder="1" applyAlignment="1">
      <alignment horizontal="center"/>
    </xf>
    <xf numFmtId="10" fontId="2" fillId="0" borderId="52" xfId="1" applyNumberFormat="1" applyFont="1" applyBorder="1" applyAlignment="1">
      <alignment horizontal="center"/>
    </xf>
    <xf numFmtId="10" fontId="2" fillId="0" borderId="53" xfId="1" applyNumberFormat="1" applyFont="1" applyBorder="1" applyAlignment="1">
      <alignment horizontal="center"/>
    </xf>
    <xf numFmtId="43" fontId="2" fillId="0" borderId="23" xfId="2" applyFont="1" applyFill="1" applyBorder="1" applyAlignment="1">
      <alignment horizontal="center" vertical="center"/>
    </xf>
    <xf numFmtId="10" fontId="2" fillId="0" borderId="0" xfId="1" applyNumberFormat="1" applyFont="1" applyAlignment="1">
      <alignment horizontal="center" vertical="center"/>
    </xf>
    <xf numFmtId="10" fontId="2" fillId="0" borderId="50" xfId="1" applyNumberFormat="1" applyFont="1" applyBorder="1" applyAlignment="1">
      <alignment horizontal="center"/>
    </xf>
    <xf numFmtId="10" fontId="2" fillId="0" borderId="51" xfId="1" applyNumberFormat="1" applyFont="1" applyBorder="1" applyAlignment="1">
      <alignment horizontal="center"/>
    </xf>
    <xf numFmtId="10" fontId="2" fillId="0" borderId="15" xfId="1" applyNumberFormat="1" applyFont="1" applyBorder="1" applyAlignment="1">
      <alignment horizontal="center"/>
    </xf>
    <xf numFmtId="10" fontId="2" fillId="0" borderId="58" xfId="1" applyNumberFormat="1" applyFont="1" applyBorder="1" applyAlignment="1">
      <alignment horizontal="center"/>
    </xf>
    <xf numFmtId="9" fontId="5" fillId="0" borderId="2" xfId="6" applyFont="1" applyBorder="1" applyAlignment="1">
      <alignment horizontal="left"/>
    </xf>
    <xf numFmtId="43" fontId="2" fillId="0" borderId="20" xfId="2" applyFont="1" applyFill="1" applyBorder="1" applyAlignment="1">
      <alignment horizontal="center" vertical="center"/>
    </xf>
    <xf numFmtId="43" fontId="2" fillId="0" borderId="59" xfId="2" applyFont="1" applyFill="1" applyBorder="1" applyAlignment="1">
      <alignment horizontal="center" vertical="center"/>
    </xf>
    <xf numFmtId="43" fontId="2" fillId="0" borderId="25" xfId="2" applyFont="1" applyFill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43" fontId="2" fillId="0" borderId="0" xfId="2" applyFont="1" applyFill="1" applyBorder="1" applyAlignment="1">
      <alignment horizontal="center" vertical="center"/>
    </xf>
    <xf numFmtId="10" fontId="3" fillId="0" borderId="7" xfId="6" applyNumberFormat="1" applyFont="1" applyBorder="1" applyAlignment="1">
      <alignment horizontal="center" vertical="center"/>
    </xf>
    <xf numFmtId="169" fontId="2" fillId="0" borderId="0" xfId="1" applyNumberFormat="1" applyFont="1" applyBorder="1" applyAlignment="1">
      <alignment horizontal="center" vertical="center"/>
    </xf>
    <xf numFmtId="10" fontId="2" fillId="0" borderId="60" xfId="1" applyNumberFormat="1" applyFont="1" applyBorder="1" applyAlignment="1">
      <alignment horizontal="center"/>
    </xf>
    <xf numFmtId="10" fontId="2" fillId="0" borderId="61" xfId="1" applyNumberFormat="1" applyFont="1" applyBorder="1" applyAlignment="1">
      <alignment horizontal="center"/>
    </xf>
    <xf numFmtId="10" fontId="2" fillId="0" borderId="13" xfId="1" applyNumberFormat="1" applyFont="1" applyBorder="1" applyAlignment="1">
      <alignment horizontal="center"/>
    </xf>
    <xf numFmtId="10" fontId="2" fillId="0" borderId="26" xfId="1" applyNumberFormat="1" applyFont="1" applyBorder="1" applyAlignment="1">
      <alignment horizontal="center"/>
    </xf>
    <xf numFmtId="10" fontId="2" fillId="0" borderId="56" xfId="1" applyNumberFormat="1" applyFont="1" applyBorder="1" applyAlignment="1">
      <alignment horizontal="center"/>
    </xf>
    <xf numFmtId="10" fontId="2" fillId="0" borderId="57" xfId="1" applyNumberFormat="1" applyFont="1" applyBorder="1" applyAlignment="1">
      <alignment horizontal="center"/>
    </xf>
    <xf numFmtId="0" fontId="6" fillId="0" borderId="31" xfId="1" applyFont="1" applyBorder="1" applyAlignment="1">
      <alignment horizontal="left" vertical="center" wrapText="1"/>
    </xf>
    <xf numFmtId="0" fontId="6" fillId="0" borderId="34" xfId="1" applyFont="1" applyBorder="1" applyAlignment="1">
      <alignment horizontal="left" vertical="center" wrapText="1"/>
    </xf>
    <xf numFmtId="170" fontId="6" fillId="0" borderId="14" xfId="2" applyNumberFormat="1" applyFont="1" applyBorder="1" applyAlignment="1">
      <alignment horizontal="center" vertical="center"/>
    </xf>
    <xf numFmtId="10" fontId="21" fillId="0" borderId="0" xfId="6" applyNumberFormat="1" applyFont="1" applyAlignment="1">
      <alignment horizontal="center"/>
    </xf>
    <xf numFmtId="39" fontId="21" fillId="0" borderId="0" xfId="1" applyNumberFormat="1" applyFont="1" applyAlignment="1">
      <alignment horizontal="center"/>
    </xf>
    <xf numFmtId="166" fontId="21" fillId="0" borderId="0" xfId="5" applyFont="1" applyBorder="1" applyAlignment="1">
      <alignment horizontal="center" vertical="center"/>
    </xf>
    <xf numFmtId="168" fontId="2" fillId="0" borderId="40" xfId="1" applyNumberFormat="1" applyFont="1" applyBorder="1" applyAlignment="1">
      <alignment horizontal="center"/>
    </xf>
    <xf numFmtId="168" fontId="2" fillId="0" borderId="45" xfId="1" applyNumberFormat="1" applyFont="1" applyBorder="1" applyAlignment="1">
      <alignment horizontal="center"/>
    </xf>
    <xf numFmtId="0" fontId="22" fillId="0" borderId="2" xfId="1" applyFont="1" applyBorder="1" applyAlignment="1">
      <alignment horizontal="left"/>
    </xf>
    <xf numFmtId="0" fontId="23" fillId="0" borderId="0" xfId="1" applyFont="1"/>
    <xf numFmtId="9" fontId="22" fillId="0" borderId="0" xfId="6" applyFont="1" applyAlignment="1">
      <alignment horizontal="left"/>
    </xf>
    <xf numFmtId="39" fontId="2" fillId="0" borderId="0" xfId="1" applyNumberFormat="1" applyFont="1" applyAlignment="1">
      <alignment horizontal="left"/>
    </xf>
    <xf numFmtId="43" fontId="13" fillId="0" borderId="0" xfId="2" applyFont="1" applyBorder="1" applyAlignment="1">
      <alignment horizontal="center"/>
    </xf>
    <xf numFmtId="39" fontId="13" fillId="0" borderId="0" xfId="1" applyNumberFormat="1" applyFont="1" applyAlignment="1">
      <alignment horizontal="center"/>
    </xf>
    <xf numFmtId="3" fontId="5" fillId="0" borderId="0" xfId="1" applyNumberFormat="1" applyFont="1" applyAlignment="1">
      <alignment horizontal="center"/>
    </xf>
    <xf numFmtId="10" fontId="20" fillId="0" borderId="0" xfId="1" applyNumberFormat="1" applyFont="1" applyAlignment="1">
      <alignment horizontal="center"/>
    </xf>
    <xf numFmtId="0" fontId="23" fillId="0" borderId="2" xfId="1" applyFont="1" applyBorder="1"/>
    <xf numFmtId="9" fontId="22" fillId="0" borderId="0" xfId="6" applyFont="1" applyBorder="1" applyAlignment="1">
      <alignment horizontal="left"/>
    </xf>
    <xf numFmtId="0" fontId="3" fillId="0" borderId="3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39" fontId="24" fillId="0" borderId="14" xfId="1" applyNumberFormat="1" applyFont="1" applyBorder="1" applyAlignment="1">
      <alignment horizontal="center"/>
    </xf>
    <xf numFmtId="10" fontId="14" fillId="0" borderId="14" xfId="6" applyNumberFormat="1" applyFont="1" applyBorder="1" applyAlignment="1">
      <alignment horizontal="center"/>
    </xf>
    <xf numFmtId="10" fontId="22" fillId="0" borderId="2" xfId="1" applyNumberFormat="1" applyFont="1" applyBorder="1"/>
    <xf numFmtId="10" fontId="22" fillId="0" borderId="0" xfId="1" applyNumberFormat="1" applyFont="1"/>
    <xf numFmtId="0" fontId="3" fillId="0" borderId="8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166" fontId="18" fillId="0" borderId="14" xfId="5" applyFont="1" applyBorder="1" applyAlignment="1">
      <alignment horizontal="center"/>
    </xf>
    <xf numFmtId="10" fontId="18" fillId="0" borderId="14" xfId="6" applyNumberFormat="1" applyFont="1" applyBorder="1" applyAlignment="1">
      <alignment horizontal="center"/>
    </xf>
    <xf numFmtId="171" fontId="18" fillId="0" borderId="14" xfId="6" applyNumberFormat="1" applyFont="1" applyBorder="1" applyAlignment="1">
      <alignment horizontal="center"/>
    </xf>
    <xf numFmtId="173" fontId="18" fillId="0" borderId="14" xfId="8" applyNumberFormat="1" applyFont="1" applyBorder="1" applyAlignment="1">
      <alignment horizontal="center"/>
    </xf>
    <xf numFmtId="174" fontId="18" fillId="0" borderId="14" xfId="8" applyNumberFormat="1" applyFont="1" applyBorder="1" applyAlignment="1">
      <alignment horizontal="center"/>
    </xf>
    <xf numFmtId="43" fontId="8" fillId="0" borderId="0" xfId="2" applyFont="1" applyBorder="1" applyAlignment="1">
      <alignment horizontal="center"/>
    </xf>
    <xf numFmtId="173" fontId="18" fillId="4" borderId="14" xfId="8" applyNumberFormat="1" applyFont="1" applyFill="1" applyBorder="1" applyAlignment="1">
      <alignment horizontal="center"/>
    </xf>
    <xf numFmtId="39" fontId="18" fillId="0" borderId="0" xfId="1" applyNumberFormat="1" applyFont="1" applyAlignment="1">
      <alignment horizontal="center"/>
    </xf>
    <xf numFmtId="10" fontId="18" fillId="0" borderId="0" xfId="6" applyNumberFormat="1" applyFont="1" applyBorder="1" applyAlignment="1">
      <alignment horizontal="center"/>
    </xf>
    <xf numFmtId="10" fontId="24" fillId="0" borderId="0" xfId="6" applyNumberFormat="1" applyFont="1" applyBorder="1" applyAlignment="1">
      <alignment horizontal="center"/>
    </xf>
    <xf numFmtId="10" fontId="25" fillId="0" borderId="0" xfId="1" applyNumberFormat="1" applyFont="1" applyAlignment="1">
      <alignment horizontal="center"/>
    </xf>
    <xf numFmtId="10" fontId="25" fillId="0" borderId="0" xfId="1" applyNumberFormat="1" applyFont="1"/>
    <xf numFmtId="43" fontId="3" fillId="0" borderId="0" xfId="2" applyFont="1"/>
    <xf numFmtId="0" fontId="5" fillId="0" borderId="0" xfId="1" applyFont="1"/>
    <xf numFmtId="0" fontId="26" fillId="0" borderId="0" xfId="1" applyFont="1" applyAlignment="1">
      <alignment horizontal="left"/>
    </xf>
  </cellXfs>
  <cellStyles count="9">
    <cellStyle name="Millares 2" xfId="2"/>
    <cellStyle name="Moneda [0] 2" xfId="8"/>
    <cellStyle name="Moneda 2" xfId="5"/>
    <cellStyle name="Moneda 2 2 2 2 2" xfId="4"/>
    <cellStyle name="Normal" xfId="0" builtinId="0"/>
    <cellStyle name="Normal 2" xfId="1"/>
    <cellStyle name="Normal 2 10 2 2" xfId="7"/>
    <cellStyle name="Normal_modelo ACTA OBRA y MODIFICACION" xfId="3"/>
    <cellStyle name="Porcentaj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calcChain" Target="calcChain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5" Type="http://schemas.openxmlformats.org/officeDocument/2006/relationships/externalLink" Target="externalLinks/externalLink4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34</xdr:row>
      <xdr:rowOff>0</xdr:rowOff>
    </xdr:from>
    <xdr:to>
      <xdr:col>13</xdr:col>
      <xdr:colOff>247650</xdr:colOff>
      <xdr:row>34</xdr:row>
      <xdr:rowOff>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12660084-AC69-4DA9-BF78-F7EAF25E39B9}"/>
            </a:ext>
          </a:extLst>
        </xdr:cNvPr>
        <xdr:cNvSpPr>
          <a:spLocks noChangeArrowheads="1"/>
        </xdr:cNvSpPr>
      </xdr:nvSpPr>
      <xdr:spPr bwMode="auto">
        <a:xfrm>
          <a:off x="16630650" y="7029450"/>
          <a:ext cx="190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3A9934B8-E776-4FAA-A96A-970CFA6D4EE9}"/>
            </a:ext>
          </a:extLst>
        </xdr:cNvPr>
        <xdr:cNvSpPr>
          <a:spLocks noChangeArrowheads="1"/>
        </xdr:cNvSpPr>
      </xdr:nvSpPr>
      <xdr:spPr bwMode="auto">
        <a:xfrm>
          <a:off x="9972675" y="8858250"/>
          <a:ext cx="7334250" cy="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7</xdr:col>
      <xdr:colOff>304800</xdr:colOff>
      <xdr:row>46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1BC7086C-1B5B-4ACB-8C73-F35625308474}"/>
            </a:ext>
          </a:extLst>
        </xdr:cNvPr>
        <xdr:cNvSpPr>
          <a:spLocks noChangeArrowheads="1"/>
        </xdr:cNvSpPr>
      </xdr:nvSpPr>
      <xdr:spPr bwMode="auto">
        <a:xfrm>
          <a:off x="9972675" y="9029700"/>
          <a:ext cx="130492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5" name="Rectangle 9">
          <a:extLst>
            <a:ext uri="{FF2B5EF4-FFF2-40B4-BE49-F238E27FC236}">
              <a16:creationId xmlns:a16="http://schemas.microsoft.com/office/drawing/2014/main" id="{CCD79DE0-94A9-444B-A3E4-C410BC9BB105}"/>
            </a:ext>
          </a:extLst>
        </xdr:cNvPr>
        <xdr:cNvSpPr>
          <a:spLocks noChangeArrowheads="1"/>
        </xdr:cNvSpPr>
      </xdr:nvSpPr>
      <xdr:spPr bwMode="auto">
        <a:xfrm>
          <a:off x="9972675" y="8858250"/>
          <a:ext cx="7334250" cy="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" name="Rectangle 11">
          <a:extLst>
            <a:ext uri="{FF2B5EF4-FFF2-40B4-BE49-F238E27FC236}">
              <a16:creationId xmlns:a16="http://schemas.microsoft.com/office/drawing/2014/main" id="{3901E9C7-CDF4-47B2-975D-75D531B9C4E8}"/>
            </a:ext>
          </a:extLst>
        </xdr:cNvPr>
        <xdr:cNvSpPr>
          <a:spLocks noChangeArrowheads="1"/>
        </xdr:cNvSpPr>
      </xdr:nvSpPr>
      <xdr:spPr bwMode="auto">
        <a:xfrm>
          <a:off x="9972675" y="8858250"/>
          <a:ext cx="733425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228600</xdr:colOff>
      <xdr:row>34</xdr:row>
      <xdr:rowOff>0</xdr:rowOff>
    </xdr:from>
    <xdr:to>
      <xdr:col>13</xdr:col>
      <xdr:colOff>247650</xdr:colOff>
      <xdr:row>34</xdr:row>
      <xdr:rowOff>0</xdr:rowOff>
    </xdr:to>
    <xdr:sp macro="" textlink="">
      <xdr:nvSpPr>
        <xdr:cNvPr id="7" name="Rectangle 15">
          <a:extLst>
            <a:ext uri="{FF2B5EF4-FFF2-40B4-BE49-F238E27FC236}">
              <a16:creationId xmlns:a16="http://schemas.microsoft.com/office/drawing/2014/main" id="{3BBE444F-F296-45AF-9D23-A53219FFCF72}"/>
            </a:ext>
          </a:extLst>
        </xdr:cNvPr>
        <xdr:cNvSpPr>
          <a:spLocks noChangeArrowheads="1"/>
        </xdr:cNvSpPr>
      </xdr:nvSpPr>
      <xdr:spPr bwMode="auto">
        <a:xfrm>
          <a:off x="16630650" y="7029450"/>
          <a:ext cx="190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8" name="Rectangle 16">
          <a:extLst>
            <a:ext uri="{FF2B5EF4-FFF2-40B4-BE49-F238E27FC236}">
              <a16:creationId xmlns:a16="http://schemas.microsoft.com/office/drawing/2014/main" id="{C345CC76-7770-48F9-8617-85F31E0D2998}"/>
            </a:ext>
          </a:extLst>
        </xdr:cNvPr>
        <xdr:cNvSpPr>
          <a:spLocks noChangeArrowheads="1"/>
        </xdr:cNvSpPr>
      </xdr:nvSpPr>
      <xdr:spPr bwMode="auto">
        <a:xfrm>
          <a:off x="9972675" y="8858250"/>
          <a:ext cx="7334250" cy="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17639</xdr:colOff>
      <xdr:row>46</xdr:row>
      <xdr:rowOff>0</xdr:rowOff>
    </xdr:from>
    <xdr:to>
      <xdr:col>7</xdr:col>
      <xdr:colOff>322439</xdr:colOff>
      <xdr:row>46</xdr:row>
      <xdr:rowOff>0</xdr:rowOff>
    </xdr:to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3C1E1E04-62BD-453B-9D48-4D8C15A3039D}"/>
            </a:ext>
          </a:extLst>
        </xdr:cNvPr>
        <xdr:cNvSpPr>
          <a:spLocks noChangeArrowheads="1"/>
        </xdr:cNvSpPr>
      </xdr:nvSpPr>
      <xdr:spPr bwMode="auto">
        <a:xfrm>
          <a:off x="9990314" y="9029700"/>
          <a:ext cx="130492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1419225</xdr:colOff>
      <xdr:row>1</xdr:row>
      <xdr:rowOff>0</xdr:rowOff>
    </xdr:from>
    <xdr:to>
      <xdr:col>2</xdr:col>
      <xdr:colOff>200025</xdr:colOff>
      <xdr:row>1</xdr:row>
      <xdr:rowOff>0</xdr:rowOff>
    </xdr:to>
    <xdr:pic>
      <xdr:nvPicPr>
        <xdr:cNvPr id="10" name="Picture 60">
          <a:extLst>
            <a:ext uri="{FF2B5EF4-FFF2-40B4-BE49-F238E27FC236}">
              <a16:creationId xmlns:a16="http://schemas.microsoft.com/office/drawing/2014/main" id="{B2D0B444-B747-4280-9216-35C9F1397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8575" y="76200"/>
          <a:ext cx="1343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46</xdr:row>
      <xdr:rowOff>0</xdr:rowOff>
    </xdr:from>
    <xdr:to>
      <xdr:col>9</xdr:col>
      <xdr:colOff>304800</xdr:colOff>
      <xdr:row>46</xdr:row>
      <xdr:rowOff>0</xdr:rowOff>
    </xdr:to>
    <xdr:sp macro="" textlink="">
      <xdr:nvSpPr>
        <xdr:cNvPr id="11" name="Rectangle 6">
          <a:extLst>
            <a:ext uri="{FF2B5EF4-FFF2-40B4-BE49-F238E27FC236}">
              <a16:creationId xmlns:a16="http://schemas.microsoft.com/office/drawing/2014/main" id="{8E51AFCC-51E0-4EEB-B58A-64C93D60E62F}"/>
            </a:ext>
          </a:extLst>
        </xdr:cNvPr>
        <xdr:cNvSpPr>
          <a:spLocks noChangeArrowheads="1"/>
        </xdr:cNvSpPr>
      </xdr:nvSpPr>
      <xdr:spPr bwMode="auto">
        <a:xfrm>
          <a:off x="11877675" y="902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9</xdr:col>
      <xdr:colOff>304800</xdr:colOff>
      <xdr:row>46</xdr:row>
      <xdr:rowOff>0</xdr:rowOff>
    </xdr:to>
    <xdr:sp macro="" textlink="">
      <xdr:nvSpPr>
        <xdr:cNvPr id="12" name="Rectangle 17">
          <a:extLst>
            <a:ext uri="{FF2B5EF4-FFF2-40B4-BE49-F238E27FC236}">
              <a16:creationId xmlns:a16="http://schemas.microsoft.com/office/drawing/2014/main" id="{7C5A5F90-9B72-4BE5-97BB-344498D41AC1}"/>
            </a:ext>
          </a:extLst>
        </xdr:cNvPr>
        <xdr:cNvSpPr>
          <a:spLocks noChangeArrowheads="1"/>
        </xdr:cNvSpPr>
      </xdr:nvSpPr>
      <xdr:spPr bwMode="auto">
        <a:xfrm>
          <a:off x="11877675" y="902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45</xdr:row>
      <xdr:rowOff>0</xdr:rowOff>
    </xdr:from>
    <xdr:to>
      <xdr:col>11</xdr:col>
      <xdr:colOff>304800</xdr:colOff>
      <xdr:row>45</xdr:row>
      <xdr:rowOff>0</xdr:rowOff>
    </xdr:to>
    <xdr:sp macro="" textlink="">
      <xdr:nvSpPr>
        <xdr:cNvPr id="13" name="Rectangle 6">
          <a:extLst>
            <a:ext uri="{FF2B5EF4-FFF2-40B4-BE49-F238E27FC236}">
              <a16:creationId xmlns:a16="http://schemas.microsoft.com/office/drawing/2014/main" id="{233328B6-9DF3-4370-B526-96A1E5D14CB7}"/>
            </a:ext>
          </a:extLst>
        </xdr:cNvPr>
        <xdr:cNvSpPr>
          <a:spLocks noChangeArrowheads="1"/>
        </xdr:cNvSpPr>
      </xdr:nvSpPr>
      <xdr:spPr bwMode="auto">
        <a:xfrm>
          <a:off x="1368742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45</xdr:row>
      <xdr:rowOff>0</xdr:rowOff>
    </xdr:from>
    <xdr:to>
      <xdr:col>11</xdr:col>
      <xdr:colOff>304800</xdr:colOff>
      <xdr:row>45</xdr:row>
      <xdr:rowOff>0</xdr:rowOff>
    </xdr:to>
    <xdr:sp macro="" textlink="">
      <xdr:nvSpPr>
        <xdr:cNvPr id="14" name="Rectangle 17">
          <a:extLst>
            <a:ext uri="{FF2B5EF4-FFF2-40B4-BE49-F238E27FC236}">
              <a16:creationId xmlns:a16="http://schemas.microsoft.com/office/drawing/2014/main" id="{D03F692B-9485-4000-8683-13929430D0A0}"/>
            </a:ext>
          </a:extLst>
        </xdr:cNvPr>
        <xdr:cNvSpPr>
          <a:spLocks noChangeArrowheads="1"/>
        </xdr:cNvSpPr>
      </xdr:nvSpPr>
      <xdr:spPr bwMode="auto">
        <a:xfrm>
          <a:off x="1368742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45</xdr:row>
      <xdr:rowOff>0</xdr:rowOff>
    </xdr:from>
    <xdr:to>
      <xdr:col>13</xdr:col>
      <xdr:colOff>304800</xdr:colOff>
      <xdr:row>45</xdr:row>
      <xdr:rowOff>0</xdr:rowOff>
    </xdr:to>
    <xdr:sp macro="" textlink="">
      <xdr:nvSpPr>
        <xdr:cNvPr id="15" name="Rectangle 6">
          <a:extLst>
            <a:ext uri="{FF2B5EF4-FFF2-40B4-BE49-F238E27FC236}">
              <a16:creationId xmlns:a16="http://schemas.microsoft.com/office/drawing/2014/main" id="{86B5B441-D288-4A0A-9A28-C55D12050B96}"/>
            </a:ext>
          </a:extLst>
        </xdr:cNvPr>
        <xdr:cNvSpPr>
          <a:spLocks noChangeArrowheads="1"/>
        </xdr:cNvSpPr>
      </xdr:nvSpPr>
      <xdr:spPr bwMode="auto">
        <a:xfrm>
          <a:off x="1549717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45</xdr:row>
      <xdr:rowOff>0</xdr:rowOff>
    </xdr:from>
    <xdr:to>
      <xdr:col>13</xdr:col>
      <xdr:colOff>304800</xdr:colOff>
      <xdr:row>45</xdr:row>
      <xdr:rowOff>0</xdr:rowOff>
    </xdr:to>
    <xdr:sp macro="" textlink="">
      <xdr:nvSpPr>
        <xdr:cNvPr id="16" name="Rectangle 17">
          <a:extLst>
            <a:ext uri="{FF2B5EF4-FFF2-40B4-BE49-F238E27FC236}">
              <a16:creationId xmlns:a16="http://schemas.microsoft.com/office/drawing/2014/main" id="{284BA194-A7EC-4E5D-B357-2312E97E790C}"/>
            </a:ext>
          </a:extLst>
        </xdr:cNvPr>
        <xdr:cNvSpPr>
          <a:spLocks noChangeArrowheads="1"/>
        </xdr:cNvSpPr>
      </xdr:nvSpPr>
      <xdr:spPr bwMode="auto">
        <a:xfrm>
          <a:off x="1549717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45</xdr:row>
      <xdr:rowOff>0</xdr:rowOff>
    </xdr:from>
    <xdr:to>
      <xdr:col>15</xdr:col>
      <xdr:colOff>304800</xdr:colOff>
      <xdr:row>45</xdr:row>
      <xdr:rowOff>0</xdr:rowOff>
    </xdr:to>
    <xdr:sp macro="" textlink="">
      <xdr:nvSpPr>
        <xdr:cNvPr id="17" name="Rectangle 6">
          <a:extLst>
            <a:ext uri="{FF2B5EF4-FFF2-40B4-BE49-F238E27FC236}">
              <a16:creationId xmlns:a16="http://schemas.microsoft.com/office/drawing/2014/main" id="{BB7EE62E-749A-479D-BA18-F7BFB92243F2}"/>
            </a:ext>
          </a:extLst>
        </xdr:cNvPr>
        <xdr:cNvSpPr>
          <a:spLocks noChangeArrowheads="1"/>
        </xdr:cNvSpPr>
      </xdr:nvSpPr>
      <xdr:spPr bwMode="auto">
        <a:xfrm>
          <a:off x="1730692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45</xdr:row>
      <xdr:rowOff>0</xdr:rowOff>
    </xdr:from>
    <xdr:to>
      <xdr:col>15</xdr:col>
      <xdr:colOff>304800</xdr:colOff>
      <xdr:row>45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6D72A9DE-6A80-4668-A27F-2F374ABE65DC}"/>
            </a:ext>
          </a:extLst>
        </xdr:cNvPr>
        <xdr:cNvSpPr>
          <a:spLocks noChangeArrowheads="1"/>
        </xdr:cNvSpPr>
      </xdr:nvSpPr>
      <xdr:spPr bwMode="auto">
        <a:xfrm>
          <a:off x="1730692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0</xdr:colOff>
      <xdr:row>45</xdr:row>
      <xdr:rowOff>0</xdr:rowOff>
    </xdr:from>
    <xdr:to>
      <xdr:col>17</xdr:col>
      <xdr:colOff>304800</xdr:colOff>
      <xdr:row>45</xdr:row>
      <xdr:rowOff>0</xdr:rowOff>
    </xdr:to>
    <xdr:sp macro="" textlink="">
      <xdr:nvSpPr>
        <xdr:cNvPr id="19" name="Rectangle 6">
          <a:extLst>
            <a:ext uri="{FF2B5EF4-FFF2-40B4-BE49-F238E27FC236}">
              <a16:creationId xmlns:a16="http://schemas.microsoft.com/office/drawing/2014/main" id="{AFAD6DAB-53B9-4142-9372-BF1E11745E07}"/>
            </a:ext>
          </a:extLst>
        </xdr:cNvPr>
        <xdr:cNvSpPr>
          <a:spLocks noChangeArrowheads="1"/>
        </xdr:cNvSpPr>
      </xdr:nvSpPr>
      <xdr:spPr bwMode="auto">
        <a:xfrm>
          <a:off x="1911667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0</xdr:colOff>
      <xdr:row>45</xdr:row>
      <xdr:rowOff>0</xdr:rowOff>
    </xdr:from>
    <xdr:to>
      <xdr:col>17</xdr:col>
      <xdr:colOff>304800</xdr:colOff>
      <xdr:row>45</xdr:row>
      <xdr:rowOff>0</xdr:rowOff>
    </xdr:to>
    <xdr:sp macro="" textlink="">
      <xdr:nvSpPr>
        <xdr:cNvPr id="20" name="Rectangle 17">
          <a:extLst>
            <a:ext uri="{FF2B5EF4-FFF2-40B4-BE49-F238E27FC236}">
              <a16:creationId xmlns:a16="http://schemas.microsoft.com/office/drawing/2014/main" id="{653E43EB-08D2-479A-AE68-297021485B77}"/>
            </a:ext>
          </a:extLst>
        </xdr:cNvPr>
        <xdr:cNvSpPr>
          <a:spLocks noChangeArrowheads="1"/>
        </xdr:cNvSpPr>
      </xdr:nvSpPr>
      <xdr:spPr bwMode="auto">
        <a:xfrm>
          <a:off x="1911667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45</xdr:row>
      <xdr:rowOff>0</xdr:rowOff>
    </xdr:from>
    <xdr:to>
      <xdr:col>19</xdr:col>
      <xdr:colOff>304800</xdr:colOff>
      <xdr:row>45</xdr:row>
      <xdr:rowOff>0</xdr:rowOff>
    </xdr:to>
    <xdr:sp macro="" textlink="">
      <xdr:nvSpPr>
        <xdr:cNvPr id="21" name="Rectangle 6">
          <a:extLst>
            <a:ext uri="{FF2B5EF4-FFF2-40B4-BE49-F238E27FC236}">
              <a16:creationId xmlns:a16="http://schemas.microsoft.com/office/drawing/2014/main" id="{138CBF64-3086-43E6-8671-5A031BE86014}"/>
            </a:ext>
          </a:extLst>
        </xdr:cNvPr>
        <xdr:cNvSpPr>
          <a:spLocks noChangeArrowheads="1"/>
        </xdr:cNvSpPr>
      </xdr:nvSpPr>
      <xdr:spPr bwMode="auto">
        <a:xfrm>
          <a:off x="2092642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45</xdr:row>
      <xdr:rowOff>0</xdr:rowOff>
    </xdr:from>
    <xdr:to>
      <xdr:col>19</xdr:col>
      <xdr:colOff>304800</xdr:colOff>
      <xdr:row>45</xdr:row>
      <xdr:rowOff>0</xdr:rowOff>
    </xdr:to>
    <xdr:sp macro="" textlink="">
      <xdr:nvSpPr>
        <xdr:cNvPr id="22" name="Rectangle 17">
          <a:extLst>
            <a:ext uri="{FF2B5EF4-FFF2-40B4-BE49-F238E27FC236}">
              <a16:creationId xmlns:a16="http://schemas.microsoft.com/office/drawing/2014/main" id="{871074A4-712B-4082-A551-430FC5EF890A}"/>
            </a:ext>
          </a:extLst>
        </xdr:cNvPr>
        <xdr:cNvSpPr>
          <a:spLocks noChangeArrowheads="1"/>
        </xdr:cNvSpPr>
      </xdr:nvSpPr>
      <xdr:spPr bwMode="auto">
        <a:xfrm>
          <a:off x="2092642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23</xdr:col>
      <xdr:colOff>304800</xdr:colOff>
      <xdr:row>45</xdr:row>
      <xdr:rowOff>0</xdr:rowOff>
    </xdr:to>
    <xdr:sp macro="" textlink="">
      <xdr:nvSpPr>
        <xdr:cNvPr id="23" name="Rectangle 6">
          <a:extLst>
            <a:ext uri="{FF2B5EF4-FFF2-40B4-BE49-F238E27FC236}">
              <a16:creationId xmlns:a16="http://schemas.microsoft.com/office/drawing/2014/main" id="{8512A3EC-C4A1-484E-88A9-098790C475C6}"/>
            </a:ext>
          </a:extLst>
        </xdr:cNvPr>
        <xdr:cNvSpPr>
          <a:spLocks noChangeArrowheads="1"/>
        </xdr:cNvSpPr>
      </xdr:nvSpPr>
      <xdr:spPr bwMode="auto">
        <a:xfrm>
          <a:off x="2454592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23</xdr:col>
      <xdr:colOff>304800</xdr:colOff>
      <xdr:row>45</xdr:row>
      <xdr:rowOff>0</xdr:rowOff>
    </xdr:to>
    <xdr:sp macro="" textlink="">
      <xdr:nvSpPr>
        <xdr:cNvPr id="24" name="Rectangle 17">
          <a:extLst>
            <a:ext uri="{FF2B5EF4-FFF2-40B4-BE49-F238E27FC236}">
              <a16:creationId xmlns:a16="http://schemas.microsoft.com/office/drawing/2014/main" id="{08987BFC-6EE1-4A7E-8244-2181D53B5F8B}"/>
            </a:ext>
          </a:extLst>
        </xdr:cNvPr>
        <xdr:cNvSpPr>
          <a:spLocks noChangeArrowheads="1"/>
        </xdr:cNvSpPr>
      </xdr:nvSpPr>
      <xdr:spPr bwMode="auto">
        <a:xfrm>
          <a:off x="24545925" y="88582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264160</xdr:colOff>
      <xdr:row>3</xdr:row>
      <xdr:rowOff>122555</xdr:rowOff>
    </xdr:from>
    <xdr:to>
      <xdr:col>20</xdr:col>
      <xdr:colOff>513080</xdr:colOff>
      <xdr:row>4</xdr:row>
      <xdr:rowOff>137795</xdr:rowOff>
    </xdr:to>
    <xdr:sp macro="" textlink="">
      <xdr:nvSpPr>
        <xdr:cNvPr id="25" name="CuadroTexto 49">
          <a:extLst>
            <a:ext uri="{FF2B5EF4-FFF2-40B4-BE49-F238E27FC236}">
              <a16:creationId xmlns:a16="http://schemas.microsoft.com/office/drawing/2014/main" id="{C3851E7B-0E25-424C-8089-77BE8B36152C}"/>
            </a:ext>
          </a:extLst>
        </xdr:cNvPr>
        <xdr:cNvSpPr txBox="1"/>
      </xdr:nvSpPr>
      <xdr:spPr>
        <a:xfrm>
          <a:off x="23000335" y="608330"/>
          <a:ext cx="248920" cy="17716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/>
            <a:t>X</a:t>
          </a:r>
        </a:p>
      </xdr:txBody>
    </xdr:sp>
    <xdr:clientData/>
  </xdr:twoCellAnchor>
  <xdr:twoCellAnchor>
    <xdr:from>
      <xdr:col>13</xdr:col>
      <xdr:colOff>228600</xdr:colOff>
      <xdr:row>62</xdr:row>
      <xdr:rowOff>0</xdr:rowOff>
    </xdr:from>
    <xdr:to>
      <xdr:col>13</xdr:col>
      <xdr:colOff>247650</xdr:colOff>
      <xdr:row>62</xdr:row>
      <xdr:rowOff>0</xdr:rowOff>
    </xdr:to>
    <xdr:sp macro="" textlink="">
      <xdr:nvSpPr>
        <xdr:cNvPr id="26" name="Rectangle 4">
          <a:extLst>
            <a:ext uri="{FF2B5EF4-FFF2-40B4-BE49-F238E27FC236}">
              <a16:creationId xmlns:a16="http://schemas.microsoft.com/office/drawing/2014/main" id="{74E99386-012D-4905-B760-F466BE01F683}"/>
            </a:ext>
          </a:extLst>
        </xdr:cNvPr>
        <xdr:cNvSpPr>
          <a:spLocks noChangeArrowheads="1"/>
        </xdr:cNvSpPr>
      </xdr:nvSpPr>
      <xdr:spPr bwMode="auto">
        <a:xfrm>
          <a:off x="16630650" y="11010900"/>
          <a:ext cx="190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73</xdr:row>
      <xdr:rowOff>0</xdr:rowOff>
    </xdr:from>
    <xdr:to>
      <xdr:col>14</xdr:col>
      <xdr:colOff>0</xdr:colOff>
      <xdr:row>73</xdr:row>
      <xdr:rowOff>0</xdr:rowOff>
    </xdr:to>
    <xdr:sp macro="" textlink="">
      <xdr:nvSpPr>
        <xdr:cNvPr id="27" name="Rectangle 5">
          <a:extLst>
            <a:ext uri="{FF2B5EF4-FFF2-40B4-BE49-F238E27FC236}">
              <a16:creationId xmlns:a16="http://schemas.microsoft.com/office/drawing/2014/main" id="{4B6101F3-8161-4ECF-9C5A-35B30B61CB6B}"/>
            </a:ext>
          </a:extLst>
        </xdr:cNvPr>
        <xdr:cNvSpPr>
          <a:spLocks noChangeArrowheads="1"/>
        </xdr:cNvSpPr>
      </xdr:nvSpPr>
      <xdr:spPr bwMode="auto">
        <a:xfrm>
          <a:off x="9972675" y="12839700"/>
          <a:ext cx="7334250" cy="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73</xdr:row>
      <xdr:rowOff>0</xdr:rowOff>
    </xdr:from>
    <xdr:to>
      <xdr:col>14</xdr:col>
      <xdr:colOff>0</xdr:colOff>
      <xdr:row>73</xdr:row>
      <xdr:rowOff>0</xdr:rowOff>
    </xdr:to>
    <xdr:sp macro="" textlink="">
      <xdr:nvSpPr>
        <xdr:cNvPr id="28" name="Rectangle 9">
          <a:extLst>
            <a:ext uri="{FF2B5EF4-FFF2-40B4-BE49-F238E27FC236}">
              <a16:creationId xmlns:a16="http://schemas.microsoft.com/office/drawing/2014/main" id="{4B091A7C-BE86-4D98-97D0-89ABC0CB5C80}"/>
            </a:ext>
          </a:extLst>
        </xdr:cNvPr>
        <xdr:cNvSpPr>
          <a:spLocks noChangeArrowheads="1"/>
        </xdr:cNvSpPr>
      </xdr:nvSpPr>
      <xdr:spPr bwMode="auto">
        <a:xfrm>
          <a:off x="9972675" y="12839700"/>
          <a:ext cx="7334250" cy="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73</xdr:row>
      <xdr:rowOff>0</xdr:rowOff>
    </xdr:from>
    <xdr:to>
      <xdr:col>14</xdr:col>
      <xdr:colOff>0</xdr:colOff>
      <xdr:row>73</xdr:row>
      <xdr:rowOff>0</xdr:rowOff>
    </xdr:to>
    <xdr:sp macro="" textlink="">
      <xdr:nvSpPr>
        <xdr:cNvPr id="29" name="Rectangle 11">
          <a:extLst>
            <a:ext uri="{FF2B5EF4-FFF2-40B4-BE49-F238E27FC236}">
              <a16:creationId xmlns:a16="http://schemas.microsoft.com/office/drawing/2014/main" id="{E942354A-E687-4A0F-A57D-361DF86ABFC0}"/>
            </a:ext>
          </a:extLst>
        </xdr:cNvPr>
        <xdr:cNvSpPr>
          <a:spLocks noChangeArrowheads="1"/>
        </xdr:cNvSpPr>
      </xdr:nvSpPr>
      <xdr:spPr bwMode="auto">
        <a:xfrm>
          <a:off x="9972675" y="12839700"/>
          <a:ext cx="733425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228600</xdr:colOff>
      <xdr:row>62</xdr:row>
      <xdr:rowOff>0</xdr:rowOff>
    </xdr:from>
    <xdr:to>
      <xdr:col>13</xdr:col>
      <xdr:colOff>247650</xdr:colOff>
      <xdr:row>62</xdr:row>
      <xdr:rowOff>0</xdr:rowOff>
    </xdr:to>
    <xdr:sp macro="" textlink="">
      <xdr:nvSpPr>
        <xdr:cNvPr id="30" name="Rectangle 15">
          <a:extLst>
            <a:ext uri="{FF2B5EF4-FFF2-40B4-BE49-F238E27FC236}">
              <a16:creationId xmlns:a16="http://schemas.microsoft.com/office/drawing/2014/main" id="{954DD195-FF3B-4803-9A3A-03DDFB20959D}"/>
            </a:ext>
          </a:extLst>
        </xdr:cNvPr>
        <xdr:cNvSpPr>
          <a:spLocks noChangeArrowheads="1"/>
        </xdr:cNvSpPr>
      </xdr:nvSpPr>
      <xdr:spPr bwMode="auto">
        <a:xfrm>
          <a:off x="16630650" y="11010900"/>
          <a:ext cx="190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73</xdr:row>
      <xdr:rowOff>0</xdr:rowOff>
    </xdr:from>
    <xdr:to>
      <xdr:col>14</xdr:col>
      <xdr:colOff>0</xdr:colOff>
      <xdr:row>73</xdr:row>
      <xdr:rowOff>0</xdr:rowOff>
    </xdr:to>
    <xdr:sp macro="" textlink="">
      <xdr:nvSpPr>
        <xdr:cNvPr id="31" name="Rectangle 16">
          <a:extLst>
            <a:ext uri="{FF2B5EF4-FFF2-40B4-BE49-F238E27FC236}">
              <a16:creationId xmlns:a16="http://schemas.microsoft.com/office/drawing/2014/main" id="{E64DCA49-9FD3-40D6-8A36-37D70C513928}"/>
            </a:ext>
          </a:extLst>
        </xdr:cNvPr>
        <xdr:cNvSpPr>
          <a:spLocks noChangeArrowheads="1"/>
        </xdr:cNvSpPr>
      </xdr:nvSpPr>
      <xdr:spPr bwMode="auto">
        <a:xfrm>
          <a:off x="9972675" y="12839700"/>
          <a:ext cx="7334250" cy="0"/>
        </a:xfrm>
        <a:prstGeom prst="rect">
          <a:avLst/>
        </a:prstGeom>
        <a:pattFill prst="dkUpDiag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9</xdr:col>
      <xdr:colOff>304800</xdr:colOff>
      <xdr:row>74</xdr:row>
      <xdr:rowOff>0</xdr:rowOff>
    </xdr:to>
    <xdr:sp macro="" textlink="">
      <xdr:nvSpPr>
        <xdr:cNvPr id="32" name="Rectangle 6">
          <a:extLst>
            <a:ext uri="{FF2B5EF4-FFF2-40B4-BE49-F238E27FC236}">
              <a16:creationId xmlns:a16="http://schemas.microsoft.com/office/drawing/2014/main" id="{AB935019-8B6C-4BA6-8510-F2BF12917EF2}"/>
            </a:ext>
          </a:extLst>
        </xdr:cNvPr>
        <xdr:cNvSpPr>
          <a:spLocks noChangeArrowheads="1"/>
        </xdr:cNvSpPr>
      </xdr:nvSpPr>
      <xdr:spPr bwMode="auto">
        <a:xfrm>
          <a:off x="11877675" y="130111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9</xdr:col>
      <xdr:colOff>304800</xdr:colOff>
      <xdr:row>74</xdr:row>
      <xdr:rowOff>0</xdr:rowOff>
    </xdr:to>
    <xdr:sp macro="" textlink="">
      <xdr:nvSpPr>
        <xdr:cNvPr id="33" name="Rectangle 17">
          <a:extLst>
            <a:ext uri="{FF2B5EF4-FFF2-40B4-BE49-F238E27FC236}">
              <a16:creationId xmlns:a16="http://schemas.microsoft.com/office/drawing/2014/main" id="{CF9BD983-C110-435A-AEC2-6F9550927C4D}"/>
            </a:ext>
          </a:extLst>
        </xdr:cNvPr>
        <xdr:cNvSpPr>
          <a:spLocks noChangeArrowheads="1"/>
        </xdr:cNvSpPr>
      </xdr:nvSpPr>
      <xdr:spPr bwMode="auto">
        <a:xfrm>
          <a:off x="11877675" y="1301115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73</xdr:row>
      <xdr:rowOff>0</xdr:rowOff>
    </xdr:from>
    <xdr:to>
      <xdr:col>11</xdr:col>
      <xdr:colOff>304800</xdr:colOff>
      <xdr:row>73</xdr:row>
      <xdr:rowOff>0</xdr:rowOff>
    </xdr:to>
    <xdr:sp macro="" textlink="">
      <xdr:nvSpPr>
        <xdr:cNvPr id="34" name="Rectangle 6">
          <a:extLst>
            <a:ext uri="{FF2B5EF4-FFF2-40B4-BE49-F238E27FC236}">
              <a16:creationId xmlns:a16="http://schemas.microsoft.com/office/drawing/2014/main" id="{563A07A0-662F-41B7-8280-91122F8C67B7}"/>
            </a:ext>
          </a:extLst>
        </xdr:cNvPr>
        <xdr:cNvSpPr>
          <a:spLocks noChangeArrowheads="1"/>
        </xdr:cNvSpPr>
      </xdr:nvSpPr>
      <xdr:spPr bwMode="auto">
        <a:xfrm>
          <a:off x="1368742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73</xdr:row>
      <xdr:rowOff>0</xdr:rowOff>
    </xdr:from>
    <xdr:to>
      <xdr:col>11</xdr:col>
      <xdr:colOff>304800</xdr:colOff>
      <xdr:row>73</xdr:row>
      <xdr:rowOff>0</xdr:rowOff>
    </xdr:to>
    <xdr:sp macro="" textlink="">
      <xdr:nvSpPr>
        <xdr:cNvPr id="35" name="Rectangle 17">
          <a:extLst>
            <a:ext uri="{FF2B5EF4-FFF2-40B4-BE49-F238E27FC236}">
              <a16:creationId xmlns:a16="http://schemas.microsoft.com/office/drawing/2014/main" id="{C6858695-FF39-4BD4-AC4A-C8A978FB9564}"/>
            </a:ext>
          </a:extLst>
        </xdr:cNvPr>
        <xdr:cNvSpPr>
          <a:spLocks noChangeArrowheads="1"/>
        </xdr:cNvSpPr>
      </xdr:nvSpPr>
      <xdr:spPr bwMode="auto">
        <a:xfrm>
          <a:off x="1368742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73</xdr:row>
      <xdr:rowOff>0</xdr:rowOff>
    </xdr:from>
    <xdr:to>
      <xdr:col>13</xdr:col>
      <xdr:colOff>304800</xdr:colOff>
      <xdr:row>73</xdr:row>
      <xdr:rowOff>0</xdr:rowOff>
    </xdr:to>
    <xdr:sp macro="" textlink="">
      <xdr:nvSpPr>
        <xdr:cNvPr id="36" name="Rectangle 6">
          <a:extLst>
            <a:ext uri="{FF2B5EF4-FFF2-40B4-BE49-F238E27FC236}">
              <a16:creationId xmlns:a16="http://schemas.microsoft.com/office/drawing/2014/main" id="{33773C28-6BF4-44C0-9483-BFA999A924BD}"/>
            </a:ext>
          </a:extLst>
        </xdr:cNvPr>
        <xdr:cNvSpPr>
          <a:spLocks noChangeArrowheads="1"/>
        </xdr:cNvSpPr>
      </xdr:nvSpPr>
      <xdr:spPr bwMode="auto">
        <a:xfrm>
          <a:off x="1549717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73</xdr:row>
      <xdr:rowOff>0</xdr:rowOff>
    </xdr:from>
    <xdr:to>
      <xdr:col>13</xdr:col>
      <xdr:colOff>304800</xdr:colOff>
      <xdr:row>73</xdr:row>
      <xdr:rowOff>0</xdr:rowOff>
    </xdr:to>
    <xdr:sp macro="" textlink="">
      <xdr:nvSpPr>
        <xdr:cNvPr id="37" name="Rectangle 17">
          <a:extLst>
            <a:ext uri="{FF2B5EF4-FFF2-40B4-BE49-F238E27FC236}">
              <a16:creationId xmlns:a16="http://schemas.microsoft.com/office/drawing/2014/main" id="{C1EC781D-0AD7-4206-AEB6-4D67E23D94B3}"/>
            </a:ext>
          </a:extLst>
        </xdr:cNvPr>
        <xdr:cNvSpPr>
          <a:spLocks noChangeArrowheads="1"/>
        </xdr:cNvSpPr>
      </xdr:nvSpPr>
      <xdr:spPr bwMode="auto">
        <a:xfrm>
          <a:off x="1549717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73</xdr:row>
      <xdr:rowOff>0</xdr:rowOff>
    </xdr:from>
    <xdr:to>
      <xdr:col>15</xdr:col>
      <xdr:colOff>304800</xdr:colOff>
      <xdr:row>73</xdr:row>
      <xdr:rowOff>0</xdr:rowOff>
    </xdr:to>
    <xdr:sp macro="" textlink="">
      <xdr:nvSpPr>
        <xdr:cNvPr id="38" name="Rectangle 6">
          <a:extLst>
            <a:ext uri="{FF2B5EF4-FFF2-40B4-BE49-F238E27FC236}">
              <a16:creationId xmlns:a16="http://schemas.microsoft.com/office/drawing/2014/main" id="{DA33B825-149C-4553-B2E7-8FDD45F03F2D}"/>
            </a:ext>
          </a:extLst>
        </xdr:cNvPr>
        <xdr:cNvSpPr>
          <a:spLocks noChangeArrowheads="1"/>
        </xdr:cNvSpPr>
      </xdr:nvSpPr>
      <xdr:spPr bwMode="auto">
        <a:xfrm>
          <a:off x="1730692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73</xdr:row>
      <xdr:rowOff>0</xdr:rowOff>
    </xdr:from>
    <xdr:to>
      <xdr:col>15</xdr:col>
      <xdr:colOff>304800</xdr:colOff>
      <xdr:row>73</xdr:row>
      <xdr:rowOff>0</xdr:rowOff>
    </xdr:to>
    <xdr:sp macro="" textlink="">
      <xdr:nvSpPr>
        <xdr:cNvPr id="39" name="Rectangle 17">
          <a:extLst>
            <a:ext uri="{FF2B5EF4-FFF2-40B4-BE49-F238E27FC236}">
              <a16:creationId xmlns:a16="http://schemas.microsoft.com/office/drawing/2014/main" id="{C6B6F110-351B-4DEB-A9F8-B3FB340AE3F8}"/>
            </a:ext>
          </a:extLst>
        </xdr:cNvPr>
        <xdr:cNvSpPr>
          <a:spLocks noChangeArrowheads="1"/>
        </xdr:cNvSpPr>
      </xdr:nvSpPr>
      <xdr:spPr bwMode="auto">
        <a:xfrm>
          <a:off x="1730692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0</xdr:colOff>
      <xdr:row>73</xdr:row>
      <xdr:rowOff>0</xdr:rowOff>
    </xdr:from>
    <xdr:to>
      <xdr:col>17</xdr:col>
      <xdr:colOff>304800</xdr:colOff>
      <xdr:row>73</xdr:row>
      <xdr:rowOff>0</xdr:rowOff>
    </xdr:to>
    <xdr:sp macro="" textlink="">
      <xdr:nvSpPr>
        <xdr:cNvPr id="40" name="Rectangle 6">
          <a:extLst>
            <a:ext uri="{FF2B5EF4-FFF2-40B4-BE49-F238E27FC236}">
              <a16:creationId xmlns:a16="http://schemas.microsoft.com/office/drawing/2014/main" id="{E2D8221B-D994-42AB-98E9-94EEE62CF1E7}"/>
            </a:ext>
          </a:extLst>
        </xdr:cNvPr>
        <xdr:cNvSpPr>
          <a:spLocks noChangeArrowheads="1"/>
        </xdr:cNvSpPr>
      </xdr:nvSpPr>
      <xdr:spPr bwMode="auto">
        <a:xfrm>
          <a:off x="1911667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0</xdr:colOff>
      <xdr:row>73</xdr:row>
      <xdr:rowOff>0</xdr:rowOff>
    </xdr:from>
    <xdr:to>
      <xdr:col>17</xdr:col>
      <xdr:colOff>304800</xdr:colOff>
      <xdr:row>73</xdr:row>
      <xdr:rowOff>0</xdr:rowOff>
    </xdr:to>
    <xdr:sp macro="" textlink="">
      <xdr:nvSpPr>
        <xdr:cNvPr id="41" name="Rectangle 17">
          <a:extLst>
            <a:ext uri="{FF2B5EF4-FFF2-40B4-BE49-F238E27FC236}">
              <a16:creationId xmlns:a16="http://schemas.microsoft.com/office/drawing/2014/main" id="{97E1BE18-1778-49F4-8885-D236C77ACAD8}"/>
            </a:ext>
          </a:extLst>
        </xdr:cNvPr>
        <xdr:cNvSpPr>
          <a:spLocks noChangeArrowheads="1"/>
        </xdr:cNvSpPr>
      </xdr:nvSpPr>
      <xdr:spPr bwMode="auto">
        <a:xfrm>
          <a:off x="1911667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73</xdr:row>
      <xdr:rowOff>0</xdr:rowOff>
    </xdr:from>
    <xdr:to>
      <xdr:col>19</xdr:col>
      <xdr:colOff>304800</xdr:colOff>
      <xdr:row>73</xdr:row>
      <xdr:rowOff>0</xdr:rowOff>
    </xdr:to>
    <xdr:sp macro="" textlink="">
      <xdr:nvSpPr>
        <xdr:cNvPr id="42" name="Rectangle 6">
          <a:extLst>
            <a:ext uri="{FF2B5EF4-FFF2-40B4-BE49-F238E27FC236}">
              <a16:creationId xmlns:a16="http://schemas.microsoft.com/office/drawing/2014/main" id="{F99704E1-B9A0-453E-A11A-21B5E1772A46}"/>
            </a:ext>
          </a:extLst>
        </xdr:cNvPr>
        <xdr:cNvSpPr>
          <a:spLocks noChangeArrowheads="1"/>
        </xdr:cNvSpPr>
      </xdr:nvSpPr>
      <xdr:spPr bwMode="auto">
        <a:xfrm>
          <a:off x="2092642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73</xdr:row>
      <xdr:rowOff>0</xdr:rowOff>
    </xdr:from>
    <xdr:to>
      <xdr:col>19</xdr:col>
      <xdr:colOff>304800</xdr:colOff>
      <xdr:row>73</xdr:row>
      <xdr:rowOff>0</xdr:rowOff>
    </xdr:to>
    <xdr:sp macro="" textlink="">
      <xdr:nvSpPr>
        <xdr:cNvPr id="43" name="Rectangle 17">
          <a:extLst>
            <a:ext uri="{FF2B5EF4-FFF2-40B4-BE49-F238E27FC236}">
              <a16:creationId xmlns:a16="http://schemas.microsoft.com/office/drawing/2014/main" id="{4CEAC9FA-4C64-43E5-8125-55ECCD2F6D2E}"/>
            </a:ext>
          </a:extLst>
        </xdr:cNvPr>
        <xdr:cNvSpPr>
          <a:spLocks noChangeArrowheads="1"/>
        </xdr:cNvSpPr>
      </xdr:nvSpPr>
      <xdr:spPr bwMode="auto">
        <a:xfrm>
          <a:off x="2092642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0</xdr:colOff>
      <xdr:row>73</xdr:row>
      <xdr:rowOff>0</xdr:rowOff>
    </xdr:from>
    <xdr:to>
      <xdr:col>23</xdr:col>
      <xdr:colOff>304800</xdr:colOff>
      <xdr:row>73</xdr:row>
      <xdr:rowOff>0</xdr:rowOff>
    </xdr:to>
    <xdr:sp macro="" textlink="">
      <xdr:nvSpPr>
        <xdr:cNvPr id="44" name="Rectangle 6">
          <a:extLst>
            <a:ext uri="{FF2B5EF4-FFF2-40B4-BE49-F238E27FC236}">
              <a16:creationId xmlns:a16="http://schemas.microsoft.com/office/drawing/2014/main" id="{00C1FE85-6571-4999-80C3-788FAD0EA7D5}"/>
            </a:ext>
          </a:extLst>
        </xdr:cNvPr>
        <xdr:cNvSpPr>
          <a:spLocks noChangeArrowheads="1"/>
        </xdr:cNvSpPr>
      </xdr:nvSpPr>
      <xdr:spPr bwMode="auto">
        <a:xfrm>
          <a:off x="2454592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0</xdr:colOff>
      <xdr:row>73</xdr:row>
      <xdr:rowOff>0</xdr:rowOff>
    </xdr:from>
    <xdr:to>
      <xdr:col>23</xdr:col>
      <xdr:colOff>304800</xdr:colOff>
      <xdr:row>73</xdr:row>
      <xdr:rowOff>0</xdr:rowOff>
    </xdr:to>
    <xdr:sp macro="" textlink="">
      <xdr:nvSpPr>
        <xdr:cNvPr id="45" name="Rectangle 17">
          <a:extLst>
            <a:ext uri="{FF2B5EF4-FFF2-40B4-BE49-F238E27FC236}">
              <a16:creationId xmlns:a16="http://schemas.microsoft.com/office/drawing/2014/main" id="{0C290268-CFE2-414F-86C9-077A4F24D373}"/>
            </a:ext>
          </a:extLst>
        </xdr:cNvPr>
        <xdr:cNvSpPr>
          <a:spLocks noChangeArrowheads="1"/>
        </xdr:cNvSpPr>
      </xdr:nvSpPr>
      <xdr:spPr bwMode="auto">
        <a:xfrm>
          <a:off x="24545925" y="12839700"/>
          <a:ext cx="1209675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7</xdr:col>
      <xdr:colOff>825954</xdr:colOff>
      <xdr:row>73</xdr:row>
      <xdr:rowOff>9525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F127F496-BD5C-46D3-8730-8E48E6663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2668250"/>
          <a:ext cx="1826079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121227</xdr:colOff>
      <xdr:row>87</xdr:row>
      <xdr:rowOff>163656</xdr:rowOff>
    </xdr:from>
    <xdr:to>
      <xdr:col>1</xdr:col>
      <xdr:colOff>883227</xdr:colOff>
      <xdr:row>95</xdr:row>
      <xdr:rowOff>136814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3B776586-FCDF-4EBB-8B30-EA83B5DF9CD2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227" y="15784656"/>
          <a:ext cx="3181350" cy="13257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uario/Downloads/1.CRONOGRAMA%20ADICIONAL%20MURO%20SOLIDARIDAD-1-03-2023%20v.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36DA931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milia/Datos%20de%20programa/Microsoft/Excel/Proyecto%20Alcantarillado/PE_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milia/Datos%20de%20programa/Microsoft/Excel/Proyecto%20Alcantarillado/IDE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juan%20carlos\Desktop\ALFONSO\DESARROLLO%20DE%20OBRA%20LA%20MARIA\GRIMALDO-LA%20MARIA\MODIFICACIONES%20LA%20MARIA..03-03-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ZXPREPLIEGOS%20PUENTE%20ARMADA\PRESUP\ZPREPLIEGOS%20PUENTE%20ARMADA\OBRAS%20PUENTE%20ARMADA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invmeta\INFORMES\infabr9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AppData\Local\Temp\Rar$DI76.096\ACTA%20BOLIVAR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ICITAR\SONIA\CONTRATO\IDU-246-PARCHEO%20KENNEDY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tha_milena\escaner%20epson%20l555\Users\PRINTM~1\AppData\Local\Temp\ACTA%20DE%20PAGO%20PARCIAL%20No.%2002%20-%20HOSPITAL%20PIAMONTE%20(14-03-2016)%20FINAL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ckup15-07-06\Disco-C\INTERNET%20DIEGO%202\propuestas\2007\PALMIRA\ALCANTARILLADO\CONS.%20GRIMALDO\sobre%201\FORMULARIOs%20y%20presupuest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CINAS%20BOLIVAR\LIQUIDACION\FMI043_2015%20Acta%20de%20recibo%20parcial%20y%20balance%20presupuestal%20No.%2001%20-%20MCH%20BOLIVAR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ia\c_sonia\Documents%20and%20Settings\Usuario\Mis%20documentos\SOTA%20LTDA\SINCELEJO\INVIAS\VIAS%20SUCRE\ACTAS\Mis%20documentos\INF.BIMENSUAL\INFORME%20BIMENSUAL%20JUL-AGO-200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FICINA/Downloads/Users/WHIPPINGBOY/Desktop/INGENIERIA%20DE%20VIAS%20S.A/CONTRATO%209677%20INGEVIAS/PREACTAS%20%202012/PREACTAS%20ULTIMA%20VERSION/DICIEMBRE%2012/VICON/DATOS/LICITAR/IDU/UNIT_4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to-04\PROYECTOS$\01%20T%20PRESUPUESTO\Proyectos\07%20SAN%20JOS&#201;%20DE%20KENNEDY\01%20Codificaci&#243;n%20y%20Consolidado\Presupuesto%20Consolidado\Ppto%20QA%20Cant%20Arq%20V3%20Mayo-06-1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OS%20OSCAR\OBRAS%202018\SENA%20POPAYAN%20340\MANTENIMIENTO%20340!\APU%20y%20BALANCE\BALANCES\PRESUPUESTO%20INICIAL%20CAFETERIA%20AGROPECUARIA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QUIPO\AppData\Local\Temp\Rar$DI03.882\56.%20PPAP%20POPAYAN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PAVICOL\MSOFFICE\LICITAR\analisis%20del%20AIU\AIU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1%20VICERRECTORIA\PROY%20INVITACION%20QUIMICA-CDU\contratista\Acta%20de%20Pago%20Parcial%20No.%2002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AppData\Local\Temp\Rar$DI00.997\LIQUIDACION%20AULAS%20CALDONO%20-%20FIN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PERIENCIA%20FORMULARIO%202-ALVARO%20C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F220543\An&#225;lisis%20de%20precios%20unitario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UADRO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PLATO%20PALERMO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0275232\Cantidades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METODOLO2/USUARIO/VIA%20LA%20PAZ%20ARIPORO/PROG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ILLA%20TAKOA\Presupuesto\APUS%20VILLA%20TAKOA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milia/Datos%20de%20programa/Microsoft/Excel/Proyecto%20Alcantarillado/EBI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vega\LICITACIONES_03\fabio\A&#209;O%202002\LICITACIONES%202002\BASES%20LISTA%20CANTIDADES%20Y%20PRECIOS-LIC\Bas.LIC%20SCV-052-02%20Ibagu&#233;-Mquita\BASE%20PRESUP.Lic.%20052-02%20Ibagu&#233;-Mquita.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S%20GRIMALDO/GRIMALDO%20CALDONO%20PLACA%20HUELLA/ACTAS%20DE%20PAGO/ACTA%20No.%2002/FMI043_2015%20Acta%20de%20recibo%20parcial%20y%20balance%20presupuestal%20No.%2002%20-%20Placa%20Huella%20Pescador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78526A\CAUCACIA%20-%20PLANETA%20RICA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%20VIAL%2003%20-%20CORDOBA\ESTADO%20DE%20RED\2103mar%2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OS%20COMPUTADOR\OBRAS\OBRAS%202018\ALUMINIOS%20UNIVERSIDAD\LICITACION%20ALUMINIO%2077!\ACTAS\ACTA%20DE%20PAGO%2001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POYO%20SUBGERENCIA%20T&#201;CNICA%20OPERATIVA\ING.%20JAMES%20CORREA%20G\SUBGERENCIA%20TECNICA\PRESUPUESTOS\PRESUPUESTOS%20CONVENIO%20057-2011\reposicion%20de%20redes%20de%20acueducto%20B%20Ciudad%20Jardin%20Cll%2021N%20entre%20kras%207A%20a%208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%20COLEGIO%20SILVIA%20-%20PROYECTO\ACTAS%20DE%20COBRO\ACTA%20No.%2005%20Y%20FINAL\FMI043_2015%20Acta%20de%20recibo%20parcial%20y%20balance%20presupuestal%20No.%2005%20y%20Final%20Silvia%20(14-02-2017)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ARIOPER\INTERVENTOR&#205;AS%202002\CUBIERTA%20COLISEO%20SENA\temporal\Mis%20documentos\obras\trinidad\100-FORMAT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torres\PLANEACION%20INICIAL\Documents%20and%20Settings\Oswaldo\Documents%20and%20Settings\usuario\Mis%20documentos\CONTRATOS_2004\LA%20LUPA_558\UNITARIOS%20LA%20LUPA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SUBGERENCIA%20TECNICA/APOYO%20SUBTECNICA/felipe/reposicion%20colector%20sanitario%20combinado%20B%20Santa%20Clara%20Kra%2010A%20calle%206N%20a%207N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Juan%20Andr&#233;s\Techo\Informe%20final\Juan%20Andr&#233;s\Aci-Sedic\Ciudad%20de%20Cali\dise&#241;o%20pozo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Documents%20and%20Settings\usuario\Mis%20documentos\Mis%20documentos\presupuesto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METODOLO2/SISTEMA/PLANT/PREP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QUIPO\AppData\Local\Temp\Rar$DI00.714\56.%20PPAP%20POPAYAN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ropbox\OBRAS%202016\UNICAUCA\Baterias%20salud\ejecucion\preacta.xlsm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OS%20COMPUTADOR\OBRAS\OBRAS%202016\HOSPITAL%20PIAMONTE\ACTAS\ACTA%207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ia\c_sonia\Documents%20and%20Settings\Usuario\Mis%20documentos\SOTA%20LTDA\SINCELEJO\INVIAS\VIAS%20SUCRE\ACTAS\Andres\A&#241;o_2002\Licitaciones%202002\Bases%20y%20Prog\BASE%20035%2002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milia/Datos%20de%20programa/Microsoft/Excel/VIA%20LA%20PAZ%20ARIPORO/EVAL2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FICINA/Downloads/0000%20INGEVIAS/00000%20LICITACIONES%202013/03%20GOB%20CAUCA/PRESUPUESTO%204%20VIAS%20PAVIMENTO%20-%20SGR/Presupuestos%20y%20cronogramas%20Timbio%20-%20Paispamb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BRAS%20VELEZ-%20LANDAZURI\OBRAS%20VELEZ-%20LANDAZURI\TRAMO%20K8+700%20-%20K16+500%20PALO%20BLANCO\ACTAS%20525\ACTA%20ACTUAL%20525\18%20OCTUBRE-05%20525\18%20OCTUBRE%202005_525-2%20AMPLIACION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losjulio\proyectos%20grimaldo\A%20UNICAUCA%20LABORATORIOS\CONTRATO%20DE%20OBRA\CRONOGRAMA%20DE%20OBRA\CRONOGRAMA%20DE%20OBRA%20Y%20FLUJO%20DE%20INVERSION%20-%20UNICAUCA%20(17-02-2017)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to-04\PROYECTOS$\01%20T%20PRESUPUESTO\Proyectos\07%20SAN%20JOS&#201;%20DE%20KENNEDY\01%20Codificaci&#243;n%20y%20Consolidado\Presupuesto%20Consolidado\Ppto%20BJ%20Cant%20Arq%20V6%20Feb%2017%20201%20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48D2EF\DC.01-GEINF-Tramo2-0-Anexos%20(1)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maicol/ING.%20MARTHA/BASE%20APU%20PUENTES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to-04\Consultorias%20SED-UNAL\0-BASE%20DE%20DATOS\Listado%20de%20APU's%20v4.00%20C.8-21.xlsm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ramirez1\Oficina\2.014\CONTRATA%20ENTE\64663%20POPAYAN%20CAUCA%20-POLIDEPORTIVO\2.%20docs%20ep\PRESUP%20RTA%20REJOYA%2064663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02%20VICERRECTORIA/01%20UNIDAD%20TECNICA%20DE%20RESIDUOS/contratista/APUS%20CONTRACTUALE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F8D45\FORMATOS%20VIVIENDA%20SALUDABLE%20ENVIADO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PERIENCIA%20FORMULARIO%202-ALVARO%20C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ON ADICIONAL"/>
      <sheetName val="Balance gavion+adic"/>
      <sheetName val="Acta DE PAGO 01"/>
      <sheetName val="Hoja1"/>
    </sheetNames>
    <sheetDataSet>
      <sheetData sheetId="0"/>
      <sheetData sheetId="1">
        <row r="9">
          <cell r="O9">
            <v>31746</v>
          </cell>
        </row>
        <row r="10">
          <cell r="O10">
            <v>2369445</v>
          </cell>
        </row>
        <row r="11">
          <cell r="O11">
            <v>1320566</v>
          </cell>
        </row>
        <row r="12">
          <cell r="O12">
            <v>2030633</v>
          </cell>
        </row>
        <row r="15">
          <cell r="O15">
            <v>0</v>
          </cell>
        </row>
        <row r="16">
          <cell r="O16">
            <v>338580</v>
          </cell>
        </row>
        <row r="19">
          <cell r="O19">
            <v>0</v>
          </cell>
        </row>
        <row r="20">
          <cell r="O20">
            <v>0</v>
          </cell>
        </row>
        <row r="21">
          <cell r="O21">
            <v>1282454</v>
          </cell>
        </row>
        <row r="23">
          <cell r="O23">
            <v>37220586</v>
          </cell>
        </row>
        <row r="24">
          <cell r="O24">
            <v>24494223</v>
          </cell>
        </row>
        <row r="25">
          <cell r="O25">
            <v>7020160</v>
          </cell>
        </row>
      </sheetData>
      <sheetData sheetId="2">
        <row r="18">
          <cell r="D18" t="str">
            <v>LOCALIZACION Y REPLANTEO</v>
          </cell>
        </row>
        <row r="19">
          <cell r="D19" t="str">
            <v>EXCAVACIONES VARIAS SIN CLASIFICAR A MANO</v>
          </cell>
        </row>
        <row r="20">
          <cell r="D20" t="str">
            <v>CONCRETO RESISTENCIA 14MPA (F) Solado</v>
          </cell>
        </row>
        <row r="21">
          <cell r="D21" t="str">
            <v>RELLENO PARA ESTRUCTURAS CON RECEBO</v>
          </cell>
        </row>
        <row r="24">
          <cell r="D24" t="str">
            <v>CONCRETO RESISTENCIA 21MPA (D) Muros</v>
          </cell>
        </row>
        <row r="25">
          <cell r="D25" t="str">
            <v>ACERO DE REFUERZO fy 4200 Mpa</v>
          </cell>
        </row>
        <row r="28">
          <cell r="D28" t="str">
            <v>SUMINISTRO E INSTALACION DE DRENES D=4" EN TUBERIA SANITARIA PVC</v>
          </cell>
        </row>
        <row r="29">
          <cell r="D29" t="str">
            <v>MATERIAL GRANULAR DRENANTE</v>
          </cell>
        </row>
        <row r="30">
          <cell r="D30" t="str">
            <v>GEOTEXTIL TIPO NT-2500 O SIMILAR NO TEJIDO</v>
          </cell>
        </row>
        <row r="33">
          <cell r="D33" t="str">
            <v xml:space="preserve">MURO EN GAVION </v>
          </cell>
        </row>
        <row r="34">
          <cell r="D34" t="str">
            <v>CONCRETO RESISTENCIA 14MPA (G) CICLÓPEO (50% Concreto, 50% Piedra)</v>
          </cell>
        </row>
        <row r="35">
          <cell r="D35" t="str">
            <v>RETIRO DE MATERIAL SOBRANTES, ESCOMBROS Y DE EXCAVACIONES , CARGUE MANUAL, INCLUYE TASA DE DISPOSICION DE MATERIALES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CABG"/>
      <sheetName val="PU (2)"/>
      <sheetName val="PRESUPUESTOS-REV1"/>
      <sheetName val="PESOS"/>
      <sheetName val="G&amp;G"/>
      <sheetName val="Datos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proveedores"/>
      <sheetName val="Seguim-16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APU´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Accidentalidad"/>
      <sheetName val="Causa Posible"/>
      <sheetName val="Base de Datos"/>
      <sheetName val="Elementos Involucrados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>
        <row r="2">
          <cell r="A2">
            <v>0</v>
          </cell>
        </row>
      </sheetData>
      <sheetData sheetId="61">
        <row r="2">
          <cell r="A2">
            <v>0</v>
          </cell>
        </row>
      </sheetData>
      <sheetData sheetId="62" refreshError="1"/>
      <sheetData sheetId="63" refreshError="1"/>
      <sheetData sheetId="64" refreshError="1"/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 refreshError="1"/>
      <sheetData sheetId="71" refreshError="1"/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/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/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/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/>
      <sheetData sheetId="457"/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>
        <row r="2">
          <cell r="A2">
            <v>0</v>
          </cell>
        </row>
      </sheetData>
      <sheetData sheetId="520" refreshError="1"/>
      <sheetData sheetId="521" refreshError="1"/>
      <sheetData sheetId="522" refreshError="1"/>
      <sheetData sheetId="523">
        <row r="2">
          <cell r="A2">
            <v>0</v>
          </cell>
        </row>
      </sheetData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>
        <row r="2">
          <cell r="A2">
            <v>0</v>
          </cell>
        </row>
      </sheetData>
      <sheetData sheetId="553" refreshError="1"/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>
        <row r="2">
          <cell r="A2">
            <v>0</v>
          </cell>
        </row>
      </sheetData>
      <sheetData sheetId="589"/>
      <sheetData sheetId="590"/>
      <sheetData sheetId="591">
        <row r="2">
          <cell r="A2">
            <v>0</v>
          </cell>
        </row>
      </sheetData>
      <sheetData sheetId="592">
        <row r="2">
          <cell r="A2">
            <v>0</v>
          </cell>
        </row>
      </sheetData>
      <sheetData sheetId="593"/>
      <sheetData sheetId="594">
        <row r="2">
          <cell r="A2">
            <v>0</v>
          </cell>
        </row>
      </sheetData>
      <sheetData sheetId="595">
        <row r="2">
          <cell r="A2">
            <v>0</v>
          </cell>
        </row>
      </sheetData>
      <sheetData sheetId="596"/>
      <sheetData sheetId="597"/>
      <sheetData sheetId="598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/>
      <sheetData sheetId="613">
        <row r="2">
          <cell r="A2">
            <v>0</v>
          </cell>
        </row>
      </sheetData>
      <sheetData sheetId="614">
        <row r="2">
          <cell r="A2">
            <v>0</v>
          </cell>
        </row>
      </sheetData>
      <sheetData sheetId="615">
        <row r="2">
          <cell r="A2">
            <v>0</v>
          </cell>
        </row>
      </sheetData>
      <sheetData sheetId="616"/>
      <sheetData sheetId="617">
        <row r="2">
          <cell r="A2">
            <v>0</v>
          </cell>
        </row>
      </sheetData>
      <sheetData sheetId="618">
        <row r="2">
          <cell r="A2">
            <v>0</v>
          </cell>
        </row>
      </sheetData>
      <sheetData sheetId="619">
        <row r="2">
          <cell r="A2">
            <v>0</v>
          </cell>
        </row>
      </sheetData>
      <sheetData sheetId="620"/>
      <sheetData sheetId="621">
        <row r="2">
          <cell r="A2">
            <v>0</v>
          </cell>
        </row>
      </sheetData>
      <sheetData sheetId="622">
        <row r="2">
          <cell r="A2">
            <v>0</v>
          </cell>
        </row>
      </sheetData>
      <sheetData sheetId="623">
        <row r="2">
          <cell r="A2">
            <v>0</v>
          </cell>
        </row>
      </sheetData>
      <sheetData sheetId="624">
        <row r="2">
          <cell r="A2">
            <v>0</v>
          </cell>
        </row>
      </sheetData>
      <sheetData sheetId="625">
        <row r="2">
          <cell r="A2">
            <v>0</v>
          </cell>
        </row>
      </sheetData>
      <sheetData sheetId="626">
        <row r="2">
          <cell r="A2">
            <v>0</v>
          </cell>
        </row>
      </sheetData>
      <sheetData sheetId="627">
        <row r="2">
          <cell r="A2">
            <v>0</v>
          </cell>
        </row>
      </sheetData>
      <sheetData sheetId="628">
        <row r="2">
          <cell r="A2">
            <v>0</v>
          </cell>
        </row>
      </sheetData>
      <sheetData sheetId="629">
        <row r="2">
          <cell r="A2">
            <v>0</v>
          </cell>
        </row>
      </sheetData>
      <sheetData sheetId="630">
        <row r="2">
          <cell r="A2">
            <v>0</v>
          </cell>
        </row>
      </sheetData>
      <sheetData sheetId="631">
        <row r="2">
          <cell r="A2">
            <v>0</v>
          </cell>
        </row>
      </sheetData>
      <sheetData sheetId="632">
        <row r="5">
          <cell r="B5" t="str">
            <v>T1</v>
          </cell>
        </row>
      </sheetData>
      <sheetData sheetId="633">
        <row r="2">
          <cell r="A2">
            <v>0</v>
          </cell>
        </row>
      </sheetData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>
        <row r="2">
          <cell r="A2">
            <v>0</v>
          </cell>
        </row>
      </sheetData>
      <sheetData sheetId="642">
        <row r="2">
          <cell r="A2">
            <v>0</v>
          </cell>
        </row>
      </sheetData>
      <sheetData sheetId="643">
        <row r="2">
          <cell r="A2">
            <v>0</v>
          </cell>
        </row>
      </sheetData>
      <sheetData sheetId="644">
        <row r="2">
          <cell r="A2">
            <v>0</v>
          </cell>
        </row>
      </sheetData>
      <sheetData sheetId="645">
        <row r="2">
          <cell r="A2">
            <v>0</v>
          </cell>
        </row>
      </sheetData>
      <sheetData sheetId="646">
        <row r="2">
          <cell r="A2">
            <v>0</v>
          </cell>
        </row>
      </sheetData>
      <sheetData sheetId="647">
        <row r="2">
          <cell r="A2">
            <v>0</v>
          </cell>
        </row>
      </sheetData>
      <sheetData sheetId="648">
        <row r="2">
          <cell r="A2">
            <v>0</v>
          </cell>
        </row>
      </sheetData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>
        <row r="2">
          <cell r="A2">
            <v>0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2">
          <cell r="A2">
            <v>0</v>
          </cell>
        </row>
      </sheetData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>
        <row r="2">
          <cell r="A2">
            <v>0</v>
          </cell>
        </row>
      </sheetData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>
        <row r="2">
          <cell r="A2">
            <v>0</v>
          </cell>
        </row>
      </sheetData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/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/>
      <sheetData sheetId="979"/>
      <sheetData sheetId="980"/>
      <sheetData sheetId="981"/>
      <sheetData sheetId="982"/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/>
      <sheetData sheetId="986"/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/>
      <sheetData sheetId="1078"/>
      <sheetData sheetId="1079"/>
      <sheetData sheetId="1080" refreshError="1"/>
      <sheetData sheetId="108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G"/>
      <sheetName val="INV"/>
      <sheetName val="AASHTO"/>
      <sheetName val="NP-70-50AMBIEN"/>
      <sheetName val="NP-62-50 AMBIEN"/>
      <sheetName val="NP-187-50"/>
      <sheetName val="NP-186-50"/>
      <sheetName val="50,04"/>
      <sheetName val="49,03"/>
      <sheetName val="Np-289-27"/>
      <sheetName val="NP-265-27"/>
      <sheetName val="NP-180-27FIGA"/>
      <sheetName val="NP-181-27FIGA"/>
      <sheetName val="NP-182-27FIGA"/>
      <sheetName val="NP-183-27FIGA"/>
      <sheetName val="NP-184-27FIGA"/>
      <sheetName val="NP-185-27FIGA"/>
      <sheetName val="NP-180-27"/>
      <sheetName val="NP-13-27"/>
      <sheetName val="NP-11-27"/>
      <sheetName val="27,10"/>
      <sheetName val="27,06REVISAR"/>
      <sheetName val="NP-CIELO SPB-26"/>
      <sheetName val="Np-266-26"/>
      <sheetName val="NP-179-26"/>
      <sheetName val="NP-50-26DAV"/>
      <sheetName val="NP-51-26 REVISAR"/>
      <sheetName val="NP-26-01"/>
      <sheetName val="Np-281-24"/>
      <sheetName val="Np-277-23"/>
      <sheetName val="Np-276-23"/>
      <sheetName val="Np-274-23"/>
      <sheetName val="Np-287-22"/>
      <sheetName val="Np-285-22"/>
      <sheetName val="NP176-22 DIE"/>
      <sheetName val="NP175-22DIE"/>
      <sheetName val="NP174DIE"/>
      <sheetName val="NP-174 REVISAR DIEGO "/>
      <sheetName val="NP-12-22 AJUSTAR"/>
      <sheetName val="NP-11-22FIGA"/>
      <sheetName val="NP-11-22 AULAS REVISAR"/>
      <sheetName val="22.05"/>
      <sheetName val="22.04"/>
      <sheetName val="21.01"/>
      <sheetName val="20,01"/>
      <sheetName val="NP-173-19 AJUSTAR DIEGO"/>
      <sheetName val="NP-171-19 AJUSTAR DIEGO"/>
      <sheetName val="NP-273-18"/>
      <sheetName val="NP-272-18"/>
      <sheetName val="NP-271-18"/>
      <sheetName val="NP-270-18"/>
      <sheetName val="NP-269-18"/>
      <sheetName val="NP-268-18"/>
      <sheetName val="NP78RED"/>
      <sheetName val="NP48RED"/>
      <sheetName val="NP77RED"/>
      <sheetName val="NP76RED"/>
      <sheetName val="NP79RED"/>
      <sheetName val="NP75RED"/>
      <sheetName val="NP74RED"/>
      <sheetName val="NP02RED"/>
      <sheetName val="NP03RED"/>
      <sheetName val="NP04RED"/>
      <sheetName val="NP73RED"/>
      <sheetName val="NP72 RED"/>
      <sheetName val="NP-275-17"/>
      <sheetName val="NP92"/>
      <sheetName val="NP91"/>
      <sheetName val="NP90"/>
      <sheetName val="NP89"/>
      <sheetName val="17.08"/>
      <sheetName val="17.07"/>
      <sheetName val="17.06"/>
      <sheetName val="17.05"/>
      <sheetName val="17.04"/>
      <sheetName val="17.03"/>
      <sheetName val="17.02"/>
      <sheetName val="17.01"/>
      <sheetName val="CODOS 90º 4&quot;"/>
      <sheetName val="TEE 4&quot;"/>
      <sheetName val="BALL 4&quot;-16"/>
      <sheetName val="16.01"/>
      <sheetName val="NP-284-15"/>
      <sheetName val="NP-269-15"/>
      <sheetName val="NP-267-15"/>
      <sheetName val="NP88"/>
      <sheetName val="15.10"/>
      <sheetName val="15.09"/>
      <sheetName val="15.07"/>
      <sheetName val="15.06"/>
      <sheetName val="15.05"/>
      <sheetName val="15.04"/>
      <sheetName val="15.03"/>
      <sheetName val="15.02"/>
      <sheetName val="15.01"/>
      <sheetName val="MOCHETAS"/>
      <sheetName val="MOCHETAS (2)"/>
      <sheetName val="NP-86-14"/>
      <sheetName val="NP-84-14"/>
      <sheetName val="NP-307-14 "/>
      <sheetName val="NP-79-14"/>
      <sheetName val="NP-306-14"/>
      <sheetName val="NP-35-14 "/>
      <sheetName val="NP-34-14"/>
      <sheetName val="NP-37CJ"/>
      <sheetName val="NP-36CJ"/>
      <sheetName val="NP-06-14"/>
      <sheetName val="NP-05-14"/>
      <sheetName val="NP-04-14"/>
      <sheetName val="NP-02-14 (2)"/>
      <sheetName val="NP-03-14"/>
      <sheetName val="14,01"/>
      <sheetName val="13.04"/>
      <sheetName val="13.03"/>
      <sheetName val="13.02"/>
      <sheetName val="13.01"/>
      <sheetName val="NP-291-12"/>
      <sheetName val="NP-83-12"/>
      <sheetName val="NP-75-12"/>
      <sheetName val="NP-22-12"/>
      <sheetName val="NP-15-12"/>
      <sheetName val="NP-14-12"/>
      <sheetName val="12.07"/>
      <sheetName val="12.06CJ"/>
      <sheetName val="12.05"/>
      <sheetName val="12.03"/>
      <sheetName val="12.02CJ"/>
      <sheetName val="12.01CJ"/>
      <sheetName val="Np-280-11"/>
      <sheetName val="Np-279-11"/>
      <sheetName val="Np-278-11"/>
      <sheetName val="NP-52-11CJ"/>
      <sheetName val="NP-21"/>
      <sheetName val="NP-20"/>
      <sheetName val="NP-19"/>
      <sheetName val="11.02"/>
      <sheetName val="11.01CJ"/>
      <sheetName val="10.02"/>
      <sheetName val="10.01"/>
      <sheetName val="9.02CJ"/>
      <sheetName val="9.01CJ"/>
      <sheetName val="8.02"/>
      <sheetName val="8.01"/>
      <sheetName val="NP-10-7"/>
      <sheetName val="NP-09-7"/>
      <sheetName val="NP-08-7"/>
      <sheetName val="NP-07-7"/>
      <sheetName val="7.03"/>
      <sheetName val="7.02"/>
      <sheetName val="7.01"/>
      <sheetName val="6.02"/>
      <sheetName val="6.01"/>
      <sheetName val="NP-260-5 "/>
      <sheetName val="Np-264-5"/>
      <sheetName val="NP-263-5"/>
      <sheetName val="NP-262-5"/>
      <sheetName val="NP-82-5"/>
      <sheetName val="NP-81-5"/>
      <sheetName val="NP-80-5"/>
      <sheetName val="NP-79-5"/>
      <sheetName val="NP-78-5"/>
      <sheetName val="NP-48-5"/>
      <sheetName val="NP-77-5"/>
      <sheetName val="NP-76-5"/>
      <sheetName val="NP-75-5"/>
      <sheetName val="NP-74-5"/>
      <sheetName val="NP-18-5"/>
      <sheetName val="NP-02-5"/>
      <sheetName val="NP-03-5"/>
      <sheetName val="NP04-5"/>
      <sheetName val="NP-73-5"/>
      <sheetName val="NP72 PENDIENTE"/>
      <sheetName val="NP71-5"/>
      <sheetName val="NP70-5"/>
      <sheetName val="NP63-5"/>
      <sheetName val="NP62-5-corregida"/>
      <sheetName val="NP69-5"/>
      <sheetName val="NP68-5"/>
      <sheetName val="NP67-5"/>
      <sheetName val="NP66-5"/>
      <sheetName val="NP65-5"/>
      <sheetName val="NP64-5"/>
      <sheetName val="NP46-5"/>
      <sheetName val="NP45-5"/>
      <sheetName val="NP44-5"/>
      <sheetName val="NP43-5"/>
      <sheetName val="NP42-5"/>
      <sheetName val="NP17-5"/>
      <sheetName val="5.07"/>
      <sheetName val="5.06"/>
      <sheetName val="5.05"/>
      <sheetName val="5.04"/>
      <sheetName val="5.03"/>
      <sheetName val="5.02"/>
      <sheetName val="5.01"/>
      <sheetName val="NP-61"/>
      <sheetName val="NP-60"/>
      <sheetName val="NP-59-3"/>
      <sheetName val="NP-27-3"/>
      <sheetName val="NP-24-3"/>
      <sheetName val="NP-26-3"/>
      <sheetName val="NP-23-3"/>
      <sheetName val="3.09"/>
      <sheetName val="3.08"/>
      <sheetName val="3.07"/>
      <sheetName val="3.06"/>
      <sheetName val="3.05"/>
      <sheetName val="3.04"/>
      <sheetName val="3.03"/>
      <sheetName val="3.02"/>
      <sheetName val="3.01"/>
      <sheetName val="3.01 (2)"/>
      <sheetName val="3.04 (2)"/>
      <sheetName val="3.05 (2)"/>
      <sheetName val="3.05-CORR"/>
      <sheetName val="3.06 (2)"/>
      <sheetName val="3.07 (2)"/>
      <sheetName val="3.09 (2)"/>
      <sheetName val="3.09-CORR"/>
      <sheetName val="NP-16-3"/>
      <sheetName val="NP-16-3-CORR "/>
      <sheetName val="NP-23-3 (2)"/>
      <sheetName val="NP-24-3 (2)"/>
      <sheetName val="NP-26-3 (2)"/>
      <sheetName val="NP-27-3 (2)"/>
      <sheetName val="4.01"/>
      <sheetName val="4.02"/>
      <sheetName val="NP-4.02NO "/>
      <sheetName val="4.04"/>
      <sheetName val="4.05"/>
      <sheetName val="4.07"/>
      <sheetName val="4.08"/>
      <sheetName val="4.09"/>
      <sheetName val="NP-16-4"/>
      <sheetName val="4.04-CORR"/>
      <sheetName val="4.09-CORR"/>
      <sheetName val="NP-16-4-CORR"/>
      <sheetName val="NP-25-4"/>
      <sheetName val="NP-26-2"/>
      <sheetName val="NP-28-4"/>
      <sheetName val="NP-29-4"/>
      <sheetName val="NP-31"/>
      <sheetName val="NP-53-4"/>
      <sheetName val="NP-54-4"/>
      <sheetName val="NP-54+++"/>
      <sheetName val="NP-54++"/>
      <sheetName val="NP-62-4"/>
      <sheetName val="NP-63-4"/>
      <sheetName val="3.02 (2)"/>
      <sheetName val="3.03 PORTERIA "/>
      <sheetName val="NP-59-3 (2)"/>
      <sheetName val="NP-60 (2)"/>
      <sheetName val="NP-61 (2)"/>
      <sheetName val="NP-307"/>
      <sheetName val="NP-70-2 RAMPAS"/>
      <sheetName val="NP-58-2"/>
      <sheetName val="NP-57FIGA"/>
      <sheetName val="NP-57-2 MODIFICAR"/>
      <sheetName val="NP-56-2modi via y gradas"/>
      <sheetName val="NP-56FIGA"/>
      <sheetName val="NP-56-2 VIA"/>
      <sheetName val="NP-55FIGA"/>
      <sheetName val="NP-55-2"/>
      <sheetName val="NP-54--2"/>
      <sheetName val="NP-53--2"/>
      <sheetName val="NP-53MUROS RAMPA 1 CP"/>
      <sheetName val="2.04"/>
      <sheetName val="2.03"/>
      <sheetName val="2.02"/>
      <sheetName val="2.01 CJ"/>
      <sheetName val="2.01"/>
      <sheetName val="NP-56modi solo parq "/>
      <sheetName val="NP01"/>
      <sheetName val="1.06"/>
      <sheetName val="1.05act topo"/>
      <sheetName val="1.04act topo"/>
      <sheetName val="BAL DANIEL"/>
      <sheetName val="1.05DANIEL INCIIAL"/>
      <sheetName val="1.04 DANIEL"/>
      <sheetName val="1.04"/>
      <sheetName val="1.03"/>
      <sheetName val="1.02"/>
      <sheetName val="1.01 "/>
      <sheetName val="Acta13"/>
      <sheetName val="Acta14"/>
      <sheetName val="Acta15"/>
      <sheetName val="Acta16"/>
      <sheetName val="Acta17"/>
      <sheetName val="Acta18 "/>
      <sheetName val="RESUMEN 18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CONT_ADI"/>
      <sheetName val="aCCIDENTES%20DE%201995%20-%2019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Res-Accide-10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PRESUPUESTO LICITACIÓN SRN 001"/>
      <sheetName val="SRN_00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 refreshError="1"/>
      <sheetData sheetId="2761" refreshError="1"/>
      <sheetData sheetId="2762" refreshError="1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>
        <row r="1">
          <cell r="A1" t="str">
            <v>ITEM</v>
          </cell>
        </row>
      </sheetData>
      <sheetData sheetId="2988">
        <row r="1">
          <cell r="A1" t="str">
            <v>EQUIPO</v>
          </cell>
        </row>
      </sheetData>
      <sheetData sheetId="2989">
        <row r="1">
          <cell r="A1" t="str">
            <v>ADMINISTRACION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A1" t="str">
            <v>ITEM</v>
          </cell>
        </row>
      </sheetData>
      <sheetData sheetId="3028">
        <row r="1">
          <cell r="A1" t="str">
            <v>EQUIPO</v>
          </cell>
        </row>
      </sheetData>
      <sheetData sheetId="3029">
        <row r="1">
          <cell r="A1" t="str">
            <v>ADMINISTRACION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#¡REF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8">
          <cell r="A8" t="str">
            <v>Bien o Servicio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">
          <cell r="U2" t="str">
            <v>Administración</v>
          </cell>
          <cell r="X2" t="str">
            <v>Barcos, trenes, aviones y maquinaria</v>
          </cell>
          <cell r="AE2" t="str">
            <v>Alta</v>
          </cell>
          <cell r="AI2" t="str">
            <v>amperio</v>
          </cell>
        </row>
        <row r="3">
          <cell r="U3" t="str">
            <v>Capacitación y asistencia técnica</v>
          </cell>
          <cell r="X3" t="str">
            <v>Edificaciones</v>
          </cell>
          <cell r="AE3" t="str">
            <v>Media</v>
          </cell>
          <cell r="AI3" t="str">
            <v>bar</v>
          </cell>
        </row>
        <row r="4">
          <cell r="U4" t="str">
            <v>Dotación</v>
          </cell>
          <cell r="X4" t="str">
            <v>Embalses, represas y canales-Obras Civiles</v>
          </cell>
          <cell r="AE4" t="str">
            <v>Baja</v>
          </cell>
          <cell r="AI4" t="str">
            <v>becquerel</v>
          </cell>
        </row>
        <row r="5">
          <cell r="U5" t="str">
            <v>Estudios</v>
          </cell>
          <cell r="X5" t="str">
            <v>Embalses, represas y canales-Obras Control</v>
          </cell>
          <cell r="AI5" t="str">
            <v>bytes sobre segundo</v>
          </cell>
        </row>
        <row r="6">
          <cell r="U6" t="str">
            <v>Imprevistos</v>
          </cell>
          <cell r="X6" t="str">
            <v>Equipo de comedor, cocina, despensa y hotelería</v>
          </cell>
          <cell r="AI6" t="str">
            <v>candela</v>
          </cell>
        </row>
        <row r="7">
          <cell r="U7" t="str">
            <v>Mantenimiento</v>
          </cell>
          <cell r="X7" t="str">
            <v>Equipo de Computación y Accesorios</v>
          </cell>
          <cell r="AI7" t="str">
            <v>centímetro</v>
          </cell>
        </row>
        <row r="8">
          <cell r="U8" t="str">
            <v>Obra Física</v>
          </cell>
          <cell r="X8" t="str">
            <v>Equipo de comunicación y accesorios</v>
          </cell>
          <cell r="AI8" t="str">
            <v>centímetro cuadrado</v>
          </cell>
        </row>
        <row r="9">
          <cell r="U9" t="str">
            <v>Otros</v>
          </cell>
          <cell r="X9" t="str">
            <v>Equipo de transporte, tracción y elevación</v>
          </cell>
          <cell r="AI9" t="str">
            <v>centímetro cúbico</v>
          </cell>
        </row>
        <row r="10">
          <cell r="X10" t="str">
            <v>Equipo médico y científico</v>
          </cell>
          <cell r="AI10" t="str">
            <v>culombio</v>
          </cell>
        </row>
        <row r="11">
          <cell r="X11" t="str">
            <v>Equipo y accesorios de generación, transmisión, distribución, producción, conducción, tratamiento, etc</v>
          </cell>
          <cell r="AI11" t="str">
            <v>día</v>
          </cell>
        </row>
        <row r="12">
          <cell r="X12" t="str">
            <v>Maquinaria y equipo</v>
          </cell>
          <cell r="AI12" t="str">
            <v>doce meses</v>
          </cell>
        </row>
        <row r="13">
          <cell r="X13" t="str">
            <v>Muebles, enseres y equipo de Oficina</v>
          </cell>
          <cell r="AI13" t="str">
            <v>electronvoltio</v>
          </cell>
        </row>
        <row r="14">
          <cell r="X14" t="str">
            <v>Plantas y ductos</v>
          </cell>
          <cell r="AI14" t="str">
            <v>estereorradián</v>
          </cell>
        </row>
        <row r="15">
          <cell r="X15" t="str">
            <v>Redes, líneas y cables aéreos y sus accesorios</v>
          </cell>
          <cell r="AI15" t="str">
            <v>faradio</v>
          </cell>
        </row>
        <row r="16">
          <cell r="X16" t="str">
            <v>Redes, líneas y cables subterraneos y sus accesorios</v>
          </cell>
          <cell r="AI16" t="str">
            <v>gigahercio</v>
          </cell>
        </row>
        <row r="17">
          <cell r="X17" t="str">
            <v>Torres, postes y accesorios</v>
          </cell>
          <cell r="AI17" t="str">
            <v>grado</v>
          </cell>
        </row>
        <row r="18">
          <cell r="AI18" t="str">
            <v>grado Celsius</v>
          </cell>
        </row>
        <row r="19">
          <cell r="AI19" t="str">
            <v>gramo</v>
          </cell>
        </row>
        <row r="20">
          <cell r="AI20" t="str">
            <v>gramo por centímetro cúbico</v>
          </cell>
        </row>
        <row r="21">
          <cell r="AI21" t="str">
            <v>gray</v>
          </cell>
        </row>
        <row r="22">
          <cell r="AI22" t="str">
            <v>hectárea</v>
          </cell>
        </row>
        <row r="23">
          <cell r="AI23" t="str">
            <v>henrio</v>
          </cell>
        </row>
        <row r="24">
          <cell r="AI24" t="str">
            <v>hercio</v>
          </cell>
        </row>
        <row r="25">
          <cell r="AI25" t="str">
            <v>hora</v>
          </cell>
        </row>
        <row r="26">
          <cell r="AI26" t="str">
            <v>joule por kelvin</v>
          </cell>
        </row>
        <row r="27">
          <cell r="AI27" t="str">
            <v>joule por kilogramo kelvin</v>
          </cell>
        </row>
        <row r="28">
          <cell r="AI28" t="str">
            <v>julio</v>
          </cell>
        </row>
        <row r="29">
          <cell r="AI29" t="str">
            <v>kelvin</v>
          </cell>
        </row>
        <row r="30">
          <cell r="AI30" t="str">
            <v>kilogramo</v>
          </cell>
        </row>
        <row r="31">
          <cell r="AI31" t="str">
            <v>kilogramo por metro cúbico</v>
          </cell>
        </row>
        <row r="32">
          <cell r="AI32" t="str">
            <v>kilohercio</v>
          </cell>
        </row>
        <row r="33">
          <cell r="AI33" t="str">
            <v>kilómetro</v>
          </cell>
        </row>
        <row r="34">
          <cell r="AI34" t="str">
            <v>kilometro cuadrado</v>
          </cell>
        </row>
        <row r="35">
          <cell r="AI35" t="str">
            <v>kilómetro por hora</v>
          </cell>
        </row>
        <row r="36">
          <cell r="AI36" t="str">
            <v>kilovatio</v>
          </cell>
        </row>
        <row r="37">
          <cell r="AI37" t="str">
            <v>litro</v>
          </cell>
        </row>
        <row r="38">
          <cell r="AI38" t="str">
            <v>lumen</v>
          </cell>
        </row>
        <row r="39">
          <cell r="AI39" t="str">
            <v>lx</v>
          </cell>
        </row>
        <row r="40">
          <cell r="AI40" t="str">
            <v>megahercio</v>
          </cell>
        </row>
        <row r="41">
          <cell r="AI41" t="str">
            <v>megavatio</v>
          </cell>
        </row>
        <row r="42">
          <cell r="AI42" t="str">
            <v>metro</v>
          </cell>
        </row>
        <row r="43">
          <cell r="AI43" t="str">
            <v>metro a la potencia menos uno</v>
          </cell>
        </row>
        <row r="44">
          <cell r="AI44" t="str">
            <v>metro cuadrado</v>
          </cell>
        </row>
        <row r="45">
          <cell r="AI45" t="str">
            <v>metro cúbico</v>
          </cell>
        </row>
        <row r="46">
          <cell r="AI46" t="str">
            <v>metro lineal</v>
          </cell>
        </row>
        <row r="47">
          <cell r="AI47" t="str">
            <v>metro por segundo</v>
          </cell>
        </row>
        <row r="48">
          <cell r="AI48" t="str">
            <v>metro por segundo cuadrado</v>
          </cell>
        </row>
        <row r="49">
          <cell r="AI49" t="str">
            <v>microgramo</v>
          </cell>
        </row>
        <row r="50">
          <cell r="AI50" t="str">
            <v>miles de pesos moneda corriente</v>
          </cell>
        </row>
        <row r="51">
          <cell r="AI51" t="str">
            <v>miligramo</v>
          </cell>
        </row>
        <row r="52">
          <cell r="AI52" t="str">
            <v>miligramo por metro cúbico</v>
          </cell>
        </row>
        <row r="53">
          <cell r="AI53" t="str">
            <v>milímetro</v>
          </cell>
        </row>
        <row r="54">
          <cell r="AI54" t="str">
            <v>milímetro cuadrado</v>
          </cell>
        </row>
        <row r="55">
          <cell r="AI55" t="str">
            <v>milímetro cúbico</v>
          </cell>
        </row>
        <row r="56">
          <cell r="AI56" t="str">
            <v>millones pesos moneda corriente</v>
          </cell>
        </row>
        <row r="57">
          <cell r="AI57" t="str">
            <v>minuto</v>
          </cell>
        </row>
        <row r="58">
          <cell r="AI58" t="str">
            <v>minuto de  ángulo plano</v>
          </cell>
        </row>
        <row r="59">
          <cell r="AI59" t="str">
            <v>mol</v>
          </cell>
        </row>
        <row r="60">
          <cell r="AI60" t="str">
            <v>newton</v>
          </cell>
        </row>
        <row r="61">
          <cell r="AI61" t="str">
            <v>número</v>
          </cell>
        </row>
        <row r="62">
          <cell r="AI62" t="str">
            <v>Pacientes por día</v>
          </cell>
        </row>
        <row r="63">
          <cell r="AI63" t="str">
            <v>pascal</v>
          </cell>
        </row>
        <row r="64">
          <cell r="AI64" t="str">
            <v>pascal segundo</v>
          </cell>
        </row>
        <row r="65">
          <cell r="AI65" t="str">
            <v>pesos moneda corriente</v>
          </cell>
        </row>
        <row r="66">
          <cell r="AI66" t="str">
            <v>porcentaje</v>
          </cell>
        </row>
        <row r="67">
          <cell r="AI67" t="str">
            <v>radián</v>
          </cell>
        </row>
        <row r="68">
          <cell r="AI68" t="str">
            <v>radián por segundo</v>
          </cell>
        </row>
        <row r="69">
          <cell r="AI69" t="str">
            <v>radián por segundo cuadrado</v>
          </cell>
        </row>
        <row r="70">
          <cell r="AI70" t="str">
            <v>segundo</v>
          </cell>
        </row>
        <row r="71">
          <cell r="AI71" t="str">
            <v>segundo de  ángulo plano</v>
          </cell>
        </row>
        <row r="72">
          <cell r="AI72" t="str">
            <v>siemens</v>
          </cell>
        </row>
        <row r="73">
          <cell r="AI73" t="str">
            <v>siete días</v>
          </cell>
        </row>
        <row r="74">
          <cell r="AI74" t="str">
            <v>sievert</v>
          </cell>
        </row>
        <row r="75">
          <cell r="AI75" t="str">
            <v>tesla</v>
          </cell>
        </row>
        <row r="76">
          <cell r="AI76" t="str">
            <v>tonelada</v>
          </cell>
        </row>
        <row r="77">
          <cell r="AI77" t="str">
            <v>treinta días</v>
          </cell>
        </row>
        <row r="78">
          <cell r="AI78" t="str">
            <v>unidad de masa atómica</v>
          </cell>
        </row>
        <row r="79">
          <cell r="AI79" t="str">
            <v>Uno</v>
          </cell>
        </row>
        <row r="80">
          <cell r="AI80" t="str">
            <v>valor  por un día de trabajo</v>
          </cell>
        </row>
        <row r="81">
          <cell r="AI81" t="str">
            <v>vatio</v>
          </cell>
        </row>
        <row r="82">
          <cell r="AI82" t="str">
            <v>voltio por metro</v>
          </cell>
        </row>
        <row r="83">
          <cell r="AI83" t="str">
            <v>voltio</v>
          </cell>
        </row>
        <row r="84">
          <cell r="AI84" t="str">
            <v>Vatio por metro kelvin</v>
          </cell>
        </row>
        <row r="85">
          <cell r="AI85" t="str">
            <v>weber</v>
          </cell>
        </row>
      </sheetData>
      <sheetData sheetId="22">
        <row r="1">
          <cell r="A1" t="str">
            <v>Accesorios y repuestos</v>
          </cell>
        </row>
        <row r="2">
          <cell r="A2" t="str">
            <v>Acepillado, incluye fabricación de listón y molduras en blanco</v>
          </cell>
        </row>
        <row r="3">
          <cell r="A3" t="str">
            <v>Agua potable</v>
          </cell>
        </row>
        <row r="4">
          <cell r="A4" t="str">
            <v>Ajonjolí</v>
          </cell>
        </row>
        <row r="5">
          <cell r="A5" t="str">
            <v>Algodón</v>
          </cell>
        </row>
        <row r="6">
          <cell r="A6" t="str">
            <v>Arenas industriales</v>
          </cell>
        </row>
        <row r="7">
          <cell r="A7" t="str">
            <v>Arenas y gravillas</v>
          </cell>
        </row>
        <row r="8">
          <cell r="A8" t="str">
            <v>Arroz</v>
          </cell>
        </row>
        <row r="9">
          <cell r="A9" t="str">
            <v>Aserrado de madera</v>
          </cell>
        </row>
        <row r="10">
          <cell r="A10" t="str">
            <v>Café</v>
          </cell>
        </row>
        <row r="11">
          <cell r="A11" t="str">
            <v>Caña de azúcar</v>
          </cell>
        </row>
        <row r="12">
          <cell r="A12" t="str">
            <v>Carbón mineral</v>
          </cell>
        </row>
        <row r="13">
          <cell r="A13" t="str">
            <v>Cebolla</v>
          </cell>
        </row>
        <row r="14">
          <cell r="A14" t="str">
            <v>Comercio</v>
          </cell>
        </row>
        <row r="15">
          <cell r="A15" t="str">
            <v>Comunicaciones</v>
          </cell>
        </row>
        <row r="16">
          <cell r="A16" t="str">
            <v>Confección de artículos de camisería</v>
          </cell>
        </row>
        <row r="17">
          <cell r="A17" t="str">
            <v>Confección de cortinas y artículos de ornamentación con Materiales textiles, incluye los de material plástico</v>
          </cell>
        </row>
        <row r="18">
          <cell r="A18" t="str">
            <v>Confección de prendas de vestir de cuero</v>
          </cell>
        </row>
        <row r="19">
          <cell r="A19" t="str">
            <v>Confección de ropa exterior para mujer y niña</v>
          </cell>
        </row>
        <row r="20">
          <cell r="A20" t="str">
            <v>Confección de ropa interior para mujer y niña</v>
          </cell>
        </row>
        <row r="21">
          <cell r="A21" t="str">
            <v>Confección de ropa para bebe</v>
          </cell>
        </row>
        <row r="22">
          <cell r="A22" t="str">
            <v>Confección de ropa para cama</v>
          </cell>
        </row>
        <row r="23">
          <cell r="A23" t="str">
            <v>Confección de ropa para trabajo</v>
          </cell>
        </row>
        <row r="24">
          <cell r="A24" t="str">
            <v>Confección de vestidos de baño</v>
          </cell>
        </row>
        <row r="25">
          <cell r="A25" t="str">
            <v>Conservación y tratamiento de la madera</v>
          </cell>
        </row>
        <row r="26">
          <cell r="A26" t="str">
            <v>Construcción industrial</v>
          </cell>
        </row>
        <row r="27">
          <cell r="A27" t="str">
            <v>Construcción y reconstrucción de embarcaciones mayores</v>
          </cell>
        </row>
        <row r="28">
          <cell r="A28" t="str">
            <v>Construcción y reconstrucción de embarcaciones menores</v>
          </cell>
        </row>
        <row r="29">
          <cell r="A29" t="str">
            <v>Curtido y acabado de cuero</v>
          </cell>
        </row>
        <row r="30">
          <cell r="A30" t="str">
            <v>Deshidratación de frutas, legumbres y otros vegetales</v>
          </cell>
        </row>
        <row r="31">
          <cell r="A31" t="str">
            <v>Desmote y preparación del algodón para el hilado</v>
          </cell>
        </row>
        <row r="32">
          <cell r="A32" t="str">
            <v>Destilación de alcohol etílico, para todos los usos</v>
          </cell>
        </row>
        <row r="33">
          <cell r="A33" t="str">
            <v>Divisas</v>
          </cell>
        </row>
        <row r="34">
          <cell r="A34" t="str">
            <v xml:space="preserve">Elaboración de aceites esenciales, resinas y mezclas, excepto los derivados de la destilación de maderas </v>
          </cell>
        </row>
        <row r="35">
          <cell r="A35" t="str">
            <v>Elaboración de alimentos para aves, incluso los complementarios</v>
          </cell>
        </row>
        <row r="36">
          <cell r="A36" t="str">
            <v>Elaboración de alimentos para ganado, incluso los complementarios</v>
          </cell>
        </row>
        <row r="37">
          <cell r="A37" t="str">
            <v>Elaboración de alimentos para perros, gatos y otros animales</v>
          </cell>
        </row>
        <row r="38">
          <cell r="A38" t="str">
            <v>Elaboración de combustibles derivados del petróleo</v>
          </cell>
        </row>
        <row r="39">
          <cell r="A39" t="str">
            <v>Elaboración de malta</v>
          </cell>
        </row>
        <row r="40">
          <cell r="A40" t="str">
            <v>Elaboración de mezclas de abonos orgánicos y naturales, estiércol, residuos vegetales y escorias</v>
          </cell>
        </row>
        <row r="41">
          <cell r="A41" t="str">
            <v>Encuadernación</v>
          </cell>
        </row>
        <row r="42">
          <cell r="A42" t="str">
            <v>Energía eléctrica industrial</v>
          </cell>
        </row>
        <row r="43">
          <cell r="A43" t="str">
            <v>Energía eléctrica sector agropecuario</v>
          </cell>
        </row>
        <row r="44">
          <cell r="A44" t="str">
            <v>Energía eléctrica servicios</v>
          </cell>
        </row>
        <row r="45">
          <cell r="A45" t="str">
            <v>Envase de carnes en conserva en recipientes herméticos</v>
          </cell>
        </row>
        <row r="46">
          <cell r="A46" t="str">
            <v>Equipos de oficina</v>
          </cell>
        </row>
        <row r="47">
          <cell r="A47" t="str">
            <v>Equipos de transporte</v>
          </cell>
        </row>
        <row r="48">
          <cell r="A48" t="str">
            <v>Excedente bruto de explotación (p.m.), industria manufacturera</v>
          </cell>
        </row>
        <row r="49">
          <cell r="A49" t="str">
            <v>Excedente bruto de explotación (p.m.), sector agropecuario</v>
          </cell>
        </row>
        <row r="50">
          <cell r="A50" t="str">
            <v>Excedente bruto de explotación (p.m.), sector servicios</v>
          </cell>
        </row>
        <row r="51">
          <cell r="A51" t="str">
            <v>Excedente bruto de explotación (p.m.), sector transporte</v>
          </cell>
        </row>
        <row r="52">
          <cell r="A52" t="str">
            <v>Extracción y refinación de manteca de cerdo y otras grasas Animales  comestibles y subproductos</v>
          </cell>
        </row>
        <row r="53">
          <cell r="A53" t="str">
            <v>Fabricación  de artículos fundidos de aluminio y sus aleaciones</v>
          </cell>
        </row>
        <row r="54">
          <cell r="A54" t="str">
            <v>Fabricación  de productos de alambre</v>
          </cell>
        </row>
        <row r="55">
          <cell r="A55" t="str">
            <v>Fabricación de  calzado no incluido antes</v>
          </cell>
        </row>
        <row r="56">
          <cell r="A56" t="str">
            <v>Fabricación de abonos nitrogenados, fosfáticos y potásicos puros, mixtos, compuestos y complejos</v>
          </cell>
        </row>
        <row r="57">
          <cell r="A57" t="str">
            <v>Fabricación de accesorios eléctricos para alumbrado deuso general</v>
          </cell>
        </row>
        <row r="58">
          <cell r="A58" t="str">
            <v>Fabricación de acero</v>
          </cell>
        </row>
        <row r="59">
          <cell r="A59" t="str">
            <v>Fabricación de agujas, alfileres, broches, cremalleras y artículos metálicos de mercería n.e.p.</v>
          </cell>
        </row>
        <row r="60">
          <cell r="A60" t="str">
            <v>Fabricación de almidones, féculas y productos derivados, incluye gluten y harina de gluten</v>
          </cell>
        </row>
        <row r="61">
          <cell r="A61" t="str">
            <v>Fabricación de aparatos de soldadura eléctricos</v>
          </cell>
        </row>
        <row r="62">
          <cell r="A62" t="str">
            <v xml:space="preserve">Fabricación de aparatos eléctricos de limpieza y de plantar eléctricos </v>
          </cell>
        </row>
        <row r="63">
          <cell r="A63" t="str">
            <v>Fabricación de aparatos eléctricos y utensilios de cocina para la preparación de alimentos, tales como licuadoras, batidoras etc.</v>
          </cell>
        </row>
        <row r="64">
          <cell r="A64" t="str">
            <v>Fabricación de aparatos sanitarios y accesorios para fontanería elaborados en cerámica</v>
          </cell>
        </row>
        <row r="65">
          <cell r="A65" t="str">
            <v>Fabricación de aparatos telefónicos y telegráficos para líneas eléctricas de comunicaciones</v>
          </cell>
        </row>
        <row r="66">
          <cell r="A66" t="str">
            <v>Fabricación de aparatos transmisores y receptores de radiodifusión y televisión</v>
          </cell>
        </row>
        <row r="67">
          <cell r="A67" t="str">
            <v>Fabricación de aparatos transmisores y receptores de radiotelefonía y radio – telegrafía</v>
          </cell>
        </row>
        <row r="68">
          <cell r="A68" t="str">
            <v>Fabricación de aparatos y elementos para radio, televisión y comunicaciones , no incluidos antes</v>
          </cell>
        </row>
        <row r="69">
          <cell r="A69" t="str">
            <v>Fabricación de aparatos y equipos similares no incluidos antes</v>
          </cell>
        </row>
        <row r="70">
          <cell r="A70" t="str">
            <v>Fabricación de aparatos y máquinas para la avicultura</v>
          </cell>
        </row>
        <row r="71">
          <cell r="A71" t="str">
            <v>Fabricación de artefactos sanitarios y accesorios metálicos de fontanería</v>
          </cell>
        </row>
        <row r="72">
          <cell r="A72" t="str">
            <v>Fabricación de artículos de acería laminados en caliente</v>
          </cell>
        </row>
        <row r="73">
          <cell r="A73" t="str">
            <v>Fabricación de artículos de acería laminados en frío</v>
          </cell>
        </row>
        <row r="74">
          <cell r="A74" t="str">
            <v>Fabricación de artículos de caucho para usos higiénicos, farmacéuticos y de laboratorio</v>
          </cell>
        </row>
        <row r="75">
          <cell r="A75" t="str">
            <v>Fabricación de artículos de caucho para usos industriales y mecánicos</v>
          </cell>
        </row>
        <row r="76">
          <cell r="A76" t="str">
            <v>Fabricación de artículos de cordelería – mallas, hamacas, Redes y similares</v>
          </cell>
        </row>
        <row r="77">
          <cell r="A77" t="str">
            <v>Fabricación de artículos de ferretería y cerrajería n.e.p.</v>
          </cell>
        </row>
        <row r="78">
          <cell r="A78" t="str">
            <v>Fabricación de artículos de fibra y lana de vidrio</v>
          </cell>
        </row>
        <row r="79">
          <cell r="A79" t="str">
            <v>Fabricación de artículos de fibras artificiales y/o sintéticas</v>
          </cell>
        </row>
        <row r="80">
          <cell r="A80" t="str">
            <v>Fabricación de artículos de hierro y acero</v>
          </cell>
        </row>
        <row r="81">
          <cell r="A81" t="str">
            <v>Fabricación de artículos de lona</v>
          </cell>
        </row>
        <row r="82">
          <cell r="A82" t="str">
            <v>Fabricación de artículos de pirotecnia</v>
          </cell>
        </row>
        <row r="83">
          <cell r="A83" t="str">
            <v>Fabricación de artículos de plástico para el hogar</v>
          </cell>
        </row>
        <row r="84">
          <cell r="A84" t="str">
            <v>Fabricación de artículos de tejido de punto n.e.p.</v>
          </cell>
        </row>
        <row r="85">
          <cell r="A85" t="str">
            <v>Fabricación de artículos de vidrio para la construcción y usos técnico</v>
          </cell>
        </row>
        <row r="86">
          <cell r="A86" t="str">
            <v>Fabricación de artículos fundidos y forjados de cobre y sus aleaciones</v>
          </cell>
        </row>
        <row r="87">
          <cell r="A87" t="str">
            <v>Fabricación de artículos laminados, estirados</v>
          </cell>
        </row>
        <row r="88">
          <cell r="A88" t="str">
            <v>Fabricación de artículos laminados, estirados y extruidos de Aluminio y su aleación</v>
          </cell>
        </row>
        <row r="89">
          <cell r="A89" t="str">
            <v>Fabricación de artículos refractarios para la construcción y la industria</v>
          </cell>
        </row>
        <row r="90">
          <cell r="A90" t="str">
            <v>Fabricación de asfalto y sus mezclas para pavimentación, techado y construcción</v>
          </cell>
        </row>
        <row r="91">
          <cell r="A91" t="str">
            <v>Fabricación de ataúdes, urnas funerarias y artículos de madera no incluidos antes</v>
          </cell>
        </row>
        <row r="92">
          <cell r="A92" t="str">
            <v>Fabricación de automóviles</v>
          </cell>
        </row>
        <row r="93">
          <cell r="A93" t="str">
            <v>Fabricación de autopartes no incluidos antes</v>
          </cell>
        </row>
        <row r="94">
          <cell r="A94" t="str">
            <v>Fabricación de azulejos y baldosas de loza o porcelana</v>
          </cell>
        </row>
        <row r="95">
          <cell r="A95" t="str">
            <v>Fabricación de barrigas y tambores metálicos de gran capacidad para embalaje: almacenamiento y transporte</v>
          </cell>
        </row>
        <row r="96">
          <cell r="A96" t="str">
            <v xml:space="preserve">Fabricación de básculas y balanzas, excepto instrumentos de laboratorio </v>
          </cell>
        </row>
        <row r="97">
          <cell r="A97" t="str">
            <v>Fabricación de bebidas no alcohólicas gasificadas o sin gasificar</v>
          </cell>
        </row>
        <row r="98">
          <cell r="A98" t="str">
            <v>Fabricación de cajas de cartón acanalado y envases de fibra</v>
          </cell>
        </row>
        <row r="99">
          <cell r="A99" t="str">
            <v>Fabricación de cajas de cartón plegables y armadas</v>
          </cell>
        </row>
        <row r="100">
          <cell r="A100" t="str">
            <v>Fabricación de cajas de madera</v>
          </cell>
        </row>
        <row r="101">
          <cell r="A101" t="str">
            <v>Fabricación de cajas fuertes y compartimientos blindados</v>
          </cell>
        </row>
        <row r="102">
          <cell r="A102" t="str">
            <v>Fabricación de cal y carbonatos</v>
          </cell>
        </row>
        <row r="103">
          <cell r="A103" t="str">
            <v>Fabricación de calderas y motores marinos</v>
          </cell>
        </row>
        <row r="104">
          <cell r="A104" t="str">
            <v>Fabricación de calzado de caucho y sus partes, incluye el calzado de caucho y textiles</v>
          </cell>
        </row>
        <row r="105">
          <cell r="A105" t="str">
            <v>Fabricación de calzado de cuero para hombres</v>
          </cell>
        </row>
        <row r="106">
          <cell r="A106" t="str">
            <v>Fabricación de calzado de cuero para niño</v>
          </cell>
        </row>
        <row r="107">
          <cell r="A107" t="str">
            <v>Fabricación de calzado de tela, sandalias, pantuflas y similares</v>
          </cell>
        </row>
        <row r="108">
          <cell r="A108" t="str">
            <v>Fabricación de calzado deportivo de cuero</v>
          </cell>
        </row>
        <row r="109">
          <cell r="A109" t="str">
            <v>Fabricación de calzado para mujer</v>
          </cell>
        </row>
        <row r="110">
          <cell r="A110" t="str">
            <v>Fabricación de carrocerías y chasises para vehículos automotores</v>
          </cell>
        </row>
        <row r="111">
          <cell r="A111" t="str">
            <v>Fabricación de carros, sillones de ruedas y vehículos similares para inválido</v>
          </cell>
        </row>
        <row r="112">
          <cell r="A112" t="str">
            <v>Fabricación de carteras y artículos de marroquinería (niqueleros, billeteras)</v>
          </cell>
        </row>
        <row r="113">
          <cell r="A113" t="str">
            <v>Fabricación de cartón</v>
          </cell>
        </row>
        <row r="114">
          <cell r="A114" t="str">
            <v>Fabricación de celulosa regenerada, sus derivados químicos y fibra vulcanizada</v>
          </cell>
        </row>
        <row r="115">
          <cell r="A115" t="str">
            <v>Fabricación de cemento</v>
          </cell>
        </row>
        <row r="116">
          <cell r="A116" t="str">
            <v>Fabricación de chocolate y preparados de cacao</v>
          </cell>
        </row>
        <row r="117">
          <cell r="A117" t="str">
            <v>Fabricación de cigarrillos</v>
          </cell>
        </row>
        <row r="118">
          <cell r="A118" t="str">
            <v>Fabricación de cigarros</v>
          </cell>
        </row>
        <row r="119">
          <cell r="A119" t="str">
            <v>Fabricación de cojinetes de bolas y rodillos, pistones, válvulas y piezas de maquinaria  para usos generales</v>
          </cell>
        </row>
        <row r="120">
          <cell r="A120" t="str">
            <v>Fabricación de colas, adhesivos, cementos sintéticos y aprestos</v>
          </cell>
        </row>
        <row r="121">
          <cell r="A121" t="str">
            <v>Fabricación de compresores y bombas de agua y otros líquidos</v>
          </cell>
        </row>
        <row r="122">
          <cell r="A122" t="str">
            <v xml:space="preserve">Fabricación de computadores, minicomputadores, máquinas electrónicas sus accesorios y sus partes </v>
          </cell>
        </row>
        <row r="123">
          <cell r="A123" t="str">
            <v>Fabricación de dispositivos recorridos por una corriente, tales como enchufes interruptores, conectores de cables, etc.</v>
          </cell>
        </row>
        <row r="124">
          <cell r="A124" t="str">
            <v>Fabricación de dispositivos y artículos de uso eléctrico, no recorridos por una corriente, tales como tubos conduit, cajas de metal estampado o fundido, accesorios de metal para partes de líneas de conducción, etc.</v>
          </cell>
        </row>
        <row r="125">
          <cell r="A125" t="str">
            <v>Fabricación de elementos estructurales metálicos, con los instalados que no pueden declararse por separado</v>
          </cell>
        </row>
        <row r="126">
          <cell r="A126" t="str">
            <v>Fabricación de elementos metálicos para arquitectura y ornamentación</v>
          </cell>
        </row>
        <row r="127">
          <cell r="A127" t="str">
            <v>Fabricación de elementos para billares, boleras y juegos similares</v>
          </cell>
        </row>
        <row r="128">
          <cell r="A128" t="str">
            <v>Fabricación de elementos para taller de calderas, aun los instalados que no pueden declarse por separado</v>
          </cell>
        </row>
        <row r="129">
          <cell r="A129" t="str">
            <v>Fabricación de envases y artículos de vidrio para uso industrial</v>
          </cell>
        </row>
        <row r="130">
          <cell r="A130" t="str">
            <v>Fabricación de envases y recipientes metálicos diversos, excepto aquellos de gran capacidad destinados a embalaje, almacenamiento y transporte</v>
          </cell>
        </row>
        <row r="131">
          <cell r="A131" t="str">
            <v>Fabricación de envases, cajas y vasijas de material plástico</v>
          </cell>
        </row>
        <row r="132">
          <cell r="A132" t="str">
            <v>Fabricación de equipo eléctrico auxiliar para motores de combustión interna</v>
          </cell>
        </row>
        <row r="133">
          <cell r="A133" t="str">
            <v xml:space="preserve">Fabricación de equipo para atomización de líquidos o polvos, incluye los atomizadores domésticos </v>
          </cell>
        </row>
        <row r="134">
          <cell r="A134" t="str">
            <v xml:space="preserve">Fabricación de equipos de aire acondicionado, excepto conductos y otros elementos análogos de chapa metálica </v>
          </cell>
        </row>
        <row r="135">
          <cell r="A135" t="str">
            <v>Fabricación de estructuras obras y accesorios en madera para la construcción</v>
          </cell>
        </row>
        <row r="136">
          <cell r="A136" t="str">
            <v>Fabricación de explosivos, municiones y detonantes</v>
          </cell>
        </row>
        <row r="137">
          <cell r="A137" t="str">
            <v>Fabricación de fibra y lana de vidrio</v>
          </cell>
        </row>
        <row r="138">
          <cell r="A138" t="str">
            <v>Fabricación de fibras celulósicas y otras artificiales, excepto el vidrio, en forma de monofilamentos, mechones o haces adecuados para trabajarlos después en máquinas textiles</v>
          </cell>
        </row>
        <row r="139">
          <cell r="A139" t="str">
            <v>Fabricación de filamento eléctrico, lámparas de descarga y de arco voltaico y bombillas de flash</v>
          </cell>
        </row>
        <row r="140">
          <cell r="A140" t="str">
            <v>Fabricación de formas básicas de caucho, planchas, laminas, tubos y productos análogos</v>
          </cell>
        </row>
        <row r="141">
          <cell r="A141" t="str">
            <v>Fabricación de formas básicas de plástico, laminas, películas varilla, tubos</v>
          </cell>
        </row>
        <row r="142">
          <cell r="A142" t="str">
            <v>Fabricación de fósforos y cerillas</v>
          </cell>
        </row>
        <row r="143">
          <cell r="A143" t="str">
            <v>Fabricación de frazadas, mantas, ruanas y similares</v>
          </cell>
        </row>
        <row r="144">
          <cell r="A144" t="str">
            <v>Fabricación de gases industriales, excepto el cloro y otros halógenos, gas natural y otros hidrocarburos crudos</v>
          </cell>
        </row>
        <row r="145">
          <cell r="A145" t="str">
            <v>Fabricación de géneros de algodón y encajes en tejido de punto</v>
          </cell>
        </row>
        <row r="146">
          <cell r="A146" t="str">
            <v>Fabricación de géneros y encajes de fibras artificiales y/o Sintéticas en tejido de punto</v>
          </cell>
        </row>
        <row r="147">
          <cell r="A147" t="str">
            <v>Fabricación de goma de mascar</v>
          </cell>
        </row>
        <row r="148">
          <cell r="A148" t="str">
            <v>Fabricación de grupos electrógenos (plantas generadoras de electricidad)</v>
          </cell>
        </row>
        <row r="149">
          <cell r="A149" t="str">
            <v>Fabricación de guantes, corbatas, pañuelos, pañoletas y otras prendas similares</v>
          </cell>
        </row>
        <row r="150">
          <cell r="A150" t="str">
            <v>Fabricación de guatas y artículos de guata</v>
          </cell>
        </row>
        <row r="151">
          <cell r="A151" t="str">
            <v>Fabricación de hamacas con tejidos planos de algodón</v>
          </cell>
        </row>
        <row r="152">
          <cell r="A152" t="str">
            <v>Fabricación de helados, sorbetes y postres a base de leche</v>
          </cell>
        </row>
        <row r="153">
          <cell r="A153" t="str">
            <v>Fabricación de herramientas manuales para uso agrícola Forestal y jardinería</v>
          </cell>
        </row>
        <row r="154">
          <cell r="A154" t="str">
            <v>Fabricación de herramientas para mecánica carpintería y  construcción</v>
          </cell>
        </row>
        <row r="155">
          <cell r="A155" t="str">
            <v>Fabricación de hilos y cables aislados</v>
          </cell>
        </row>
        <row r="156">
          <cell r="A156" t="str">
            <v>Fabricación de hules y telas impregnadas e impermeabilizadas, Incluye el cuero artificial</v>
          </cell>
        </row>
        <row r="157">
          <cell r="A157" t="str">
            <v>Fabricación de impermeables</v>
          </cell>
        </row>
        <row r="158">
          <cell r="A158" t="str">
            <v>Fabricación de instrumentos de cuerda y arco e instrumentos de cuerda punteados, excepto los electrónicos</v>
          </cell>
        </row>
        <row r="159">
          <cell r="A159" t="str">
            <v>Fabricación de instrumentos para la regulación y control de las operaciones industriales</v>
          </cell>
        </row>
        <row r="160">
          <cell r="A160" t="str">
            <v>Fabricación de instrumentos, aparatos y accesorios de medicina, cirugía, odontología y veterinaria, excepto los instrumentos de óptica y los aparatos de rayos X y electroterapia</v>
          </cell>
        </row>
        <row r="161">
          <cell r="A161" t="str">
            <v>Fabricación de joyas de oro, plata y platino</v>
          </cell>
        </row>
        <row r="162">
          <cell r="A162" t="str">
            <v>Fabricación de lacas en general</v>
          </cell>
        </row>
        <row r="163">
          <cell r="A163" t="str">
            <v>Fabricación de ladrillo, baldosas y  teja de arcilla</v>
          </cell>
        </row>
        <row r="164">
          <cell r="A164" t="str">
            <v>Fabricación de levadoras y polvos para hornear</v>
          </cell>
        </row>
        <row r="165">
          <cell r="A165" t="str">
            <v>Fabricación de llantas de caucho</v>
          </cell>
        </row>
        <row r="166">
          <cell r="A166" t="str">
            <v>Fabricación de maderas aglomeradas</v>
          </cell>
        </row>
        <row r="167">
          <cell r="A167" t="str">
            <v>Fabricación de maderas contrachapadas</v>
          </cell>
        </row>
        <row r="168">
          <cell r="A168" t="str">
            <v>Fabricación de mantequilla y crema de leche</v>
          </cell>
        </row>
        <row r="169">
          <cell r="A169" t="str">
            <v>Fabricación de maquinaria especial para trabajar madera</v>
          </cell>
        </row>
        <row r="170">
          <cell r="A170" t="str">
            <v>Fabricación de maquinaria para aserraderos y de aplicaciones generales para trabajar madera</v>
          </cell>
        </row>
        <row r="171">
          <cell r="A171" t="str">
            <v>Fabricación de maquinaria para elaborar alimentos y bebidas</v>
          </cell>
        </row>
        <row r="172">
          <cell r="A172" t="str">
            <v>Fabricación de maquinaria para fabricar pulpa, papel y cartón</v>
          </cell>
        </row>
        <row r="173">
          <cell r="A173" t="str">
            <v>Fabricación de maquinaria para ser remolcada</v>
          </cell>
        </row>
        <row r="174">
          <cell r="A174" t="str">
            <v>Fabricación de maquinaria y equipo para elaborar caucho</v>
          </cell>
        </row>
        <row r="175">
          <cell r="A175" t="str">
            <v>Fabricación de maquinaria y equipo para servicios n.e.p.</v>
          </cell>
        </row>
        <row r="176">
          <cell r="A176" t="str">
            <v>Fabricación de maquinaria y equipos especiales para la construcción</v>
          </cell>
        </row>
        <row r="177">
          <cell r="A177" t="str">
            <v>Fabricación de máquinas de escribir</v>
          </cell>
        </row>
        <row r="178">
          <cell r="A178" t="str">
            <v>Fabricación de margarinas y grasas compuestas para cocinar</v>
          </cell>
        </row>
        <row r="179">
          <cell r="A179" t="str">
            <v>Fabricación de materias colorantes orgánicas, extractos tintóreos y materias curtientes orgánicas, sintéticas, etc.</v>
          </cell>
        </row>
        <row r="180">
          <cell r="A180" t="str">
            <v>Fabricación de materias sintéticas por polimerización y copolimerización, incluye caucho y látex sintéticos</v>
          </cell>
        </row>
        <row r="181">
          <cell r="A181" t="str">
            <v>Fabricación de melazas</v>
          </cell>
        </row>
        <row r="182">
          <cell r="A182" t="str">
            <v>Fabricación de menajes de cocina, piezas y otros productos catampados</v>
          </cell>
        </row>
        <row r="183">
          <cell r="A183" t="str">
            <v>Fabricación de monedas metálicas emitidas por el estado</v>
          </cell>
        </row>
        <row r="184">
          <cell r="A184" t="str">
            <v>Fabricación de motocicletas, motonetas y velocípedos con motor  auxiliar</v>
          </cell>
        </row>
        <row r="185">
          <cell r="A185" t="str">
            <v xml:space="preserve">Fabricación de motores de combustión interna, excepto para automotores </v>
          </cell>
        </row>
        <row r="186">
          <cell r="A186" t="str">
            <v>Fabricación de motores y cajas de velocidad para vehículos automotores, se excluyen los grupos electrógenos y los motores eléctricos de tracción</v>
          </cell>
        </row>
        <row r="187">
          <cell r="A187" t="str">
            <v>Fabricación de motores y generadores energía</v>
          </cell>
        </row>
        <row r="188">
          <cell r="A188" t="str">
            <v>Fabricación de muebles de mimbre, caña y similares</v>
          </cell>
        </row>
        <row r="189">
          <cell r="A189" t="str">
            <v>Fabricación de muebles para aparatos eléctricos, maquinas de coser y otros</v>
          </cell>
        </row>
        <row r="190">
          <cell r="A190" t="str">
            <v>Fabricación de muebles y accesorios metálicos para comercio y servicios</v>
          </cell>
        </row>
        <row r="191">
          <cell r="A191" t="str">
            <v>Fabricación de muebles y accesorios metálicos para oficina</v>
          </cell>
        </row>
        <row r="192">
          <cell r="A192" t="str">
            <v>Fabricación de muebles y productos de plástico no incluidos antes</v>
          </cell>
        </row>
        <row r="193">
          <cell r="A193" t="str">
            <v>Fabricación de muñecas y accesorios para muñecas, marionetas, títeres y animales de juguete</v>
          </cell>
        </row>
        <row r="194">
          <cell r="A194" t="str">
            <v>Fabricación de otras resinas y materias plásticas artificiales, incluso las obtenidas de materias vegetales y animales</v>
          </cell>
        </row>
        <row r="195">
          <cell r="A195" t="str">
            <v>Fabricación de otras sustancias químicas y productos químicos Derivados del petróleo, carbón, caucho y plástico</v>
          </cell>
        </row>
        <row r="196">
          <cell r="A196" t="str">
            <v>Fabricación de otros aparatos, accesorios y artículos electrónicos n.e.p., tales como timbres, alarmas, incubadoras y criadoras y otros n.e.p.</v>
          </cell>
        </row>
        <row r="197">
          <cell r="A197" t="str">
            <v>Fabricación de otros artículos de metal</v>
          </cell>
        </row>
        <row r="198">
          <cell r="A198" t="str">
            <v>Fabricación de otros preparados químicos n.e.p.</v>
          </cell>
        </row>
        <row r="199">
          <cell r="A199" t="str">
            <v xml:space="preserve">Fabricación de otros productos minerales no metálicos excepto los derivados de petróleo y carbón </v>
          </cell>
        </row>
        <row r="200">
          <cell r="A200" t="str">
            <v>Fabricación de otros productos químicos inorgánicos, excepto los radioactivos</v>
          </cell>
        </row>
        <row r="201">
          <cell r="A201" t="str">
            <v>Fabricación de papel</v>
          </cell>
        </row>
        <row r="202">
          <cell r="A202" t="str">
            <v>Fabricación de papel y cartón n.e.p.</v>
          </cell>
        </row>
        <row r="203">
          <cell r="A203" t="str">
            <v>Fabricación de papeles especiales, satinados, encerados, Laminados y otros papeles acabados fuera de máquina</v>
          </cell>
        </row>
        <row r="204">
          <cell r="A204" t="str">
            <v>Fabricación de paraguas, sombrillas, bastones y artículos similares</v>
          </cell>
        </row>
        <row r="205">
          <cell r="A205" t="str">
            <v>Fabricación de partes y accesorios n.e.p. para motocicletas, bicicletas y similares</v>
          </cell>
        </row>
        <row r="206">
          <cell r="A206" t="str">
            <v>Fabricación de partes y piezas para equipo ferroviario</v>
          </cell>
        </row>
        <row r="207">
          <cell r="A207" t="str">
            <v>Fabricación de película tubular y tripas sintéticas</v>
          </cell>
        </row>
        <row r="208">
          <cell r="A208" t="str">
            <v>Fabricación de piezas de hierro o acero forjados</v>
          </cell>
        </row>
        <row r="209">
          <cell r="A209" t="str">
            <v>Fabricación de piezas y accesorios para máquinas – herramientas y herramientas de medición para maquinistas</v>
          </cell>
        </row>
        <row r="210">
          <cell r="A210" t="str">
            <v>Fabricación de pinturas y barnices para uso general e industrial</v>
          </cell>
        </row>
        <row r="211">
          <cell r="A211" t="str">
            <v>Fabricación de plantas y de maquinaria y equipos especiales para elaborar productos químicos y para refinar petróleo</v>
          </cell>
        </row>
        <row r="212">
          <cell r="A212" t="str">
            <v>Fabricación de plástico espumado y artículos de plástico Espumado</v>
          </cell>
        </row>
        <row r="213">
          <cell r="A213" t="str">
            <v>Fabricación de prendas de vestir especiales, togas Académicas, hábitos religiosos y otros disfraces</v>
          </cell>
        </row>
        <row r="214">
          <cell r="A214" t="str">
            <v>Fabricación de productos de asbesto - cemento</v>
          </cell>
        </row>
        <row r="215">
          <cell r="A215" t="str">
            <v>Fabricación de productos de asbesto, hilados, tejidos, fieltros etc</v>
          </cell>
        </row>
        <row r="216">
          <cell r="A216" t="str">
            <v>Fabricación de productos de chapa metálica</v>
          </cell>
        </row>
        <row r="217">
          <cell r="A217" t="str">
            <v>Fabricación de productos de corcho</v>
          </cell>
        </row>
        <row r="218">
          <cell r="A218" t="str">
            <v>Fabricación de productos de hormigón, incluye prefabricados</v>
          </cell>
        </row>
        <row r="219">
          <cell r="A219" t="str">
            <v>Fabricación de productos químicos industriales inorgánicos, excepto los gases que no sean del cloro y otros halógenos</v>
          </cell>
        </row>
        <row r="220">
          <cell r="A220" t="str">
            <v>Fabricación de productos químicos orgánicos no incluidos antes, excepto los gases industriales</v>
          </cell>
        </row>
        <row r="221">
          <cell r="A221" t="str">
            <v>Fabricación de productos químicos orgánicos, compuestos cíclicos y acíclicos excepto los gases industriales</v>
          </cell>
        </row>
        <row r="222">
          <cell r="A222" t="str">
            <v>Fabricación de productos químicos para fotografía de películas, placas sensibilizadas y papeles fotográficos</v>
          </cell>
        </row>
        <row r="223">
          <cell r="A223" t="str">
            <v>Fabricación de productos vegetales, excepto antibióticos, a base de materias naturales y producidos sintéticamente</v>
          </cell>
        </row>
        <row r="224">
          <cell r="A224" t="str">
            <v>Fabricación de puertas y ventanas metálicas y sus partes</v>
          </cell>
        </row>
        <row r="225">
          <cell r="A225" t="str">
            <v>Fabricación de puertas, ventanas y sus partes</v>
          </cell>
        </row>
        <row r="226">
          <cell r="A226" t="str">
            <v>Fabricación de pulpa de madera, bagazo, trapos y fibras n.e.p</v>
          </cell>
        </row>
        <row r="227">
          <cell r="A227" t="str">
            <v>Fabricación de repuestos y accesorios de plástico para uso  industrial, incluye muebles para aparatos electrónicos</v>
          </cell>
        </row>
        <row r="228">
          <cell r="A228" t="str">
            <v>Fabricación de ropa de algodón en tejido de punto</v>
          </cell>
        </row>
        <row r="229">
          <cell r="A229" t="str">
            <v>Fabricación de ropa de lana en tejido de punto</v>
          </cell>
        </row>
        <row r="230">
          <cell r="A230" t="str">
            <v>Fabricación de sacos y bolsas de papel</v>
          </cell>
        </row>
        <row r="231">
          <cell r="A231" t="str">
            <v>Fabricación de sistemas y conjuntos de elementos principales Para reproducción, transmisión y recepción de sonido e imagen; se excluyen los elementos para líneas de comunicación</v>
          </cell>
        </row>
        <row r="232">
          <cell r="A232" t="str">
            <v>Fabricación de sombreros y partes para sombreros</v>
          </cell>
        </row>
        <row r="233">
          <cell r="A233" t="str">
            <v xml:space="preserve">Fabricación de tapetes y alfombras hechos principalmente de algodón </v>
          </cell>
        </row>
        <row r="234">
          <cell r="A234" t="str">
            <v>Fabricación de tejidos planos de algodón esponjosos o afelpados</v>
          </cell>
        </row>
        <row r="235">
          <cell r="A235" t="str">
            <v>Fabricación de tejidos planos de algodón, telas, driles. Lonas y similares</v>
          </cell>
        </row>
        <row r="236">
          <cell r="A236" t="str">
            <v>Fabricación de tejidos planos de fibras artificiales y sintéticas</v>
          </cell>
        </row>
        <row r="237">
          <cell r="A237" t="str">
            <v>Fabricación de tejidos planos de lana, paños y telas de lana</v>
          </cell>
        </row>
        <row r="238">
          <cell r="A238" t="str">
            <v>Fabricación de tintas para imprenta, escribir, dibujar y demás</v>
          </cell>
        </row>
        <row r="239">
          <cell r="A239" t="str">
            <v>Fabricación de tornillería en general</v>
          </cell>
        </row>
        <row r="240">
          <cell r="A240" t="str">
            <v>Fabricación de transformadores, convertidores y rectificadores excepto los especialmente concebidos para radio, TV comunicaciones</v>
          </cell>
        </row>
        <row r="241">
          <cell r="A241" t="str">
            <v>Fabricación de tubos y accesorios de arcilla</v>
          </cell>
        </row>
        <row r="242">
          <cell r="A242" t="str">
            <v>Fabricación de vajillas y utensilios análogos de vidrio</v>
          </cell>
        </row>
        <row r="243">
          <cell r="A243" t="str">
            <v>Fabricación de válvulas y accesorios metálicos para tubería Excepto válvulas con dispositivos reguladores y artículos de fontanería de latón</v>
          </cell>
        </row>
        <row r="244">
          <cell r="A244" t="str">
            <v>Fabricación de vehículos manuales, excepto los sillones de ruedas para inválidos</v>
          </cell>
        </row>
        <row r="245">
          <cell r="A245" t="str">
            <v>Fabricación de vehículos pesados</v>
          </cell>
        </row>
        <row r="246">
          <cell r="A246" t="str">
            <v>Fabricación de velocípedos – bicicletas, triciclos y vehículos análogos motonetas</v>
          </cell>
        </row>
        <row r="247">
          <cell r="A247" t="str">
            <v>Fabricación de vidrio de seguridad y vidrio templado</v>
          </cell>
        </row>
        <row r="248">
          <cell r="A248" t="str">
            <v>Fabricación de vidrio en formas primarias</v>
          </cell>
        </row>
        <row r="249">
          <cell r="A249" t="str">
            <v>Fabricación de yeso y productos de yeso</v>
          </cell>
        </row>
        <row r="250">
          <cell r="A250" t="str">
            <v>Fabricación y mezcla de insecticidas, plaguicidas y reguladores fisiológicos</v>
          </cell>
        </row>
        <row r="251">
          <cell r="A251" t="str">
            <v>Fabricación y reconstrucción de motores para aeronaves</v>
          </cell>
        </row>
        <row r="252">
          <cell r="A252" t="str">
            <v>Fabricación y refinación de azúcar</v>
          </cell>
        </row>
        <row r="253">
          <cell r="A253" t="str">
            <v>FC consumo</v>
          </cell>
        </row>
        <row r="254">
          <cell r="A254" t="str">
            <v>FC inversión agropecuaria</v>
          </cell>
        </row>
        <row r="255">
          <cell r="A255" t="str">
            <v>FC inversión industrial</v>
          </cell>
        </row>
        <row r="256">
          <cell r="A256" t="str">
            <v>FC inversión servicios</v>
          </cell>
        </row>
        <row r="257">
          <cell r="A257" t="str">
            <v>FC inversión transporte</v>
          </cell>
        </row>
        <row r="258">
          <cell r="A258" t="str">
            <v>Ferroaleaciones  y sus productos</v>
          </cell>
        </row>
        <row r="259">
          <cell r="A259" t="str">
            <v>Galletería</v>
          </cell>
        </row>
        <row r="260">
          <cell r="A260" t="str">
            <v>Ganado de res</v>
          </cell>
        </row>
        <row r="261">
          <cell r="A261" t="str">
            <v>Ganancias extraordinarias normativas</v>
          </cell>
        </row>
        <row r="262">
          <cell r="A262" t="str">
            <v>Gas natural</v>
          </cell>
        </row>
        <row r="263">
          <cell r="A263" t="str">
            <v>Gasoducto</v>
          </cell>
        </row>
        <row r="264">
          <cell r="A264" t="str">
            <v>Grabado, fotograbado, electrotipía, estereotipía y fotomecánica</v>
          </cell>
        </row>
        <row r="265">
          <cell r="A265" t="str">
            <v>Guarnecido y punteado de calzado</v>
          </cell>
        </row>
        <row r="266">
          <cell r="A266" t="str">
            <v>Hidrogenación de aceites y grasas vegetales y animales Purificados o no</v>
          </cell>
        </row>
        <row r="267">
          <cell r="A267" t="str">
            <v>Hilado de algodón</v>
          </cell>
        </row>
        <row r="268">
          <cell r="A268" t="str">
            <v>Hilado y tejido de fibras duras vegetales, incluye sacos</v>
          </cell>
        </row>
        <row r="269">
          <cell r="A269" t="str">
            <v>Hilados de fibras animales</v>
          </cell>
        </row>
        <row r="270">
          <cell r="A270" t="str">
            <v>Impuestos indirectos</v>
          </cell>
        </row>
        <row r="271">
          <cell r="A271" t="str">
            <v>Industrias manufactureras n.e.p.</v>
          </cell>
        </row>
        <row r="272">
          <cell r="A272" t="str">
            <v>Insumos varios</v>
          </cell>
        </row>
        <row r="273">
          <cell r="A273" t="str">
            <v>Lavado y preparación de tripas y aprovechamiento de otros subproductos de matadero</v>
          </cell>
        </row>
        <row r="274">
          <cell r="A274" t="str">
            <v>Leche fresca</v>
          </cell>
        </row>
        <row r="275">
          <cell r="A275" t="str">
            <v>Maíz</v>
          </cell>
        </row>
        <row r="276">
          <cell r="A276" t="str">
            <v>Mano de obra administrativa</v>
          </cell>
        </row>
        <row r="277">
          <cell r="A277" t="str">
            <v>Mano de obra administrativa, sectores de elevadas prestaciones</v>
          </cell>
        </row>
        <row r="278">
          <cell r="A278" t="str">
            <v>Mano de obra extranjera</v>
          </cell>
        </row>
        <row r="279">
          <cell r="A279" t="str">
            <v>Mano de obra no calificada</v>
          </cell>
        </row>
        <row r="280">
          <cell r="A280" t="str">
            <v>Mano de obra no calificada rural</v>
          </cell>
        </row>
        <row r="281">
          <cell r="A281" t="str">
            <v>Mano de obra no calificada, sectores de elevadas prestaciones</v>
          </cell>
        </row>
        <row r="282">
          <cell r="A282" t="str">
            <v>Mano de obra profesional</v>
          </cell>
        </row>
        <row r="283">
          <cell r="A283" t="str">
            <v>Mano de obra profesional, sectores de elevadas prestaciones</v>
          </cell>
        </row>
        <row r="284">
          <cell r="A284" t="str">
            <v>Maquinarias agrícolas</v>
          </cell>
        </row>
        <row r="285">
          <cell r="A285" t="str">
            <v>Maquinarias y equipos industriales</v>
          </cell>
        </row>
        <row r="286">
          <cell r="A286" t="str">
            <v>Matanza de aves de corral y de animales de caza menor con o sin frigorífico</v>
          </cell>
        </row>
        <row r="287">
          <cell r="A287" t="str">
            <v>Matanza de ganado mayor con o sin frigorífico</v>
          </cell>
        </row>
        <row r="288">
          <cell r="A288" t="str">
            <v>Molienda y tostado de café, incluso café soluble y extractos de café</v>
          </cell>
        </row>
        <row r="289">
          <cell r="A289" t="str">
            <v>Mondado, prensado y elaboración de harinas de cereales y leguminosas n.e.p.</v>
          </cell>
        </row>
        <row r="290">
          <cell r="A290" t="str">
            <v>Obra Física</v>
          </cell>
        </row>
        <row r="291">
          <cell r="A291" t="str">
            <v>Obreros calificados</v>
          </cell>
        </row>
        <row r="292">
          <cell r="A292" t="str">
            <v>Obreros calificados, sectores de elevadas prestaciones</v>
          </cell>
        </row>
        <row r="293">
          <cell r="A293" t="str">
            <v>Otras fabricaciones de productos metálicos, maquinaria y equipo</v>
          </cell>
        </row>
        <row r="294">
          <cell r="A294" t="str">
            <v>Otras industrias de la madera y sus productos</v>
          </cell>
        </row>
        <row r="295">
          <cell r="A295" t="str">
            <v>Otras industrias manufactureras</v>
          </cell>
        </row>
        <row r="296">
          <cell r="A296" t="str">
            <v>Otras industrias metálicas básicas</v>
          </cell>
        </row>
        <row r="297">
          <cell r="A297" t="str">
            <v>Otros</v>
          </cell>
        </row>
        <row r="298">
          <cell r="A298" t="str">
            <v>Otros agrícolas</v>
          </cell>
        </row>
        <row r="299">
          <cell r="A299" t="str">
            <v>Otros minerales</v>
          </cell>
        </row>
        <row r="300">
          <cell r="A300" t="str">
            <v>Otros productos alimenticios, bebidas y tabaco</v>
          </cell>
        </row>
        <row r="301">
          <cell r="A301" t="str">
            <v>Otros productos de papel, imprentas y editoriales</v>
          </cell>
        </row>
        <row r="302">
          <cell r="A302" t="str">
            <v>Otros textiles, prendas de vestir e industrias de cuero</v>
          </cell>
        </row>
        <row r="303">
          <cell r="A303" t="str">
            <v>Papa</v>
          </cell>
        </row>
        <row r="304">
          <cell r="A304" t="str">
            <v>Pasteurización, homogeneización, vitaminación y embotellado De leche líquida</v>
          </cell>
        </row>
        <row r="305">
          <cell r="A305" t="str">
            <v>Piedra caliza</v>
          </cell>
        </row>
        <row r="306">
          <cell r="A306" t="str">
            <v>Porcinos, ovinos y otros pecuarios</v>
          </cell>
        </row>
        <row r="307">
          <cell r="A307" t="str">
            <v>Preparación de  hormigón</v>
          </cell>
        </row>
        <row r="308">
          <cell r="A308" t="str">
            <v>Preparación de carnes frías y otras carnes no envasadas, jamones, tocinetas, salchichas, embutidos, etc.</v>
          </cell>
        </row>
        <row r="309">
          <cell r="A309" t="str">
            <v>Preparación de harinas mezcladas de cereales y leguminosas y productos similares</v>
          </cell>
        </row>
        <row r="310">
          <cell r="A310" t="str">
            <v>Preparación de la hoja de tabaco</v>
          </cell>
        </row>
        <row r="311">
          <cell r="A311" t="str">
            <v>Preparación de mezclas para alimentación infantil</v>
          </cell>
        </row>
        <row r="312">
          <cell r="A312" t="str">
            <v>Preparación de otras bebidas alcohólicas similares</v>
          </cell>
        </row>
        <row r="313">
          <cell r="A313" t="str">
            <v>Preparación de pescado y otros animales marinos y de agua Dulce comestibles, frescos, refrigerados o congelados rápidamente</v>
          </cell>
        </row>
        <row r="314">
          <cell r="A314" t="str">
            <v>Preparación de productos para tratar metales, auxiliares para soldadura, recubrimientos para electrodos y similares</v>
          </cell>
        </row>
        <row r="315">
          <cell r="A315" t="str">
            <v>Preparación e hilado de fibras artificiales y/o sintéticas</v>
          </cell>
        </row>
        <row r="316">
          <cell r="A316" t="str">
            <v>Producción de aceites y grasas lubricantes que no se elaboran en las refinerías de petróleo</v>
          </cell>
        </row>
        <row r="317">
          <cell r="A317" t="str">
            <v>Producción de aceites y grasas vegetales sin refinar y Residuos de la extracción</v>
          </cell>
        </row>
        <row r="318">
          <cell r="A318" t="str">
            <v>Producción de casas prefabricadas y sus partes</v>
          </cell>
        </row>
        <row r="319">
          <cell r="A319" t="str">
            <v>Producción de harina de maíz y pilado de maíz</v>
          </cell>
        </row>
        <row r="320">
          <cell r="A320" t="str">
            <v>Producción de harina de trigo</v>
          </cell>
        </row>
        <row r="321">
          <cell r="A321" t="str">
            <v>Producción de leches y productos lácteos conservados</v>
          </cell>
        </row>
        <row r="322">
          <cell r="A322" t="str">
            <v>Producción de pigmentos y materias colorantes n.e.p. para la Fabricación de colores, barnices, lacas, esmaltes, etc.</v>
          </cell>
        </row>
        <row r="323">
          <cell r="A323" t="str">
            <v>Producción de sustancias y aditamentos alimenticios para Animales, incluso harinas de ostras, hueso y pescado</v>
          </cell>
        </row>
        <row r="324">
          <cell r="A324" t="str">
            <v>Producción de vitaminas y provitaminas de materias naturales y sintéticas</v>
          </cell>
        </row>
        <row r="325">
          <cell r="A325" t="str">
            <v>Producción y fabricación de otros productos minerales no metálicos, no incluidos antes</v>
          </cell>
        </row>
        <row r="326">
          <cell r="A326" t="str">
            <v>Productos avícolas</v>
          </cell>
        </row>
        <row r="327">
          <cell r="A327" t="str">
            <v>Productos de extractos y jarabes de frutas, cereales y otros vegetales</v>
          </cell>
        </row>
        <row r="328">
          <cell r="A328" t="str">
            <v>Productos medicinales y farmacéuticos n.e.p.</v>
          </cell>
        </row>
        <row r="329">
          <cell r="A329" t="str">
            <v>Reconstrucción de motores y otras partes de vehículos excepto el equipo eléctrico</v>
          </cell>
        </row>
        <row r="330">
          <cell r="A330" t="str">
            <v>Recuperación y elaboración de otros metales no ferrosos</v>
          </cell>
        </row>
        <row r="331">
          <cell r="A331" t="str">
            <v>Recuperación y fundición de cobre, incluye coproalineaciones</v>
          </cell>
        </row>
        <row r="332">
          <cell r="A332" t="str">
            <v>Recuperación y fundición de plomo</v>
          </cell>
        </row>
        <row r="333">
          <cell r="A333" t="str">
            <v>Reducción de mineral de hierro</v>
          </cell>
        </row>
        <row r="334">
          <cell r="A334" t="str">
            <v>Refinación de aceites y grasas vegetales, no incluye la hidrogenación</v>
          </cell>
        </row>
        <row r="335">
          <cell r="A335" t="str">
            <v>Refinación, laminación y fundición de oro</v>
          </cell>
        </row>
        <row r="336">
          <cell r="A336" t="str">
            <v>Reparación de embarcaciones mayores</v>
          </cell>
        </row>
        <row r="337">
          <cell r="A337" t="str">
            <v>Reparación de embarcaciones menores</v>
          </cell>
        </row>
        <row r="338">
          <cell r="A338" t="str">
            <v>Reparación de locomotoras y equipos ferroviarios</v>
          </cell>
        </row>
        <row r="339">
          <cell r="A339" t="str">
            <v>Reparación y mantenimiento de aeronaves</v>
          </cell>
        </row>
        <row r="340">
          <cell r="A340" t="str">
            <v>Reproducción de discos de gramófono, cintas magnetofónicas y vídeo – cintas</v>
          </cell>
        </row>
        <row r="341">
          <cell r="A341" t="str">
            <v>Sal marina sin purificar</v>
          </cell>
        </row>
        <row r="342">
          <cell r="A342" t="str">
            <v>Servicios agropecuarios – fumigación aérea</v>
          </cell>
        </row>
        <row r="343">
          <cell r="A343" t="str">
            <v>Servicios agropecuarios – maquinaria</v>
          </cell>
        </row>
        <row r="344">
          <cell r="A344" t="str">
            <v>Servicios agropecuarios – riego</v>
          </cell>
        </row>
        <row r="345">
          <cell r="A345" t="str">
            <v>Servicios agropecuarios – yunta</v>
          </cell>
        </row>
        <row r="346">
          <cell r="A346" t="str">
            <v>Servicios industriales de terceros</v>
          </cell>
        </row>
        <row r="347">
          <cell r="A347" t="str">
            <v>Servicios y seguros</v>
          </cell>
        </row>
        <row r="348">
          <cell r="A348" t="str">
            <v>Sorgo</v>
          </cell>
        </row>
        <row r="349">
          <cell r="A349" t="str">
            <v>Soya</v>
          </cell>
        </row>
        <row r="350">
          <cell r="A350" t="str">
            <v>Subproductos</v>
          </cell>
        </row>
        <row r="351">
          <cell r="A351" t="str">
            <v>Terrenos</v>
          </cell>
        </row>
        <row r="352">
          <cell r="A352" t="str">
            <v>Tipografías y litografías</v>
          </cell>
        </row>
        <row r="353">
          <cell r="A353" t="str">
            <v>Tomate</v>
          </cell>
        </row>
        <row r="354">
          <cell r="A354" t="str">
            <v>Transporte</v>
          </cell>
        </row>
        <row r="355">
          <cell r="A355" t="str">
            <v>Transporte de larga distancia con dos ejes</v>
          </cell>
        </row>
        <row r="356">
          <cell r="A356" t="str">
            <v>Transporte de larga distancia con tres ejes</v>
          </cell>
        </row>
        <row r="357">
          <cell r="A357" t="str">
            <v>Transporte de larga distancia con tres ejes y con remolque de dos ejes</v>
          </cell>
        </row>
        <row r="358">
          <cell r="A358" t="str">
            <v>Transporte de media distancia con dos ejes</v>
          </cell>
        </row>
        <row r="359">
          <cell r="A359" t="str">
            <v>Trilla – pilado – de arroz</v>
          </cell>
        </row>
        <row r="360">
          <cell r="A360" t="str">
            <v>Trilla de café</v>
          </cell>
        </row>
        <row r="361">
          <cell r="A361" t="str">
            <v>Trituración aserrado y talla de mármol</v>
          </cell>
        </row>
        <row r="362">
          <cell r="A362" t="str">
            <v>Trituración aserrado y talla de piedra</v>
          </cell>
        </row>
        <row r="363">
          <cell r="A363" t="str">
            <v>Yuca</v>
          </cell>
        </row>
        <row r="364">
          <cell r="A364" t="str">
            <v>Zanahoria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categoria"/>
      <sheetName val="ID-06"/>
      <sheetName val="ID-07"/>
      <sheetName val="ID-08"/>
      <sheetName val="ID-09"/>
      <sheetName val="ID-10"/>
      <sheetName val="ID-11"/>
      <sheetName val="ID-12"/>
      <sheetName val="entifinan"/>
      <sheetName val="embajadas"/>
      <sheetName val="Descentralizadas"/>
      <sheetName val="Control"/>
      <sheetName val="distritales"/>
      <sheetName val="actores"/>
      <sheetName val="Hoja1"/>
      <sheetName val="Listado"/>
    </sheetNames>
    <sheetDataSet>
      <sheetData sheetId="0" refreshError="1"/>
      <sheetData sheetId="1">
        <row r="14">
          <cell r="A14" t="str">
            <v>La mayoría de los pobladires dela región presentan grandes problemas en la evacuación de aguas residuales debido a la falta de un sistema adecuado.</v>
          </cell>
        </row>
      </sheetData>
      <sheetData sheetId="2" refreshError="1"/>
      <sheetData sheetId="3">
        <row r="4">
          <cell r="A4" t="str">
            <v>Occidente</v>
          </cell>
        </row>
      </sheetData>
      <sheetData sheetId="4" refreshError="1"/>
      <sheetData sheetId="5" refreshError="1"/>
      <sheetData sheetId="6">
        <row r="2">
          <cell r="B2" t="str">
            <v>Beneficiario</v>
          </cell>
        </row>
        <row r="3">
          <cell r="B3" t="str">
            <v>Cooperante</v>
          </cell>
        </row>
        <row r="4">
          <cell r="B4" t="str">
            <v>Oponente</v>
          </cell>
        </row>
        <row r="5">
          <cell r="B5" t="str">
            <v>Perjudicado</v>
          </cell>
        </row>
      </sheetData>
      <sheetData sheetId="7" refreshError="1"/>
      <sheetData sheetId="8">
        <row r="4">
          <cell r="C4">
            <v>114</v>
          </cell>
        </row>
      </sheetData>
      <sheetData sheetId="9">
        <row r="4">
          <cell r="A4" t="str">
            <v>Occidente</v>
          </cell>
        </row>
      </sheetData>
      <sheetData sheetId="10" refreshError="1"/>
      <sheetData sheetId="11" refreshError="1"/>
      <sheetData sheetId="12">
        <row r="4">
          <cell r="B4" t="str">
            <v>Mejorar las tuberías domiciliarias</v>
          </cell>
        </row>
      </sheetData>
      <sheetData sheetId="13" refreshError="1"/>
      <sheetData sheetId="14">
        <row r="1">
          <cell r="C1" t="str">
            <v>AERONAUTICA CIVIL</v>
          </cell>
        </row>
        <row r="2">
          <cell r="C2" t="str">
            <v>AGENCIA NACIONAL DE HIDROCARBUROS- ANH UAE</v>
          </cell>
        </row>
        <row r="3">
          <cell r="C3" t="str">
            <v>AGENCIA PRESIDENCIAL PARA LA ACCIÓN SOCIAL Y COOPERACIÓN INTERNACIONAL  ACCIÓN SOCIAL</v>
          </cell>
        </row>
        <row r="4">
          <cell r="C4" t="str">
            <v>ARCHIVO GENERAL DE LA NACION</v>
          </cell>
        </row>
        <row r="5">
          <cell r="C5" t="str">
            <v>ARMADA</v>
          </cell>
        </row>
        <row r="6">
          <cell r="C6" t="str">
            <v>ARTESANIAS DE COLOMBIA S.A.</v>
          </cell>
        </row>
        <row r="7">
          <cell r="C7" t="str">
            <v>AUDITORIA GENERAL DE LA REPUBLICA</v>
          </cell>
        </row>
        <row r="8">
          <cell r="C8" t="str">
            <v>BANCO AGRARIO</v>
          </cell>
        </row>
        <row r="9">
          <cell r="C9" t="str">
            <v>BIBLIOTECA PUBLICA PILOTO DE MEDELLIN PARA AMERICA LATINA</v>
          </cell>
        </row>
        <row r="10">
          <cell r="C10" t="str">
            <v>CAJA DE PREVISION SOCIAL DE COMUNICACIONES (CAPRECOM)</v>
          </cell>
        </row>
        <row r="11">
          <cell r="C11" t="str">
            <v>CAJA DE RETIRO DE LAS FUERZAS MILITARES</v>
          </cell>
        </row>
        <row r="12">
          <cell r="C12" t="str">
            <v>CAJA DE SUELDOS DE RETIRO DE LA POLICIA NACIONAL</v>
          </cell>
        </row>
        <row r="13">
          <cell r="C13" t="str">
            <v>CAMARA DE REPRESENTANTES</v>
          </cell>
        </row>
        <row r="14">
          <cell r="C14" t="str">
            <v>CENTRO DERMATOLOGICO "FEDERICO LLERAS ACOSTA"</v>
          </cell>
        </row>
        <row r="15">
          <cell r="C15" t="str">
            <v>CLUB MILITAR DE OFICIALES</v>
          </cell>
        </row>
        <row r="16">
          <cell r="C16" t="str">
            <v>COLEGIO BOYACA</v>
          </cell>
        </row>
        <row r="17">
          <cell r="C17" t="str">
            <v>COLEGIO INTEGRADO NACIONAL "ORIENTE DE CALDAS"</v>
          </cell>
        </row>
        <row r="18">
          <cell r="C18" t="str">
            <v>COLEGIO MAYOR DE ANTIOQUIA</v>
          </cell>
        </row>
        <row r="19">
          <cell r="C19" t="str">
            <v>COLEGIO MAYOR DE BOLIVAR</v>
          </cell>
        </row>
        <row r="20">
          <cell r="C20" t="str">
            <v>COLEGIO MAYOR DEL CAUCA</v>
          </cell>
        </row>
        <row r="21">
          <cell r="C21" t="str">
            <v>COMANDO GENERAL</v>
          </cell>
        </row>
        <row r="22">
          <cell r="C22" t="str">
            <v>COMISIÓN DE REGULACIÓN DE ENERGIA Y GAS - CREG</v>
          </cell>
        </row>
        <row r="23">
          <cell r="C23" t="str">
            <v>COMISIÓN NACIONAL DE TELEVISIÓN</v>
          </cell>
        </row>
        <row r="24">
          <cell r="C24" t="str">
            <v>COMISIÓN NACIONAL DEL SERVICIO CIVIL  - GESTION GENERAL</v>
          </cell>
        </row>
        <row r="25">
          <cell r="C25" t="str">
            <v>COMISIONADO NACIONAL PARA LA POLICIA</v>
          </cell>
        </row>
        <row r="26">
          <cell r="C26" t="str">
            <v>CONSEJO DE ESTADO</v>
          </cell>
        </row>
        <row r="27">
          <cell r="C27" t="str">
            <v>CONSEJO SUPERIOR DE LA JUDICATURA</v>
          </cell>
        </row>
        <row r="28">
          <cell r="C28" t="str">
            <v>CONTADURIA GENERAL DE LA NACION</v>
          </cell>
        </row>
        <row r="29">
          <cell r="C29" t="str">
            <v>CONTRALORIA GENERAL DE LA REPUBLICA  - GESTION GENERAL</v>
          </cell>
        </row>
        <row r="30">
          <cell r="C30" t="str">
            <v>CORPORACION AUTONOMA REGIONAL DE BOYACA - CORPOBOYACA</v>
          </cell>
        </row>
        <row r="31">
          <cell r="C31" t="str">
            <v>CORPORACION AUTONOMA REGIONAL DE CALDAS (CORPOCALDAS)</v>
          </cell>
        </row>
        <row r="32">
          <cell r="C32" t="str">
            <v>CORPORACION AUTONOMA REGIONAL DE CHIVOR - CORPOCHIVOR</v>
          </cell>
        </row>
        <row r="33">
          <cell r="C33" t="str">
            <v>CORPORACION AUTONOMA REGIONAL DE CUNDINAMARCA - CAR -</v>
          </cell>
        </row>
        <row r="34">
          <cell r="C34" t="str">
            <v>CORPORACION AUTONOMA REGIONAL DE DEFENSA DE LA MESETA DE BUCARAMANGA (CDMB)</v>
          </cell>
        </row>
        <row r="35">
          <cell r="C35" t="str">
            <v>CORPORACION AUTONOMA REGIONAL DE LA FRONTERA NORORIENTAL (CORPONOR)</v>
          </cell>
        </row>
        <row r="36">
          <cell r="C36" t="str">
            <v>CORPORACION AUTONOMA REGIONAL DE LA GUAJIRA (CORPOGUAJIRA)</v>
          </cell>
        </row>
        <row r="37">
          <cell r="C37" t="str">
            <v>CORPORACION AUTONOMA REGIONAL DE LA ORINOQUIA - CORPORINOQUIA</v>
          </cell>
        </row>
        <row r="38">
          <cell r="C38" t="str">
            <v>CORPORACION AUTONOMA REGIONAL DE LAS CUENCAS DE LOS RIOS RIONEGRO Y NARE (CORNARE)</v>
          </cell>
        </row>
        <row r="39">
          <cell r="C39" t="str">
            <v>CORPORACION AUTONOMA REGIONAL DE LOS VALLES DEL SINU Y SAN JORGE (CVS)</v>
          </cell>
        </row>
        <row r="40">
          <cell r="C40" t="str">
            <v>CORPORACION AUTONOMA REGIONAL DE NARINO (CORPONARINO)</v>
          </cell>
        </row>
        <row r="41">
          <cell r="C41" t="str">
            <v>CORPORACION AUTONOMA REGIONAL DE RISARALDA (CARDER)</v>
          </cell>
        </row>
        <row r="42">
          <cell r="C42" t="str">
            <v>CORPORACION AUTONOMA REGIONAL DE SANTANDER - CAS</v>
          </cell>
        </row>
        <row r="43">
          <cell r="C43" t="str">
            <v>CORPORACION AUTONOMA REGIONAL DE SUCRE - CARSUCRE</v>
          </cell>
        </row>
        <row r="44">
          <cell r="C44" t="str">
            <v>CORPORACION AUTONOMA REGIONAL DEL ALTO MAGDALENA - CAM</v>
          </cell>
        </row>
        <row r="45">
          <cell r="C45" t="str">
            <v>CORPORACION AUTONOMA REGIONAL DEL ATLANTICO - CRA</v>
          </cell>
        </row>
        <row r="46">
          <cell r="C46" t="str">
            <v>CORPORACION AUTONOMA REGIONAL DEL CANAL DEL DIQUE - CARDIQUE</v>
          </cell>
        </row>
        <row r="47">
          <cell r="C47" t="str">
            <v>CORPORACION AUTONOMA REGIONAL DEL CAUCA (CRC)</v>
          </cell>
        </row>
        <row r="48">
          <cell r="C48" t="str">
            <v>CORPORACION AUTONOMA REGIONAL DEL CENTRO DE ANTIOQUIA - CORANTIOQUIA</v>
          </cell>
        </row>
        <row r="49">
          <cell r="C49" t="str">
            <v>CORPORACION AUTONOMA REGIONAL DEL CESAR (CORPOCESAR)</v>
          </cell>
        </row>
        <row r="50">
          <cell r="C50" t="str">
            <v>CORPORACION AUTONOMA REGIONAL DEL GUAVIO - CORPOGUAVIO</v>
          </cell>
        </row>
        <row r="51">
          <cell r="C51" t="str">
            <v>CORPORACION AUTONOMA REGIONAL DEL MAGDALENA (CORPAMAG)</v>
          </cell>
        </row>
        <row r="52">
          <cell r="C52" t="str">
            <v>CORPORACION AUTONOMA REGIONAL DEL QUINDIO (CRQ)</v>
          </cell>
        </row>
        <row r="53">
          <cell r="C53" t="str">
            <v>CORPORACION AUTONOMA REGIONAL DEL SUR DE BOLIVAR - CSB</v>
          </cell>
        </row>
        <row r="54">
          <cell r="C54" t="str">
            <v>CORPORACION AUTONOMA REGIONAL DEL TOLIMA (CORTOLIMA)</v>
          </cell>
        </row>
        <row r="55">
          <cell r="C55" t="str">
            <v>CORPORACION AUTONOMA REGIONAL DEL VALLE DEL CAUCA (CVC)</v>
          </cell>
        </row>
        <row r="56">
          <cell r="C56" t="str">
            <v>CORPORACION AUTONOMA REGIONAL PARA EL DESARROLLO SOSTENIBLE DE LA MOJANA Y EL SAN JORGE - COPOMOJANA</v>
          </cell>
        </row>
        <row r="57">
          <cell r="C57" t="str">
            <v>CORPORACION AUTONOMA REGIONAL PARA EL DESARROLLO SOSTENIBLE DEL NORTE Y ORIENTE DE LA AMAZONIA - CDA</v>
          </cell>
        </row>
        <row r="58">
          <cell r="C58" t="str">
            <v>CORPORACION NACIONAL PARA EL DESARROLLO SOSTENIBLE DEL CHOCO (CODECHOCO)</v>
          </cell>
        </row>
        <row r="59">
          <cell r="C59" t="str">
            <v>CORPORACION NACIONAL PARA LA RECONSTRUCCION DE LA CUENCA DEL RIO PAEZ Y ZONAS ALEDAÑAS - NASAKIWE</v>
          </cell>
        </row>
        <row r="60">
          <cell r="C60" t="str">
            <v>CORPORACION PARA EL DESARROLLO SOSTENIBLE DEL ARCHIPIELAGO DE SAN ANDRES, PROVIDENCIA Y SANTA CATALINA - CORALINA</v>
          </cell>
        </row>
        <row r="61">
          <cell r="C61" t="str">
            <v>CORPORACION PARA EL DESARROLLO SOSTENIBLE DEL AREA DE MANEJO ESPECIAL LA MACARENA - CORMACARENA</v>
          </cell>
        </row>
        <row r="62">
          <cell r="C62" t="str">
            <v>CORPORACION PARA EL DESARROLLO SOSTENIBLE DEL SUR DE LA AMAZONIA - CORPOAMAZONIA</v>
          </cell>
        </row>
        <row r="63">
          <cell r="C63" t="str">
            <v>CORPORACION REGIONAL PARA EL DESARROLLO SOSTENIBLE DE URABA (CORPOURABA)</v>
          </cell>
        </row>
        <row r="64">
          <cell r="C64" t="str">
            <v>CORTE CONSTITUCIONAL</v>
          </cell>
        </row>
        <row r="65">
          <cell r="C65" t="str">
            <v>CORTE SUPREMA DE JUSTICIA</v>
          </cell>
        </row>
        <row r="66">
          <cell r="C66" t="str">
            <v>DEFENSA CIVIL COLOMBIANA</v>
          </cell>
        </row>
        <row r="67">
          <cell r="C67" t="str">
            <v>DEFENSORIA DEL PUEBLO</v>
          </cell>
        </row>
        <row r="68">
          <cell r="C68" t="str">
            <v>DEPARTAMENTO ADMINISTRATIVO DE LA FUNCION PUBLICA - GESTIÓN GENERAL</v>
          </cell>
        </row>
        <row r="69">
          <cell r="C69" t="str">
            <v>DEPARTAMENTO ADMINISTRATIVO DE SEGURIDAD (DAS) - GESTIÓN GENERAL</v>
          </cell>
        </row>
        <row r="70">
          <cell r="C70" t="str">
            <v>DEPARTAMENTO ADMINISTRATIVO NACIONAL DE ESTADISTICA (DANE) - GESTIÓN GENERAL</v>
          </cell>
        </row>
        <row r="71">
          <cell r="C71" t="str">
            <v>DEPARTAMENTO ADMINISTRATIVO NACIONAL DE LA ECONOMIA SOLIDARIA GESTION GENERAL</v>
          </cell>
        </row>
        <row r="72">
          <cell r="C72" t="str">
            <v>DEPARTAMENTO NACIONAL DE PLANEACION  - GESTIÓN GENERAL</v>
          </cell>
        </row>
        <row r="73">
          <cell r="C73" t="str">
            <v>DERECHO DE AUTOR</v>
          </cell>
        </row>
        <row r="74">
          <cell r="C74" t="str">
            <v>DIRECCION DE IMPUESTOS Y ADUANAS NACIONALES</v>
          </cell>
        </row>
        <row r="75">
          <cell r="C75" t="str">
            <v>DIRECCION GENERAL DE COMERCIO EXTERIOR</v>
          </cell>
        </row>
        <row r="76">
          <cell r="C76" t="str">
            <v>DIRECCION GENERAL DE SANIDAD MILITAR</v>
          </cell>
        </row>
        <row r="77">
          <cell r="C77" t="str">
            <v>DIRECCION NACIONAL DE ESTUPEFACIENTES</v>
          </cell>
        </row>
        <row r="78">
          <cell r="C78" t="str">
            <v>EJERCITO</v>
          </cell>
        </row>
        <row r="79">
          <cell r="C79" t="str">
            <v>EMPRESA COLOMBIANA DE VIAS FERREAS EN LIQUIDACIÓN</v>
          </cell>
        </row>
        <row r="80">
          <cell r="C80" t="str">
            <v>EMPRESA NACIONAL MINERA - MINERCOL EN LIQUIDACIÓN</v>
          </cell>
        </row>
        <row r="81">
          <cell r="C81" t="str">
            <v>EMPRESA TERRITORIAL PARA LA SALUD - ETESA</v>
          </cell>
        </row>
        <row r="82">
          <cell r="C82" t="str">
            <v>ESCUELA NACIONAL DEL DEPORTE</v>
          </cell>
        </row>
        <row r="83">
          <cell r="C83" t="str">
            <v>ESCUELA SUPERIOR DE ADMINISTRACION PUBLICA (ESAP)</v>
          </cell>
        </row>
        <row r="84">
          <cell r="C84" t="str">
            <v>FISCALIA GENERAL DE LA NACION - GESTION GENERAL</v>
          </cell>
        </row>
        <row r="85">
          <cell r="C85" t="str">
            <v>FONDO  SOCIAL DE VIVIENDA DE LA REGISTRADURIA NACIONAL DEL ESTADO CIVIL</v>
          </cell>
        </row>
        <row r="86">
          <cell r="C86" t="str">
            <v>FONDO DE BIENESTAR SOCIAL DE LA CONTRALORIA GENERAL DE LA REPÚBLICA</v>
          </cell>
        </row>
        <row r="87">
          <cell r="C87" t="str">
            <v>FONDO DE COMUNICACIONES</v>
          </cell>
        </row>
        <row r="88">
          <cell r="C88" t="str">
            <v>FONDO DE PREVISION SOCIAL DEL CONGRESO CESANTIAS Y VIVIENDA</v>
          </cell>
        </row>
        <row r="89">
          <cell r="C89" t="str">
            <v>FONDO DE PREVISION SOCIAL DEL CONGRESO PENSIONES</v>
          </cell>
        </row>
        <row r="90">
          <cell r="C90" t="str">
            <v>FONDO NACIONAL AMBIENTAL - GESTION GENERAL</v>
          </cell>
        </row>
        <row r="91">
          <cell r="C91" t="str">
            <v>FONDO NACIONAL DE CAMINOS VECINALES EN LIQUIDACIÓN</v>
          </cell>
        </row>
        <row r="92">
          <cell r="C92" t="str">
            <v>FONDO NACIONAL DE ESTUPEFACIENTES - UNIDAD ADMINISTRATIVA ESPECIAL</v>
          </cell>
        </row>
        <row r="93">
          <cell r="C93" t="str">
            <v>FONDO NACIONAL DE REGALÍAS</v>
          </cell>
        </row>
        <row r="94">
          <cell r="C94" t="str">
            <v>FONDO NACIONAL DE REGALÖAS</v>
          </cell>
        </row>
        <row r="95">
          <cell r="C95" t="str">
            <v>FONDO NACIONAL DE VIVIENDA - FONVIVIENDA</v>
          </cell>
        </row>
        <row r="96">
          <cell r="C96" t="str">
            <v>FONDO PARA LA PARTICIPACION Y EL FORTALECIMIENTO DEMOCRATICO</v>
          </cell>
        </row>
        <row r="97">
          <cell r="C97" t="str">
            <v>FONDO PASIVO SOCIAL DE LOS FERROCARRILES NACIONALES DE COLOMBIA - PENSIONES</v>
          </cell>
        </row>
        <row r="98">
          <cell r="C98" t="str">
            <v>FONDO PASIVO SOCIAL DE LOS FERROCARRILES NACIONALES DE COLOMBIA - SALUD</v>
          </cell>
        </row>
        <row r="99">
          <cell r="C99" t="str">
            <v>FONDO ROTATORIO DE LA ARMADA NACIONAL</v>
          </cell>
        </row>
        <row r="100">
          <cell r="C100" t="str">
            <v>FONDO ROTATORIO DE LA FUERZA AEREA</v>
          </cell>
        </row>
        <row r="101">
          <cell r="C101" t="str">
            <v>FONDO ROTATORIO DE LA POLICIA - GESTION GENERAL</v>
          </cell>
        </row>
        <row r="102">
          <cell r="C102" t="str">
            <v>FONDO ROTATORIO DE LA REGISTRADURIA</v>
          </cell>
        </row>
        <row r="103">
          <cell r="C103" t="str">
            <v>FONDO ROTATORIO DEL DANE</v>
          </cell>
        </row>
        <row r="104">
          <cell r="C104" t="str">
            <v>FONDO ROTATORIO DEL DEPARTAMENTO ADMINISTRATIVO DE SEGURIDAD</v>
          </cell>
        </row>
        <row r="105">
          <cell r="C105" t="str">
            <v>FONDO ROTATORIO DEL EJERCITO</v>
          </cell>
        </row>
        <row r="106">
          <cell r="C106" t="str">
            <v>FONDO ROTATORIO DEL MINISTERIO DE RELACIONES EXTERIORES</v>
          </cell>
        </row>
        <row r="107">
          <cell r="C107" t="str">
            <v>FUERZA AEREA</v>
          </cell>
        </row>
        <row r="108">
          <cell r="C108" t="str">
            <v>HOSPITAL MILITAR CENTRAL</v>
          </cell>
        </row>
        <row r="109">
          <cell r="C109" t="str">
            <v>INSTITUTO CARO Y CUERVO</v>
          </cell>
        </row>
        <row r="110">
          <cell r="C110" t="str">
            <v>INSTITUTO CASAS FISCALES DEL EJERCITO</v>
          </cell>
        </row>
        <row r="111">
          <cell r="C111" t="str">
            <v>INSTITUTO COLOMBIANO AGROPECUARIO (ICA)</v>
          </cell>
        </row>
        <row r="112">
          <cell r="C112" t="str">
            <v>INSTITUTO COLOMBIANO DE ANTROPOLOGIA E HISTORIA</v>
          </cell>
        </row>
        <row r="113">
          <cell r="C113" t="str">
            <v>INSTITUTO COLOMBIANO DE BIENESTAR FAMILIAR (ICBF)</v>
          </cell>
        </row>
        <row r="114">
          <cell r="C114" t="str">
            <v>INSTITUTO COLOMBIANO DE CREDITO EDUCATIVO Y ESTUDIOS TECNICOS EN EL EXTERIOR (ICETEX)</v>
          </cell>
        </row>
        <row r="115">
          <cell r="C115" t="str">
            <v>INSTITUTO COLOMBIANO DE DESARROLLO RURAL - INCODER</v>
          </cell>
        </row>
        <row r="116">
          <cell r="C116" t="str">
            <v>INSTITUTO COLOMBIANO DE LA REFORMA AGRARIA - INCORA EN LIQUIDACIÓN - GESTION GENERAL</v>
          </cell>
        </row>
        <row r="117">
          <cell r="C117" t="str">
            <v>INSTITUTO COLOMBIANO DEL DEPORTE (COLDEPORTES)</v>
          </cell>
        </row>
        <row r="118">
          <cell r="C118" t="str">
            <v>INSTITUTO COLOMBIANO PARA EL DESARROLLO DE LA CIENCIA Y LA TECNOLOGIA "FRANCISCO JOSE DE CALDAS" (COLCIENCIAS)</v>
          </cell>
        </row>
        <row r="119">
          <cell r="C119" t="str">
            <v>INSTITUTO COLOMBIANO PARA EL FOMENTO DE LA EDUCACION SUPERIOR (ICFES)</v>
          </cell>
        </row>
        <row r="120">
          <cell r="C120" t="str">
            <v>INSTITUTO DE EDUCACION TECNICA PROFESIONAL DE ROLDANILLO</v>
          </cell>
        </row>
        <row r="121">
          <cell r="C121" t="str">
            <v>INSTITUTO DE ESTUDIOS DEL MINISTERIO PUBLICO</v>
          </cell>
        </row>
        <row r="122">
          <cell r="C122" t="str">
            <v>INSTITUTO DE PLANIFICACION Y PROMOCION DE SOLUCIONES ENERGETICAS</v>
          </cell>
        </row>
        <row r="123">
          <cell r="C123" t="str">
            <v>INSTITUTO GEOGRAFICO AGUSTIN CODAZZI</v>
          </cell>
        </row>
        <row r="124">
          <cell r="C124" t="str">
            <v>INSTITUTO HIDROLOGIA, METEOROLOGIA Y ESTUDIOS AMBIENTALES - IDEAM</v>
          </cell>
        </row>
        <row r="125">
          <cell r="C125" t="str">
            <v>INSTITUTO NACIONAL DE ADECUACION DE TIERRAS - INAT EN LIQUIDACIÓN -</v>
          </cell>
        </row>
        <row r="126">
          <cell r="C126" t="str">
            <v>INSTITUTO NACIONAL DE CANCEROLOGIA</v>
          </cell>
        </row>
        <row r="127">
          <cell r="C127" t="str">
            <v>INSTITUTO NACIONAL DE CONCESIONES</v>
          </cell>
        </row>
        <row r="128">
          <cell r="C128" t="str">
            <v>INSTITUTO NACIONAL DE FORMACION TECNICA PROFESIONAL DE CIENAGA</v>
          </cell>
        </row>
        <row r="129">
          <cell r="C129" t="str">
            <v>INSTITUTO NACIONAL DE FORMACION TECNICA PROFESIONAL DE SAN ANDRES Y PROVIDENCIA</v>
          </cell>
        </row>
        <row r="130">
          <cell r="C130" t="str">
            <v>INSTITUTO NACIONAL DE FORMACION TECNICA PROFESIONAL DE SAN JUAN DEL CESAR</v>
          </cell>
        </row>
        <row r="131">
          <cell r="C131" t="str">
            <v>INSTITUTO NACIONAL DE INVESTIGACIONES EN GEOCIENCIAS, MINERIA Y QUIMICA (INGEOMINAS)</v>
          </cell>
        </row>
        <row r="132">
          <cell r="C132" t="str">
            <v>INSTITUTO NACIONAL DE MEDICINA LEGAL Y CIENCIAS FORENSES</v>
          </cell>
        </row>
        <row r="133">
          <cell r="C133" t="str">
            <v>INSTITUTO NACIONAL DE SALUD (INS)</v>
          </cell>
        </row>
        <row r="134">
          <cell r="C134" t="str">
            <v>INSTITUTO NACIONAL DE VIAS</v>
          </cell>
        </row>
        <row r="135">
          <cell r="C135" t="str">
            <v>INSTITUTO NACIONAL DE VIVIENDA DE INTERES SOCIAL Y REFORMA URBANA -INURBE-EN LIQUIDACION</v>
          </cell>
        </row>
        <row r="136">
          <cell r="C136" t="str">
            <v>INSTITUTO NACIONAL PARA CIEGOS (INCI)</v>
          </cell>
        </row>
        <row r="137">
          <cell r="C137" t="str">
            <v>INSTITUTO NACIONAL PARA LA VIGILANCIA DE MEDICAMENTOS Y ALIMENTOS  (INVIMA)</v>
          </cell>
        </row>
        <row r="138">
          <cell r="C138" t="str">
            <v>INSTITUTO NACIONAL PARA SORDOS (INSOR)</v>
          </cell>
        </row>
        <row r="139">
          <cell r="C139" t="str">
            <v>INSTITUTO NACIONAL PENITENCIARIO Y CARCELARIO -INPEC</v>
          </cell>
        </row>
        <row r="140">
          <cell r="C140" t="str">
            <v>INSTITUTO SUPERIOR DE EDUCACION RURAL DE PAMPLONA - ISER</v>
          </cell>
        </row>
        <row r="141">
          <cell r="C141" t="str">
            <v>INSTITUTO TECNICO AGRICOLA - ITA - DE BUGA</v>
          </cell>
        </row>
        <row r="142">
          <cell r="C142" t="str">
            <v>INSTITUTO TECNICO CENTRAL</v>
          </cell>
        </row>
        <row r="143">
          <cell r="C143" t="str">
            <v>INSTITUTO TECNICO NACIONAL DE COMERCIO "SIMON RODRIGUEZ" DE CALI</v>
          </cell>
        </row>
        <row r="144">
          <cell r="C144" t="str">
            <v>INSTITUTO TECNOLOGICO DEL PUTUMAYO</v>
          </cell>
        </row>
        <row r="145">
          <cell r="C145" t="str">
            <v>INSTITUTO TECNOLOGICO PASCUAL BRAVO - MEDELLIN</v>
          </cell>
        </row>
        <row r="146">
          <cell r="C146" t="str">
            <v>INSTITUTO TEGNOLOGICO DE LA SOLEDAD ATLANTICO - ITSA</v>
          </cell>
        </row>
        <row r="147">
          <cell r="C147" t="str">
            <v>INSTITUTO TOLIMENSE DE FORMACION TECNICA PROFESIONAL</v>
          </cell>
        </row>
        <row r="148">
          <cell r="C148" t="str">
            <v>JUNTA CENTRAL DE CONTADORES</v>
          </cell>
        </row>
        <row r="149">
          <cell r="C149" t="str">
            <v>MINISTERIO DE AGRICULTURA Y DESARROLLO RURAL - GESTION GENERAL</v>
          </cell>
        </row>
        <row r="150">
          <cell r="C150" t="str">
            <v>MINISTERIO DE AMBIENTE, VIVIENDA Y DESARROLLO TERRITORIAL  - GESTION GENERAL</v>
          </cell>
        </row>
        <row r="151">
          <cell r="C151" t="str">
            <v>MINISTERIO DE COMERCIO, INDUSTRIA Y TURISMO - GESTION GENERAL</v>
          </cell>
        </row>
        <row r="152">
          <cell r="C152" t="str">
            <v>MINISTERIO DE COMUNICACIONES - GESTION GENERAL</v>
          </cell>
        </row>
        <row r="153">
          <cell r="C153" t="str">
            <v>MINISTERIO DE CULTURA - GESTION GENERAL</v>
          </cell>
        </row>
        <row r="154">
          <cell r="C154" t="str">
            <v>MINISTERIO DE DEFENSA - GESTION GENERAL</v>
          </cell>
        </row>
        <row r="155">
          <cell r="C155" t="str">
            <v>MINISTERIO DE EDUCACION NACIONAL - GESTION GENERAL</v>
          </cell>
        </row>
        <row r="156">
          <cell r="C156" t="str">
            <v>MINISTERIO DE HACIENDA Y CREDITO PUBLICO - GESTION GENERAL</v>
          </cell>
        </row>
        <row r="157">
          <cell r="C157" t="str">
            <v>MINISTERIO DE LA PROTECCION SOCIAL - GESTION GENERAL</v>
          </cell>
        </row>
        <row r="158">
          <cell r="C158" t="str">
            <v>MINISTERIO DE MINAS Y ENERGIA - GESTION GENERAL</v>
          </cell>
        </row>
        <row r="159">
          <cell r="C159" t="str">
            <v>MINISTERIO DE RELACIONES EXTERIORES - GESTION GENERAL</v>
          </cell>
        </row>
        <row r="160">
          <cell r="C160" t="str">
            <v>MINISTERIO DE TRANSPORTE  - GESTION GENERAL</v>
          </cell>
        </row>
        <row r="161">
          <cell r="C161" t="str">
            <v>MINISTERIO DEL INTERIOR Y DE JUSTICIA - GESTION GENERAL</v>
          </cell>
        </row>
        <row r="162">
          <cell r="C162" t="str">
            <v>POLICIA NACIONAL GESTION GENERAL</v>
          </cell>
        </row>
        <row r="163">
          <cell r="C163" t="str">
            <v>POLICIA NACIONAL SALUD</v>
          </cell>
        </row>
        <row r="164">
          <cell r="C164" t="str">
            <v>PRESIDENCIA DE LA REPUBLICA - GESTIÓN GENERAL</v>
          </cell>
        </row>
        <row r="165">
          <cell r="C165" t="str">
            <v>PROCURADURIA GENERAL DE LA NACIÓN</v>
          </cell>
        </row>
        <row r="166">
          <cell r="C166" t="str">
            <v>REGISTRADURIA NACIONAL DEL ESTADO CIVIL - GESTION GENERAL</v>
          </cell>
        </row>
        <row r="167">
          <cell r="C167" t="str">
            <v>SANATORIO DE AGUA DE DIOS</v>
          </cell>
        </row>
        <row r="168">
          <cell r="C168" t="str">
            <v>SANATORIO DE CONTRATACION</v>
          </cell>
        </row>
        <row r="169">
          <cell r="C169" t="str">
            <v>SENADO DE LA REPUBLICA</v>
          </cell>
        </row>
        <row r="170">
          <cell r="C170" t="str">
            <v>SERVICIO NACIONAL DE APRENDIZAJE (SENA)</v>
          </cell>
        </row>
        <row r="171">
          <cell r="C171" t="str">
            <v>SUPERINTENDENCIA BANCARIA</v>
          </cell>
        </row>
        <row r="172">
          <cell r="C172" t="str">
            <v>SUPERINTENDENCIA DE LA ECONOMIA SOLIDARIA</v>
          </cell>
        </row>
        <row r="173">
          <cell r="C173" t="str">
            <v>SUPERINTENDENCIA DE NOTARIADO Y REGISTRO</v>
          </cell>
        </row>
        <row r="174">
          <cell r="C174" t="str">
            <v>SUPERINTENDENCIA DE PUERTOS Y TRANSPORTE</v>
          </cell>
        </row>
        <row r="175">
          <cell r="C175" t="str">
            <v>SUPERINTENDENCIA DE SERVICIOS PUBLICOS DOMICILIARIOS</v>
          </cell>
        </row>
        <row r="176">
          <cell r="C176" t="str">
            <v>SUPERINTENDENCIA DE SOCIEDADES</v>
          </cell>
        </row>
        <row r="177">
          <cell r="C177" t="str">
            <v>SUPERINTENDENCIA DE SUBSIDIO FAMILIAR</v>
          </cell>
        </row>
        <row r="178">
          <cell r="C178" t="str">
            <v>SUPERINTENDENCIA DE VALORES</v>
          </cell>
        </row>
        <row r="179">
          <cell r="C179" t="str">
            <v>SUPERINTENDENCIA DE VIGILANCIA Y SEGURIDAD PRIVADA</v>
          </cell>
        </row>
        <row r="180">
          <cell r="C180" t="str">
            <v>SUPERINTENDENCIA FINANCIERA DE COLOMBIA</v>
          </cell>
        </row>
        <row r="181">
          <cell r="C181" t="str">
            <v>SUPERINTENDENCIA INDUSTRIA Y COMERCIO</v>
          </cell>
        </row>
        <row r="182">
          <cell r="C182" t="str">
            <v>SUPERINTENDENCIA NACIONAL DE SALUD</v>
          </cell>
        </row>
        <row r="183">
          <cell r="C183" t="str">
            <v>TRIBUNALES Y JUZGADOS</v>
          </cell>
        </row>
        <row r="184">
          <cell r="C184" t="str">
            <v>UNIDAD ADMINISTRATIVA ESPECIAL COMISION DE REGULACION DE TELECOMUNICACIONES - CRT</v>
          </cell>
        </row>
        <row r="185">
          <cell r="C185" t="str">
            <v>UNIDAD ADMINISTRATIVA ESPECIAL DEL SISTEMA DE PARQUES NACIONALES NATURALES</v>
          </cell>
        </row>
        <row r="186">
          <cell r="C186" t="str">
            <v>UNIDAD ADMINISTRATIVA ESPECIAL-COMISION REGULADORA DE AGUA POTABLE Y SANEAMIENTO BASICO</v>
          </cell>
        </row>
        <row r="187">
          <cell r="C187" t="str">
            <v>UNIDAD DE INFORMACIÓN Y ANALISIS FINANCIERO</v>
          </cell>
        </row>
        <row r="188">
          <cell r="C188" t="str">
            <v>UNIDAD DE PLANEACION MINERO ENERGETICA -  UPME</v>
          </cell>
        </row>
        <row r="189">
          <cell r="C189" t="str">
            <v>UNIVERSIDAD NACIONAL ABIERTA Y A DISTANCIA</v>
          </cell>
        </row>
      </sheetData>
      <sheetData sheetId="15" refreshError="1"/>
      <sheetData sheetId="16" refreshError="1"/>
      <sheetData sheetId="17">
        <row r="2">
          <cell r="H2">
            <v>18</v>
          </cell>
        </row>
      </sheetData>
      <sheetData sheetId="18" refreshError="1"/>
      <sheetData sheetId="19">
        <row r="2">
          <cell r="B2" t="str">
            <v>Nacional</v>
          </cell>
        </row>
        <row r="3">
          <cell r="B3" t="str">
            <v>Departamental</v>
          </cell>
        </row>
        <row r="4">
          <cell r="B4" t="str">
            <v>Distrital</v>
          </cell>
        </row>
        <row r="5">
          <cell r="B5" t="str">
            <v>Municipal</v>
          </cell>
        </row>
        <row r="6">
          <cell r="B6" t="str">
            <v>Internacional</v>
          </cell>
        </row>
        <row r="7">
          <cell r="B7" t="str">
            <v>Banca Multilateral</v>
          </cell>
        </row>
        <row r="8">
          <cell r="B8" t="str">
            <v>ONG</v>
          </cell>
        </row>
        <row r="9">
          <cell r="B9" t="str">
            <v>Banca Privada</v>
          </cell>
        </row>
        <row r="10">
          <cell r="B10" t="str">
            <v>Embajada</v>
          </cell>
        </row>
        <row r="11">
          <cell r="B11" t="str">
            <v>Otro</v>
          </cell>
        </row>
      </sheetData>
      <sheetData sheetId="20" refreshError="1"/>
      <sheetData sheetId="21">
        <row r="2">
          <cell r="B2" t="str">
            <v>Internacional</v>
          </cell>
          <cell r="S2" t="str">
            <v>Si</v>
          </cell>
        </row>
        <row r="3">
          <cell r="B3" t="str">
            <v>Nacional</v>
          </cell>
          <cell r="S3" t="str">
            <v>No</v>
          </cell>
        </row>
        <row r="4">
          <cell r="B4" t="str">
            <v>Costa Atlántica</v>
          </cell>
        </row>
        <row r="5">
          <cell r="B5" t="str">
            <v>Occidente</v>
          </cell>
        </row>
        <row r="6">
          <cell r="B6" t="str">
            <v>Centro Oriente</v>
          </cell>
        </row>
        <row r="7">
          <cell r="B7" t="str">
            <v>Orinoquía</v>
          </cell>
        </row>
        <row r="8">
          <cell r="B8" t="str">
            <v>Amazonía</v>
          </cell>
        </row>
        <row r="9">
          <cell r="B9" t="str">
            <v>Bogotá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ARIOS"/>
      <sheetName val="SUBAPUS"/>
      <sheetName val="APUS"/>
      <sheetName val="AIU"/>
      <sheetName val="PPTO"/>
      <sheetName val="ACTA 1 INCOCIVIL"/>
    </sheetNames>
    <sheetDataSet>
      <sheetData sheetId="0" refreshError="1"/>
      <sheetData sheetId="1" refreshError="1"/>
      <sheetData sheetId="2" refreshError="1"/>
      <sheetData sheetId="3">
        <row r="8">
          <cell r="C8">
            <v>0.16</v>
          </cell>
        </row>
        <row r="9">
          <cell r="C9">
            <v>0.05</v>
          </cell>
        </row>
        <row r="10">
          <cell r="C10">
            <v>0.05</v>
          </cell>
        </row>
      </sheetData>
      <sheetData sheetId="4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Presupuesto"/>
      <sheetName val="ANEXO IX"/>
      <sheetName val="APUs"/>
      <sheetName val="INSUMOS"/>
      <sheetName val="PptoGral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p"/>
      <sheetName val="PAGO  Nº 01 "/>
      <sheetName val="Recibo parcial Nº 1"/>
      <sheetName val="Hoja1"/>
      <sheetName val="ACTA INCLUSION NUEVOS ITEMS"/>
      <sheetName val="LIQUIDACIONFINAL"/>
      <sheetName val="CRONOG"/>
      <sheetName val="PARAFISCALES"/>
      <sheetName val="PREACTA"/>
      <sheetName val="Estructura Metalica"/>
    </sheetNames>
    <sheetDataSet>
      <sheetData sheetId="0" refreshError="1"/>
      <sheetData sheetId="1" refreshError="1">
        <row r="2">
          <cell r="C2" t="str">
            <v>CONTRATO Nº 1109 - 2015</v>
          </cell>
        </row>
        <row r="8">
          <cell r="C8" t="str">
            <v>JOSE ALFONSO GRIMALDO CAMAYO</v>
          </cell>
        </row>
        <row r="9">
          <cell r="C9" t="str">
            <v>ING. JULIAN ANDRES MUÑOZ IMBACHI</v>
          </cell>
        </row>
        <row r="331">
          <cell r="F33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.E. HOSPITAL"/>
      <sheetName val="ACTA MODIFIC. No.1"/>
      <sheetName val="PREACTA N° 01"/>
      <sheetName val="ACTA PARCIAL No.1"/>
      <sheetName val="RECIBO PARCIAL 02"/>
      <sheetName val="acta No 2"/>
      <sheetName val="PREACTA N° 2"/>
      <sheetName val="ACTA MODIFIC. No.2"/>
      <sheetName val="ACTA PARCIAL No.2"/>
      <sheetName val="AVANCE DE OBRA"/>
      <sheetName val="ACTA RECIBO No.2 "/>
      <sheetName val="ACTA FIJACION INP  No.2"/>
      <sheetName val="APU INP"/>
      <sheetName val="2.02"/>
      <sheetName val="3.01"/>
      <sheetName val="3.08"/>
      <sheetName val="3.11"/>
      <sheetName val="3.12"/>
      <sheetName val="4.01"/>
      <sheetName val="INP 02"/>
      <sheetName val="INP 03"/>
      <sheetName val="INP 04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1.01 "/>
      <sheetName val="1.04 fiinal"/>
      <sheetName val="1.06"/>
      <sheetName val="NP-56-1 "/>
      <sheetName val="NP-58-1"/>
      <sheetName val="2.01"/>
      <sheetName val="2.01SGR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</sheetNames>
    <sheetDataSet>
      <sheetData sheetId="0">
        <row r="3">
          <cell r="A3" t="str">
            <v>I.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2">
          <cell r="A12" t="str">
            <v>I.</v>
          </cell>
          <cell r="B12" t="str">
            <v>PRELIMINARES</v>
          </cell>
        </row>
        <row r="13">
          <cell r="A13">
            <v>1.01</v>
          </cell>
          <cell r="B13" t="str">
            <v>Campamento</v>
          </cell>
          <cell r="C13" t="str">
            <v>M2</v>
          </cell>
          <cell r="D13">
            <v>90</v>
          </cell>
          <cell r="E13">
            <v>166508</v>
          </cell>
          <cell r="F13">
            <v>14985720</v>
          </cell>
          <cell r="G13">
            <v>90</v>
          </cell>
          <cell r="H13">
            <v>14985720</v>
          </cell>
          <cell r="I13">
            <v>90</v>
          </cell>
          <cell r="J13">
            <v>14985720</v>
          </cell>
          <cell r="K13">
            <v>0</v>
          </cell>
          <cell r="L13">
            <v>0</v>
          </cell>
          <cell r="M13">
            <v>90</v>
          </cell>
          <cell r="N13">
            <v>14985720</v>
          </cell>
        </row>
        <row r="14">
          <cell r="A14">
            <v>1.02</v>
          </cell>
          <cell r="B14" t="str">
            <v>Valla informativa de 6 m 2</v>
          </cell>
          <cell r="C14" t="str">
            <v>UN</v>
          </cell>
          <cell r="D14">
            <v>1</v>
          </cell>
          <cell r="E14">
            <v>299800</v>
          </cell>
          <cell r="F14">
            <v>299800</v>
          </cell>
          <cell r="G14">
            <v>1</v>
          </cell>
          <cell r="H14">
            <v>299800</v>
          </cell>
          <cell r="I14">
            <v>1</v>
          </cell>
          <cell r="J14">
            <v>299800</v>
          </cell>
          <cell r="K14">
            <v>0</v>
          </cell>
          <cell r="L14">
            <v>0</v>
          </cell>
          <cell r="M14">
            <v>1</v>
          </cell>
          <cell r="N14">
            <v>299800</v>
          </cell>
        </row>
        <row r="15">
          <cell r="A15">
            <v>1.03</v>
          </cell>
          <cell r="B15" t="str">
            <v>Localización y replanteo con  equipo</v>
          </cell>
          <cell r="C15" t="str">
            <v>M2</v>
          </cell>
          <cell r="D15">
            <v>3000</v>
          </cell>
          <cell r="E15">
            <v>2404</v>
          </cell>
          <cell r="F15">
            <v>7212000</v>
          </cell>
          <cell r="G15">
            <v>4970</v>
          </cell>
          <cell r="H15">
            <v>11947880</v>
          </cell>
          <cell r="I15">
            <v>4970</v>
          </cell>
          <cell r="J15">
            <v>11947880</v>
          </cell>
          <cell r="K15">
            <v>0</v>
          </cell>
          <cell r="L15">
            <v>0</v>
          </cell>
          <cell r="M15">
            <v>4970</v>
          </cell>
          <cell r="N15">
            <v>11947880</v>
          </cell>
        </row>
        <row r="16">
          <cell r="A16">
            <v>1.04</v>
          </cell>
          <cell r="B16" t="str">
            <v>Cerramiento perimetral en yute  y guadua</v>
          </cell>
          <cell r="C16" t="str">
            <v>ML</v>
          </cell>
          <cell r="D16">
            <v>300</v>
          </cell>
          <cell r="E16">
            <v>12988</v>
          </cell>
          <cell r="F16">
            <v>3896400</v>
          </cell>
          <cell r="G16">
            <v>385</v>
          </cell>
          <cell r="H16">
            <v>5000380</v>
          </cell>
          <cell r="I16">
            <v>341</v>
          </cell>
          <cell r="J16">
            <v>4428908</v>
          </cell>
          <cell r="K16">
            <v>0</v>
          </cell>
          <cell r="L16">
            <v>0</v>
          </cell>
          <cell r="M16">
            <v>341</v>
          </cell>
          <cell r="N16">
            <v>4428908</v>
          </cell>
        </row>
        <row r="17">
          <cell r="A17">
            <v>0</v>
          </cell>
          <cell r="B17" t="str">
            <v>SUBTOTAL</v>
          </cell>
          <cell r="C17">
            <v>0</v>
          </cell>
          <cell r="D17">
            <v>0</v>
          </cell>
          <cell r="E17">
            <v>0</v>
          </cell>
          <cell r="F17">
            <v>26393920</v>
          </cell>
          <cell r="H17">
            <v>32233780</v>
          </cell>
          <cell r="J17">
            <v>31662308</v>
          </cell>
          <cell r="L17">
            <v>0</v>
          </cell>
          <cell r="N17">
            <v>31662308</v>
          </cell>
        </row>
        <row r="18">
          <cell r="A18" t="str">
            <v>II.</v>
          </cell>
          <cell r="B18" t="str">
            <v>MOVIMIENTO DE TIERRA Y RELLENOS</v>
          </cell>
        </row>
        <row r="19">
          <cell r="A19">
            <v>2.0099999999999998</v>
          </cell>
          <cell r="B19" t="str">
            <v>Descapote a maquina mas  retiro</v>
          </cell>
          <cell r="C19" t="str">
            <v>M2</v>
          </cell>
          <cell r="D19">
            <v>4500</v>
          </cell>
          <cell r="E19">
            <v>1903</v>
          </cell>
          <cell r="F19">
            <v>8563500</v>
          </cell>
          <cell r="G19">
            <v>4970</v>
          </cell>
          <cell r="H19">
            <v>9457910</v>
          </cell>
          <cell r="I19">
            <v>4970</v>
          </cell>
          <cell r="J19">
            <v>9457910</v>
          </cell>
          <cell r="K19">
            <v>0</v>
          </cell>
          <cell r="L19">
            <v>0</v>
          </cell>
          <cell r="M19">
            <v>4970</v>
          </cell>
          <cell r="N19">
            <v>9457910</v>
          </cell>
        </row>
        <row r="20">
          <cell r="A20">
            <v>2.02</v>
          </cell>
          <cell r="B20" t="str">
            <v>Excavaciones en material común</v>
          </cell>
          <cell r="C20" t="str">
            <v>M3</v>
          </cell>
          <cell r="D20">
            <v>1850</v>
          </cell>
          <cell r="E20">
            <v>19664</v>
          </cell>
          <cell r="F20">
            <v>36378400</v>
          </cell>
          <cell r="G20">
            <v>1850</v>
          </cell>
          <cell r="H20">
            <v>36378400</v>
          </cell>
          <cell r="I20">
            <v>0</v>
          </cell>
          <cell r="J20">
            <v>0</v>
          </cell>
          <cell r="K20">
            <v>1718.6400000000003</v>
          </cell>
          <cell r="L20">
            <v>33795337</v>
          </cell>
          <cell r="M20">
            <v>1718.6400000000003</v>
          </cell>
          <cell r="N20">
            <v>33795337</v>
          </cell>
        </row>
        <row r="21">
          <cell r="A21">
            <v>2.0299999999999998</v>
          </cell>
          <cell r="B21" t="str">
            <v>Nivelación de terreno para andenes y pavimento incl.  corte manual</v>
          </cell>
          <cell r="C21" t="str">
            <v>M3</v>
          </cell>
          <cell r="D21">
            <v>800</v>
          </cell>
          <cell r="E21">
            <v>22909</v>
          </cell>
          <cell r="F21">
            <v>18327200</v>
          </cell>
          <cell r="G21">
            <v>894.82626000000005</v>
          </cell>
          <cell r="H21">
            <v>20499575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A22">
            <v>2.04</v>
          </cell>
          <cell r="B22" t="str">
            <v>Relleno Seleccionado, incluye suministro y compactación.</v>
          </cell>
          <cell r="C22" t="str">
            <v>M3</v>
          </cell>
          <cell r="D22">
            <v>900</v>
          </cell>
          <cell r="E22">
            <v>107893</v>
          </cell>
          <cell r="F22">
            <v>97103700</v>
          </cell>
          <cell r="G22">
            <v>5218.5</v>
          </cell>
          <cell r="H22">
            <v>563039621</v>
          </cell>
          <cell r="I22">
            <v>5218.5000000000564</v>
          </cell>
          <cell r="J22">
            <v>563039621</v>
          </cell>
          <cell r="K22">
            <v>0</v>
          </cell>
          <cell r="L22">
            <v>0</v>
          </cell>
          <cell r="M22">
            <v>5218.5000000000564</v>
          </cell>
          <cell r="N22">
            <v>563039621</v>
          </cell>
        </row>
        <row r="23">
          <cell r="A23">
            <v>0</v>
          </cell>
          <cell r="B23" t="str">
            <v>SUBTOTAL</v>
          </cell>
          <cell r="C23">
            <v>0</v>
          </cell>
          <cell r="D23">
            <v>0</v>
          </cell>
          <cell r="E23">
            <v>0</v>
          </cell>
          <cell r="F23">
            <v>160372800</v>
          </cell>
          <cell r="H23">
            <v>629375506</v>
          </cell>
          <cell r="J23">
            <v>572497531</v>
          </cell>
          <cell r="L23">
            <v>33795337</v>
          </cell>
          <cell r="N23">
            <v>606292868</v>
          </cell>
        </row>
        <row r="24">
          <cell r="A24" t="str">
            <v>III.</v>
          </cell>
          <cell r="B24" t="str">
            <v>CONCRETOS</v>
          </cell>
        </row>
        <row r="25">
          <cell r="A25">
            <v>3.01</v>
          </cell>
          <cell r="B25" t="str">
            <v>Solado limpieza e=0.05m cto 150  Mpa</v>
          </cell>
          <cell r="C25" t="str">
            <v>M3</v>
          </cell>
          <cell r="D25">
            <v>53</v>
          </cell>
          <cell r="E25">
            <v>425625</v>
          </cell>
          <cell r="F25">
            <v>22558125</v>
          </cell>
          <cell r="G25">
            <v>53</v>
          </cell>
          <cell r="H25">
            <v>22558125</v>
          </cell>
          <cell r="I25">
            <v>0</v>
          </cell>
          <cell r="J25">
            <v>0</v>
          </cell>
          <cell r="K25">
            <v>52.3</v>
          </cell>
          <cell r="L25">
            <v>22260188</v>
          </cell>
          <cell r="M25">
            <v>52.3</v>
          </cell>
          <cell r="N25">
            <v>22260188</v>
          </cell>
        </row>
        <row r="26">
          <cell r="A26">
            <v>3.02</v>
          </cell>
          <cell r="B26" t="str">
            <v>Viga de cimentación cto 21 Mpa  20x20m .</v>
          </cell>
          <cell r="C26" t="str">
            <v>M3</v>
          </cell>
          <cell r="D26">
            <v>17</v>
          </cell>
          <cell r="E26">
            <v>603036</v>
          </cell>
          <cell r="F26">
            <v>10251612</v>
          </cell>
          <cell r="G26">
            <v>17</v>
          </cell>
          <cell r="H26">
            <v>10251612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A27">
            <v>3.03</v>
          </cell>
          <cell r="B27" t="str">
            <v>Viga cimentación cto 21 Mpa  0.20m x0.40m . Incl.formaleteria</v>
          </cell>
          <cell r="C27" t="str">
            <v>M3</v>
          </cell>
          <cell r="D27">
            <v>42</v>
          </cell>
          <cell r="E27">
            <v>602403</v>
          </cell>
          <cell r="F27">
            <v>25300926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>
            <v>3.04</v>
          </cell>
          <cell r="B28" t="str">
            <v>Viga cimentación cto 21 Mpa  30x30. Incl  formal. Z1</v>
          </cell>
          <cell r="C28" t="str">
            <v>M3</v>
          </cell>
          <cell r="D28">
            <v>3.5</v>
          </cell>
          <cell r="E28">
            <v>603036</v>
          </cell>
          <cell r="F28">
            <v>2110626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A29">
            <v>3.05</v>
          </cell>
          <cell r="B29" t="str">
            <v>Viga de cimentación cto 21 Mpa  T bas e 0.80x0.20 dado
0.40m x0.20m incl.  Formaleteria - Z4</v>
          </cell>
          <cell r="C29" t="str">
            <v>M3</v>
          </cell>
          <cell r="D29">
            <v>34</v>
          </cell>
          <cell r="E29">
            <v>612303</v>
          </cell>
          <cell r="F29">
            <v>20818302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A30">
            <v>3.06</v>
          </cell>
          <cell r="B30" t="str">
            <v>Viga cimentación Cto  21 Mpa  T bas e 0.80*0.20 dado
0.40*0.40 incl.  Formaleteria - Z2</v>
          </cell>
          <cell r="C30" t="str">
            <v>M3</v>
          </cell>
          <cell r="D30">
            <v>165</v>
          </cell>
          <cell r="E30">
            <v>614260</v>
          </cell>
          <cell r="F30">
            <v>101352900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A31">
            <v>3.07</v>
          </cell>
          <cell r="B31" t="str">
            <v>Viga T cimiento cto 21 Mpa  bas e 90x20 dado 40x20 dado
20x60, incl  formaleteria</v>
          </cell>
          <cell r="C31" t="str">
            <v>M3</v>
          </cell>
          <cell r="D31">
            <v>65</v>
          </cell>
          <cell r="E31">
            <v>621992</v>
          </cell>
          <cell r="F31">
            <v>40429480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A32">
            <v>3.08</v>
          </cell>
          <cell r="B32" t="str">
            <v>Columnas  cto 21 Mpa  . Incl.  Formaleteria</v>
          </cell>
          <cell r="C32" t="str">
            <v>M3</v>
          </cell>
          <cell r="D32">
            <v>130</v>
          </cell>
          <cell r="E32">
            <v>854470</v>
          </cell>
          <cell r="F32">
            <v>111081100</v>
          </cell>
          <cell r="G32">
            <v>130</v>
          </cell>
          <cell r="H32">
            <v>111081100</v>
          </cell>
          <cell r="I32">
            <v>0</v>
          </cell>
          <cell r="J32">
            <v>0</v>
          </cell>
          <cell r="K32">
            <v>16.02</v>
          </cell>
          <cell r="L32">
            <v>13688609</v>
          </cell>
          <cell r="M32">
            <v>16.02</v>
          </cell>
          <cell r="N32">
            <v>13688609</v>
          </cell>
        </row>
        <row r="33">
          <cell r="A33">
            <v>3.09</v>
          </cell>
          <cell r="B33" t="str">
            <v>Viga aérea cto 21 Mpa, Incl.  Formaleteria</v>
          </cell>
          <cell r="C33" t="str">
            <v>M3</v>
          </cell>
          <cell r="D33">
            <v>122</v>
          </cell>
          <cell r="E33">
            <v>922135</v>
          </cell>
          <cell r="F33">
            <v>112500470</v>
          </cell>
          <cell r="G33">
            <v>122</v>
          </cell>
          <cell r="H33">
            <v>112500470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A34">
            <v>3.1</v>
          </cell>
          <cell r="B34" t="str">
            <v>Viga cinta cto 21 Mpa. 15cm x12cm</v>
          </cell>
          <cell r="C34" t="str">
            <v>ML</v>
          </cell>
          <cell r="D34">
            <v>1900</v>
          </cell>
          <cell r="E34">
            <v>34216</v>
          </cell>
          <cell r="F34">
            <v>65010400</v>
          </cell>
          <cell r="G34">
            <v>1900</v>
          </cell>
          <cell r="H34">
            <v>65010400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5">
          <cell r="A35">
            <v>3.11</v>
          </cell>
          <cell r="B35" t="str">
            <v>Suministro e instalacion de concreto de 3000 psi, impermeabilizado para paredes y fondo de tanque subterraneo</v>
          </cell>
          <cell r="C35" t="str">
            <v>M3</v>
          </cell>
          <cell r="D35">
            <v>28</v>
          </cell>
          <cell r="E35">
            <v>935822</v>
          </cell>
          <cell r="F35">
            <v>26203016</v>
          </cell>
          <cell r="G35">
            <v>28</v>
          </cell>
          <cell r="H35">
            <v>26203016</v>
          </cell>
          <cell r="I35">
            <v>0</v>
          </cell>
          <cell r="J35">
            <v>0</v>
          </cell>
          <cell r="K35">
            <v>27.95</v>
          </cell>
          <cell r="L35">
            <v>26156225</v>
          </cell>
          <cell r="M35">
            <v>27.95</v>
          </cell>
          <cell r="N35">
            <v>26156225</v>
          </cell>
        </row>
        <row r="36">
          <cell r="A36">
            <v>3.12</v>
          </cell>
          <cell r="B36" t="str">
            <v>Sum i. E Ins t. losa aerea cto 21  Mpa  e=0.20 m . incl. Formaleteria (Tapa tanque almacenamiento)</v>
          </cell>
          <cell r="C36" t="str">
            <v>M2</v>
          </cell>
          <cell r="D36">
            <v>118</v>
          </cell>
          <cell r="E36">
            <v>143356</v>
          </cell>
          <cell r="F36">
            <v>16916008</v>
          </cell>
          <cell r="G36">
            <v>118</v>
          </cell>
          <cell r="H36">
            <v>16916008</v>
          </cell>
          <cell r="I36">
            <v>0</v>
          </cell>
          <cell r="J36">
            <v>0</v>
          </cell>
          <cell r="K36">
            <v>42.08</v>
          </cell>
          <cell r="L36">
            <v>6032420</v>
          </cell>
          <cell r="M36">
            <v>42.08</v>
          </cell>
          <cell r="N36">
            <v>6032420</v>
          </cell>
        </row>
        <row r="37">
          <cell r="A37">
            <v>3.13</v>
          </cell>
          <cell r="B37" t="str">
            <v>Meson en concreto de 3000 ps i,  e=0,07 x 60 cm s de ancho.</v>
          </cell>
          <cell r="C37" t="str">
            <v>ML</v>
          </cell>
          <cell r="D37">
            <v>150</v>
          </cell>
          <cell r="E37">
            <v>70831</v>
          </cell>
          <cell r="F37">
            <v>10624650</v>
          </cell>
          <cell r="G37">
            <v>150</v>
          </cell>
          <cell r="H37">
            <v>10624650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A38">
            <v>3.14</v>
          </cell>
          <cell r="B38" t="str">
            <v>Concreto clase D (3000 ps i) para andenes , e=0,07ms</v>
          </cell>
          <cell r="C38" t="str">
            <v>M2</v>
          </cell>
          <cell r="D38">
            <v>540</v>
          </cell>
          <cell r="E38">
            <v>35235</v>
          </cell>
          <cell r="F38">
            <v>19026900</v>
          </cell>
          <cell r="G38">
            <v>540</v>
          </cell>
          <cell r="H38">
            <v>19026900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A39">
            <v>3.15</v>
          </cell>
          <cell r="B39" t="str">
            <v>Suministro e instalacion de Bordillos de .15x.60, concreto
3.000 ps i-incl. 0.875 kg de refuerzo en acero-incl. excavacion de .15x.15</v>
          </cell>
          <cell r="C39" t="str">
            <v>ML</v>
          </cell>
          <cell r="D39">
            <v>552</v>
          </cell>
          <cell r="E39">
            <v>53526</v>
          </cell>
          <cell r="F39">
            <v>29546352</v>
          </cell>
          <cell r="G39">
            <v>552</v>
          </cell>
          <cell r="H39">
            <v>29546352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A40">
            <v>0</v>
          </cell>
          <cell r="B40" t="str">
            <v>SUBTOTAL</v>
          </cell>
          <cell r="C40">
            <v>0</v>
          </cell>
          <cell r="D40">
            <v>0</v>
          </cell>
          <cell r="E40">
            <v>0</v>
          </cell>
          <cell r="F40">
            <v>613730867</v>
          </cell>
          <cell r="H40">
            <v>423718633</v>
          </cell>
          <cell r="J40">
            <v>0</v>
          </cell>
          <cell r="L40">
            <v>68137442</v>
          </cell>
          <cell r="N40">
            <v>68137442</v>
          </cell>
        </row>
        <row r="41">
          <cell r="A41" t="str">
            <v>IV.</v>
          </cell>
          <cell r="B41" t="str">
            <v>ACERO DE REFUERZO</v>
          </cell>
        </row>
        <row r="42">
          <cell r="A42">
            <v>4.01</v>
          </cell>
          <cell r="B42" t="str">
            <v>Acero 420  Mpa  corrugado</v>
          </cell>
          <cell r="C42" t="str">
            <v>KG</v>
          </cell>
          <cell r="D42">
            <v>66730</v>
          </cell>
          <cell r="E42">
            <v>5252</v>
          </cell>
          <cell r="F42">
            <v>350465960</v>
          </cell>
          <cell r="G42">
            <v>66730</v>
          </cell>
          <cell r="H42">
            <v>350465960</v>
          </cell>
          <cell r="I42">
            <v>0</v>
          </cell>
          <cell r="J42">
            <v>0</v>
          </cell>
          <cell r="K42">
            <v>46113.679999999906</v>
          </cell>
          <cell r="L42">
            <v>242189047</v>
          </cell>
          <cell r="M42">
            <v>46113.679999999906</v>
          </cell>
          <cell r="N42">
            <v>242189047</v>
          </cell>
        </row>
        <row r="43">
          <cell r="A43">
            <v>0</v>
          </cell>
          <cell r="B43" t="str">
            <v>SUBTOTAL</v>
          </cell>
          <cell r="C43">
            <v>0</v>
          </cell>
          <cell r="D43">
            <v>0</v>
          </cell>
          <cell r="E43">
            <v>0</v>
          </cell>
          <cell r="F43">
            <v>350465960</v>
          </cell>
          <cell r="H43">
            <v>350465960</v>
          </cell>
          <cell r="J43">
            <v>0</v>
          </cell>
          <cell r="L43">
            <v>242189047</v>
          </cell>
          <cell r="N43">
            <v>242189047</v>
          </cell>
        </row>
        <row r="44">
          <cell r="A44" t="str">
            <v>V.</v>
          </cell>
          <cell r="B44" t="str">
            <v>PISOS Y  ENCHAPES</v>
          </cell>
        </row>
        <row r="45">
          <cell r="A45">
            <v>5.01</v>
          </cell>
          <cell r="B45" t="str">
            <v>Sum/inst. pis o primario  e=0.07m . 21 m pa</v>
          </cell>
          <cell r="C45" t="str">
            <v>M2</v>
          </cell>
          <cell r="D45">
            <v>3000</v>
          </cell>
          <cell r="E45">
            <v>35486</v>
          </cell>
          <cell r="F45">
            <v>106458000</v>
          </cell>
          <cell r="G45">
            <v>3000</v>
          </cell>
          <cell r="H45">
            <v>106458000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A46">
            <v>5.0199999999999996</v>
          </cell>
          <cell r="B46" t="str">
            <v>Suministro e inst. de piso en Baldos a de granito tipo  Alfa, color Blanco Huila de 33x33, Pulido y brillado</v>
          </cell>
          <cell r="C46" t="str">
            <v>M2</v>
          </cell>
          <cell r="D46">
            <v>2290</v>
          </cell>
          <cell r="E46">
            <v>103215</v>
          </cell>
          <cell r="F46">
            <v>236362350</v>
          </cell>
          <cell r="G46">
            <v>2290</v>
          </cell>
          <cell r="H46">
            <v>236362350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A47">
            <v>5.03</v>
          </cell>
          <cell r="B47" t="str">
            <v>Piso pared egeo en ceramica 25x25 o formato  mayor  de primera  calidad, tipo  corona o s imilar</v>
          </cell>
          <cell r="C47" t="str">
            <v>M2</v>
          </cell>
          <cell r="D47">
            <v>300</v>
          </cell>
          <cell r="E47">
            <v>44043</v>
          </cell>
          <cell r="F47">
            <v>13212900</v>
          </cell>
          <cell r="G47">
            <v>300</v>
          </cell>
          <cell r="H47">
            <v>13212900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A48">
            <v>5.04</v>
          </cell>
          <cell r="B48" t="str">
            <v>Piso en vinilo compacto multicapa multiestatico y conductivo tráfico intenso, color azul, con  acabado en media  caña en uniones de pis o y muro.</v>
          </cell>
          <cell r="C48" t="str">
            <v>M2</v>
          </cell>
          <cell r="D48">
            <v>250</v>
          </cell>
          <cell r="E48">
            <v>293788</v>
          </cell>
          <cell r="F48">
            <v>73447000</v>
          </cell>
          <cell r="G48">
            <v>250</v>
          </cell>
          <cell r="H48">
            <v>73447000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A49">
            <v>5.05</v>
          </cell>
          <cell r="B49" t="str">
            <v>Piso conductivo en granito pulido, incluye pulida, mortero 1:4 y dilataciones en bronce para s ala de partos</v>
          </cell>
          <cell r="C49" t="str">
            <v>M2</v>
          </cell>
          <cell r="D49">
            <v>18</v>
          </cell>
          <cell r="E49">
            <v>189998</v>
          </cell>
          <cell r="F49">
            <v>3419964</v>
          </cell>
          <cell r="G49">
            <v>18</v>
          </cell>
          <cell r="H49">
            <v>3419964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A50">
            <v>5.0599999999999996</v>
          </cell>
          <cell r="B50" t="str">
            <v>Zocalo en media caña de granito pulido, 20 cm , Incluye dilataciones en bronce,arriba y abajo, pestaña a cero grados .</v>
          </cell>
          <cell r="C50" t="str">
            <v>ML</v>
          </cell>
          <cell r="D50">
            <v>150</v>
          </cell>
          <cell r="E50">
            <v>40000</v>
          </cell>
          <cell r="F50">
            <v>6000000</v>
          </cell>
          <cell r="G50">
            <v>150</v>
          </cell>
          <cell r="H50">
            <v>6000000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A51">
            <v>5.07</v>
          </cell>
          <cell r="B51" t="str">
            <v>Poyo bajo meson</v>
          </cell>
          <cell r="C51" t="str">
            <v>ML</v>
          </cell>
          <cell r="D51">
            <v>150</v>
          </cell>
          <cell r="E51">
            <v>30000</v>
          </cell>
          <cell r="F51">
            <v>4500000</v>
          </cell>
          <cell r="G51">
            <v>150</v>
          </cell>
          <cell r="H51">
            <v>4500000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A52">
            <v>5.08</v>
          </cell>
          <cell r="B52" t="str">
            <v>Recubrimiento en acero inoxidable calibre 20 para mesones , ancho 0,60 m</v>
          </cell>
          <cell r="C52" t="str">
            <v>ML</v>
          </cell>
          <cell r="D52">
            <v>50</v>
          </cell>
          <cell r="E52">
            <v>275284</v>
          </cell>
          <cell r="F52">
            <v>13764200</v>
          </cell>
          <cell r="G52">
            <v>50</v>
          </cell>
          <cell r="H52">
            <v>13764200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>
            <v>5.09</v>
          </cell>
          <cell r="B53" t="str">
            <v>Recubrimiento en granito pulido para mesones mas media caña, mas base, mas faldo incluye dilatacion de bronce.</v>
          </cell>
          <cell r="C53" t="str">
            <v>ML</v>
          </cell>
          <cell r="D53">
            <v>300</v>
          </cell>
          <cell r="E53">
            <v>80476</v>
          </cell>
          <cell r="F53">
            <v>24142800</v>
          </cell>
          <cell r="G53">
            <v>300</v>
          </cell>
          <cell r="H53">
            <v>24142800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A54">
            <v>5.0999999999999996</v>
          </cell>
          <cell r="B54" t="str">
            <v>Sum i. E Ins t.Guarda es coba en granito pulido (7cm x 33cm )</v>
          </cell>
          <cell r="C54" t="str">
            <v>ML</v>
          </cell>
          <cell r="D54">
            <v>1250</v>
          </cell>
          <cell r="E54">
            <v>25560</v>
          </cell>
          <cell r="F54">
            <v>31950000</v>
          </cell>
          <cell r="G54">
            <v>1250</v>
          </cell>
          <cell r="H54">
            <v>31950000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A55">
            <v>0</v>
          </cell>
          <cell r="B55" t="str">
            <v>SUBTOTAL</v>
          </cell>
          <cell r="C55">
            <v>0</v>
          </cell>
          <cell r="D55">
            <v>0</v>
          </cell>
          <cell r="E55">
            <v>0</v>
          </cell>
          <cell r="F55">
            <v>513257214</v>
          </cell>
          <cell r="H55">
            <v>513257214</v>
          </cell>
          <cell r="J55">
            <v>0</v>
          </cell>
          <cell r="L55">
            <v>0</v>
          </cell>
          <cell r="N55">
            <v>0</v>
          </cell>
        </row>
        <row r="56">
          <cell r="A56" t="str">
            <v>VI.</v>
          </cell>
          <cell r="B56" t="str">
            <v>MUROS Y PAÑETES</v>
          </cell>
        </row>
        <row r="57">
          <cell r="A57">
            <v>6.01</v>
          </cell>
          <cell r="B57" t="str">
            <v>Muro en ladrillo común arcilla 7x11x22cm</v>
          </cell>
          <cell r="C57" t="str">
            <v>M2</v>
          </cell>
          <cell r="D57">
            <v>3376</v>
          </cell>
          <cell r="E57">
            <v>49271</v>
          </cell>
          <cell r="F57">
            <v>166338896</v>
          </cell>
          <cell r="G57">
            <v>3376</v>
          </cell>
          <cell r="H57">
            <v>166338896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</row>
        <row r="58">
          <cell r="A58">
            <v>6.02</v>
          </cell>
          <cell r="B58" t="str">
            <v>Repello muros e=0.15 m . 19 Mpa</v>
          </cell>
          <cell r="C58" t="str">
            <v>M2</v>
          </cell>
          <cell r="D58">
            <v>7332</v>
          </cell>
          <cell r="E58">
            <v>12076</v>
          </cell>
          <cell r="F58">
            <v>88541232</v>
          </cell>
          <cell r="G58">
            <v>7332</v>
          </cell>
          <cell r="H58">
            <v>88541232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A59">
            <v>6.03</v>
          </cell>
          <cell r="B59" t="str">
            <v>Filos y dilataciones</v>
          </cell>
          <cell r="C59" t="str">
            <v>ML</v>
          </cell>
          <cell r="D59">
            <v>1500</v>
          </cell>
          <cell r="E59">
            <v>3705</v>
          </cell>
          <cell r="F59">
            <v>5557500</v>
          </cell>
          <cell r="G59">
            <v>1500</v>
          </cell>
          <cell r="H59">
            <v>5557500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</row>
        <row r="60">
          <cell r="A60">
            <v>6.04</v>
          </cell>
          <cell r="B60" t="str">
            <v>Media caña en mortero 1:4 para es quineros en uniones  de muros y entre muros y cielo rasos</v>
          </cell>
          <cell r="C60" t="str">
            <v>ML</v>
          </cell>
          <cell r="D60">
            <v>300</v>
          </cell>
          <cell r="E60">
            <v>12862</v>
          </cell>
          <cell r="F60">
            <v>3858600</v>
          </cell>
          <cell r="G60">
            <v>300</v>
          </cell>
          <cell r="H60">
            <v>3858600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</row>
        <row r="61">
          <cell r="A61">
            <v>0</v>
          </cell>
          <cell r="B61" t="str">
            <v>SUBTOTAL</v>
          </cell>
          <cell r="C61">
            <v>0</v>
          </cell>
          <cell r="D61">
            <v>0</v>
          </cell>
          <cell r="E61">
            <v>0</v>
          </cell>
          <cell r="F61">
            <v>264296228</v>
          </cell>
          <cell r="H61">
            <v>264296228</v>
          </cell>
          <cell r="J61">
            <v>0</v>
          </cell>
          <cell r="L61">
            <v>0</v>
          </cell>
          <cell r="N61">
            <v>0</v>
          </cell>
        </row>
        <row r="62">
          <cell r="A62" t="str">
            <v>VII.</v>
          </cell>
          <cell r="B62" t="str">
            <v>ESTUCO Y PINTURAS</v>
          </cell>
        </row>
        <row r="63">
          <cell r="A63">
            <v>7.01</v>
          </cell>
          <cell r="B63" t="str">
            <v>Sum /ins t. Estuco sob. repello nivelado 3 capas</v>
          </cell>
          <cell r="C63" t="str">
            <v>M2</v>
          </cell>
          <cell r="D63">
            <v>7332</v>
          </cell>
          <cell r="E63">
            <v>10880</v>
          </cell>
          <cell r="F63">
            <v>79772160</v>
          </cell>
          <cell r="G63">
            <v>7332</v>
          </cell>
          <cell r="H63">
            <v>79772160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A64">
            <v>7.02</v>
          </cell>
          <cell r="B64" t="str">
            <v>Sum /ins t. Pintura tipo I tres manos</v>
          </cell>
          <cell r="C64" t="str">
            <v>M2</v>
          </cell>
          <cell r="D64">
            <v>7332</v>
          </cell>
          <cell r="E64">
            <v>7986</v>
          </cell>
          <cell r="F64">
            <v>58553352</v>
          </cell>
          <cell r="G64">
            <v>7332</v>
          </cell>
          <cell r="H64">
            <v>58553352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A65">
            <v>7.03</v>
          </cell>
          <cell r="B65" t="str">
            <v>Suministro y aplicación de pintura biocida tipo corona, tres manos</v>
          </cell>
          <cell r="C65" t="str">
            <v>M2</v>
          </cell>
          <cell r="D65">
            <v>650</v>
          </cell>
          <cell r="E65">
            <v>8743</v>
          </cell>
          <cell r="F65">
            <v>5682950</v>
          </cell>
          <cell r="G65">
            <v>650</v>
          </cell>
          <cell r="H65">
            <v>5682950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A66">
            <v>7.04</v>
          </cell>
          <cell r="B66" t="str">
            <v>Pared Ticino, 25 x 25 - Blanca</v>
          </cell>
          <cell r="C66" t="str">
            <v>M2</v>
          </cell>
          <cell r="D66">
            <v>750</v>
          </cell>
          <cell r="E66">
            <v>58157</v>
          </cell>
          <cell r="F66">
            <v>43617750</v>
          </cell>
          <cell r="G66">
            <v>750</v>
          </cell>
          <cell r="H66">
            <v>43617750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A67">
            <v>7.05</v>
          </cell>
          <cell r="B67" t="str">
            <v>Recubrimiento de muros en lamina de plomo de 2mm con acabado en drywall sobre plomo, incluye pintura</v>
          </cell>
          <cell r="C67" t="str">
            <v>M2</v>
          </cell>
          <cell r="D67">
            <v>65</v>
          </cell>
          <cell r="E67">
            <v>308757</v>
          </cell>
          <cell r="F67">
            <v>20069205</v>
          </cell>
          <cell r="G67">
            <v>65</v>
          </cell>
          <cell r="H67">
            <v>20069205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A68">
            <v>7.06</v>
          </cell>
          <cell r="B68" t="str">
            <v>Sumi. E Inst. Guardacamilla en PVC, sistema Clip, incluye terminales.</v>
          </cell>
          <cell r="C68" t="str">
            <v>ML</v>
          </cell>
          <cell r="D68">
            <v>348.97</v>
          </cell>
          <cell r="E68">
            <v>84999</v>
          </cell>
          <cell r="F68">
            <v>29662101</v>
          </cell>
          <cell r="G68">
            <v>348.97</v>
          </cell>
          <cell r="H68">
            <v>29662101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A69">
            <v>7.07</v>
          </cell>
          <cell r="B69" t="str">
            <v>Protectores de pared tipo es quinero, mismo material y color de guarda camilla</v>
          </cell>
          <cell r="C69" t="str">
            <v>ML</v>
          </cell>
          <cell r="D69">
            <v>60</v>
          </cell>
          <cell r="E69">
            <v>74999</v>
          </cell>
          <cell r="F69">
            <v>4499940</v>
          </cell>
          <cell r="G69">
            <v>60</v>
          </cell>
          <cell r="H69">
            <v>4499940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A70">
            <v>0</v>
          </cell>
          <cell r="B70" t="str">
            <v>SUBTOTAL</v>
          </cell>
          <cell r="C70">
            <v>0</v>
          </cell>
          <cell r="D70">
            <v>0</v>
          </cell>
          <cell r="E70">
            <v>0</v>
          </cell>
          <cell r="F70">
            <v>241857458</v>
          </cell>
          <cell r="H70">
            <v>241857458</v>
          </cell>
          <cell r="J70">
            <v>0</v>
          </cell>
          <cell r="L70">
            <v>0</v>
          </cell>
          <cell r="N70">
            <v>0</v>
          </cell>
        </row>
        <row r="71">
          <cell r="A71" t="str">
            <v>VIII.</v>
          </cell>
          <cell r="B71" t="str">
            <v>TECHOS Y CIELO RASOS</v>
          </cell>
        </row>
        <row r="72">
          <cell r="A72">
            <v>8.01</v>
          </cell>
          <cell r="B72" t="str">
            <v>Sum /Ins cubierta plástica termo Acustica</v>
          </cell>
          <cell r="C72" t="str">
            <v>M2</v>
          </cell>
          <cell r="D72">
            <v>2634.27</v>
          </cell>
          <cell r="E72">
            <v>33945.0193</v>
          </cell>
          <cell r="F72">
            <v>89420346</v>
          </cell>
          <cell r="G72">
            <v>2634.27</v>
          </cell>
          <cell r="H72">
            <v>89420346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A73">
            <v>8.02</v>
          </cell>
          <cell r="B73" t="str">
            <v>Sum /inst cielo raso superboard 6 m m</v>
          </cell>
          <cell r="C73" t="str">
            <v>M2</v>
          </cell>
          <cell r="D73">
            <v>2508.83</v>
          </cell>
          <cell r="E73">
            <v>49294</v>
          </cell>
          <cell r="F73">
            <v>123670266</v>
          </cell>
          <cell r="G73">
            <v>2508.83</v>
          </cell>
          <cell r="H73">
            <v>123670266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A74">
            <v>8.0299999999999994</v>
          </cell>
          <cell r="B74" t="str">
            <v>Suministro e instalacion de cielo raso en superboard 8m m en aleros existentes</v>
          </cell>
          <cell r="C74" t="str">
            <v>M2</v>
          </cell>
          <cell r="D74">
            <v>300</v>
          </cell>
          <cell r="E74">
            <v>42231</v>
          </cell>
          <cell r="F74">
            <v>12669300</v>
          </cell>
          <cell r="G74">
            <v>300</v>
          </cell>
          <cell r="H74">
            <v>12669300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A75">
            <v>8.0399999999999991</v>
          </cell>
          <cell r="B75" t="str">
            <v>Sumi. E Inst. de limatesa FC</v>
          </cell>
          <cell r="C75" t="str">
            <v>ML</v>
          </cell>
          <cell r="D75">
            <v>164.8</v>
          </cell>
          <cell r="E75">
            <v>22311</v>
          </cell>
          <cell r="F75">
            <v>3676853</v>
          </cell>
          <cell r="G75">
            <v>164.8</v>
          </cell>
          <cell r="H75">
            <v>3676853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A76">
            <v>8.0500000000000007</v>
          </cell>
          <cell r="B76" t="str">
            <v>SumI. E Inst. limahoya FC.</v>
          </cell>
          <cell r="C76" t="str">
            <v>UN</v>
          </cell>
          <cell r="D76">
            <v>64.3</v>
          </cell>
          <cell r="E76">
            <v>21745</v>
          </cell>
          <cell r="F76">
            <v>1398204</v>
          </cell>
          <cell r="G76">
            <v>64.3</v>
          </cell>
          <cell r="H76">
            <v>1398204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</row>
        <row r="77">
          <cell r="A77">
            <v>8.06</v>
          </cell>
          <cell r="B77" t="str">
            <v>Sum /inst. caballetes plásticos termo acústicos</v>
          </cell>
          <cell r="C77" t="str">
            <v>ML</v>
          </cell>
          <cell r="D77">
            <v>96.13</v>
          </cell>
          <cell r="E77">
            <v>57697</v>
          </cell>
          <cell r="F77">
            <v>5546413</v>
          </cell>
          <cell r="G77">
            <v>96.13</v>
          </cell>
          <cell r="H77">
            <v>5546413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>
            <v>8.07</v>
          </cell>
          <cell r="B78" t="str">
            <v>Sum /Inst. Cordón en cajón 160x60x20 (1.20 m m )</v>
          </cell>
          <cell r="C78" t="str">
            <v>ML</v>
          </cell>
          <cell r="D78">
            <v>1993.31</v>
          </cell>
          <cell r="E78">
            <v>37999</v>
          </cell>
          <cell r="F78">
            <v>75743787</v>
          </cell>
          <cell r="G78">
            <v>1993.31</v>
          </cell>
          <cell r="H78">
            <v>75743787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A79">
            <v>8.08</v>
          </cell>
          <cell r="B79" t="str">
            <v>Sum /Inst. Cordón en cajón 254x67x18 (3.00 m m )</v>
          </cell>
          <cell r="C79" t="str">
            <v>ML</v>
          </cell>
          <cell r="D79">
            <v>1575.51</v>
          </cell>
          <cell r="E79">
            <v>78247</v>
          </cell>
          <cell r="F79">
            <v>123278931</v>
          </cell>
          <cell r="G79">
            <v>1575.51</v>
          </cell>
          <cell r="H79">
            <v>123278931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A80">
            <v>0</v>
          </cell>
          <cell r="B80" t="str">
            <v>SUBTOTAL</v>
          </cell>
          <cell r="C80">
            <v>0</v>
          </cell>
          <cell r="D80">
            <v>0</v>
          </cell>
          <cell r="E80">
            <v>0</v>
          </cell>
          <cell r="F80">
            <v>435404100</v>
          </cell>
          <cell r="H80">
            <v>435404100</v>
          </cell>
          <cell r="J80">
            <v>0</v>
          </cell>
          <cell r="L80">
            <v>0</v>
          </cell>
          <cell r="N80">
            <v>0</v>
          </cell>
        </row>
        <row r="81">
          <cell r="A81" t="str">
            <v>IX.</v>
          </cell>
          <cell r="B81" t="str">
            <v>CARPINTERIA METALICA Y MADERA</v>
          </cell>
        </row>
        <row r="82">
          <cell r="A82">
            <v>9.01</v>
          </cell>
          <cell r="B82" t="str">
            <v>Puerta Triplex plomada 2m m  (2*0,80 a 1,10), incluye marco de madera y cerradura</v>
          </cell>
          <cell r="C82" t="str">
            <v>UN</v>
          </cell>
          <cell r="D82">
            <v>3</v>
          </cell>
          <cell r="E82">
            <v>1186063</v>
          </cell>
          <cell r="F82">
            <v>3558189</v>
          </cell>
          <cell r="G82">
            <v>3</v>
          </cell>
          <cell r="H82">
            <v>3558189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A83">
            <v>9.02</v>
          </cell>
          <cell r="B83" t="str">
            <v xml:space="preserve">Puerta  entam borada de 1.00 x 2.05 en madera en triplex de 4 m m , chapa pomo tipo YALE de una nave con una dilatación en el costado izquierdo y otra dilatación en la parte inferior formando una cruz. Estructura interna  tipo canelo, de (100x35m m ). Color   laca catalizada  caramelo  ref. 003 . Suspendida en 4 bisagras . ( 2 superiores , una intermedia y una inferior.). Incluye chapa de manija y vidrio montante. </v>
          </cell>
          <cell r="C83" t="str">
            <v>UN</v>
          </cell>
          <cell r="D83">
            <v>80</v>
          </cell>
          <cell r="E83">
            <v>249998</v>
          </cell>
          <cell r="F83">
            <v>19999840</v>
          </cell>
          <cell r="G83">
            <v>80</v>
          </cell>
          <cell r="H83">
            <v>19999840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A84">
            <v>9.0299999999999994</v>
          </cell>
          <cell r="B84" t="str">
            <v>Puerta  entamborada de ,90 x 2.05 en madera en triplex de 4 mm , chapa pomo tipo YALE de una nave con una dilatación en el costado izquierdo y otra dilatación en la parte inferior formando una cruz. Es tructura interna  tipo canelo, de (100x35m m ). Color   laca catalizada  caramelo  ref. 003 . Suspendida en 4 bis agras . ( 2 superiores , una intermedia y una inferior.). Incluye chapa de manija y vidrio montante.</v>
          </cell>
          <cell r="C84" t="str">
            <v>UN</v>
          </cell>
          <cell r="D84">
            <v>40</v>
          </cell>
          <cell r="E84">
            <v>239998</v>
          </cell>
          <cell r="F84">
            <v>9599920</v>
          </cell>
          <cell r="G84">
            <v>40</v>
          </cell>
          <cell r="H84">
            <v>9599920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A85">
            <v>9.0399999999999991</v>
          </cell>
          <cell r="B85" t="str">
            <v>Puerta  entam borada de .85x 2.05 en m adera en triplex de 4 m m , chapa pom o m arca YALE de una nave con una dilatación en el cos tado izquierdo y otra dilatación en la parte inferior form ando una cruz. Es tructura interna  tipo canelo, de (100x35m m ). Color   laca catalizada  caram elo  ref. 003 . Sus pendida en 4 bis agras . ( 2 s uperiores , una interm edia y una inferior.). Incluye chapa de m anija y vidrio m ontante.</v>
          </cell>
          <cell r="C85" t="str">
            <v>UN</v>
          </cell>
          <cell r="D85">
            <v>21</v>
          </cell>
          <cell r="E85">
            <v>234998</v>
          </cell>
          <cell r="F85">
            <v>4934958</v>
          </cell>
          <cell r="G85">
            <v>21</v>
          </cell>
          <cell r="H85">
            <v>4934958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A86">
            <v>9.0500000000000007</v>
          </cell>
          <cell r="B86" t="str">
            <v>Puerta  entamborada de .80 x 2.05 en madera en triplex de 4 mm , chapa pomo tipo YALE de una nave con una dilatación en el costado izquierdo y otra dilatación en la parte inferior formando una cruz. Estructura interna  tipo canelo, de (100x35m m ). Color   laca catalizada  caramelo  ref. 003 . Suspendida en 4 bis agras . ( 2 superiores , una intermedia y una inferior.). Incluye chapa de manija y vidrio montante.</v>
          </cell>
          <cell r="C86" t="str">
            <v>UN</v>
          </cell>
          <cell r="D86">
            <v>36</v>
          </cell>
          <cell r="E86">
            <v>229998</v>
          </cell>
          <cell r="F86">
            <v>8279928</v>
          </cell>
          <cell r="G86">
            <v>36</v>
          </cell>
          <cell r="H86">
            <v>8279928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A87">
            <v>9.06</v>
          </cell>
          <cell r="B87" t="str">
            <v>Suminis tro e instalacion de puertas de vaiven, de madera a dos hojas de 2,10 x 1,40, con vis or,guarda cam illa y cerradura.</v>
          </cell>
          <cell r="C87" t="str">
            <v>UN</v>
          </cell>
          <cell r="D87">
            <v>24</v>
          </cell>
          <cell r="E87">
            <v>1499985</v>
          </cell>
          <cell r="F87">
            <v>35999640</v>
          </cell>
          <cell r="G87">
            <v>24</v>
          </cell>
          <cell r="H87">
            <v>35999640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A88">
            <v>9.07</v>
          </cell>
          <cell r="B88" t="str">
            <v>Marco metálico en lamina galvanizada cal 20, de 2,35 de alto x ( 1,0 , 0,9, 0,85... ) , según puerta. Espesor variable de (0,11 a 0,15 m ), con luceta superior de  0,30  mínim o.Terminado en base wash primer, acondicionador de superficie, remate en laca negra semi mate. anclados sobre estructura en sistema liviano.</v>
          </cell>
          <cell r="C88" t="str">
            <v>UN</v>
          </cell>
          <cell r="D88">
            <v>205</v>
          </cell>
          <cell r="E88">
            <v>124999</v>
          </cell>
          <cell r="F88">
            <v>25624795</v>
          </cell>
          <cell r="G88">
            <v>205</v>
          </cell>
          <cell r="H88">
            <v>25624795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A89">
            <v>9.08</v>
          </cell>
          <cell r="B89" t="str">
            <v>Suministro e instalacion de puertas en vidrio templado para acceso de 10mm , incluye cerrojo de  seguridad, manijas y visagras</v>
          </cell>
          <cell r="C89" t="str">
            <v>M2</v>
          </cell>
          <cell r="D89">
            <v>14</v>
          </cell>
          <cell r="E89">
            <v>482175</v>
          </cell>
          <cell r="F89">
            <v>6750450</v>
          </cell>
          <cell r="G89">
            <v>14</v>
          </cell>
          <cell r="H89">
            <v>6750450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A90">
            <v>9.09</v>
          </cell>
          <cell r="B90" t="str">
            <v>Suministro e instalacion de vidrio plomado. (O,60 X 0,70)</v>
          </cell>
          <cell r="C90" t="str">
            <v>M2</v>
          </cell>
          <cell r="D90">
            <v>0.42</v>
          </cell>
          <cell r="E90">
            <v>11802588</v>
          </cell>
          <cell r="F90">
            <v>4957087</v>
          </cell>
          <cell r="G90">
            <v>0.42</v>
          </cell>
          <cell r="H90">
            <v>4957087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A91">
            <v>9.1</v>
          </cell>
          <cell r="B91" t="str">
            <v>Suministro e instalacion de ventana en aluminio corrediza</v>
          </cell>
          <cell r="C91" t="str">
            <v>M2</v>
          </cell>
          <cell r="D91">
            <v>250</v>
          </cell>
          <cell r="E91">
            <v>211813</v>
          </cell>
          <cell r="F91">
            <v>52953250</v>
          </cell>
          <cell r="G91">
            <v>250</v>
          </cell>
          <cell r="H91">
            <v>52953250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A92">
            <v>9.11</v>
          </cell>
          <cell r="B92" t="str">
            <v>Suministro e instalación de divisiones de acero inox para baños y toma de muestras incluye puertas y accesorios.</v>
          </cell>
          <cell r="C92" t="str">
            <v>M2</v>
          </cell>
          <cell r="D92">
            <v>62</v>
          </cell>
          <cell r="E92">
            <v>449996</v>
          </cell>
          <cell r="F92">
            <v>27899752</v>
          </cell>
          <cell r="G92">
            <v>62</v>
          </cell>
          <cell r="H92">
            <v>27899752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A93">
            <v>9.1199999999999992</v>
          </cell>
          <cell r="B93" t="str">
            <v>Suministro e instalación de barras de seguridad, para minusvalidos long. .80m t, acabado cromado en acero inoxidable. diametro 1 1/2"</v>
          </cell>
          <cell r="C93" t="str">
            <v>UN</v>
          </cell>
          <cell r="D93">
            <v>12</v>
          </cell>
          <cell r="E93">
            <v>124999</v>
          </cell>
          <cell r="F93">
            <v>1499988</v>
          </cell>
          <cell r="G93">
            <v>12</v>
          </cell>
          <cell r="H93">
            <v>1499988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A94">
            <v>9.1300000000000008</v>
          </cell>
          <cell r="B94" t="str">
            <v>Suministro e instalacion de mueble bajo mesones en madera de primera calidad tipo cedro, forrados , pintados con laca transparente, incluye un cuerpo de gavetas y entrepaños .</v>
          </cell>
          <cell r="C94" t="str">
            <v>ML</v>
          </cell>
          <cell r="D94">
            <v>150</v>
          </cell>
          <cell r="E94">
            <v>584494</v>
          </cell>
          <cell r="F94">
            <v>87674100</v>
          </cell>
          <cell r="G94">
            <v>150</v>
          </cell>
          <cell r="H94">
            <v>87674100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A95">
            <v>0</v>
          </cell>
          <cell r="B95" t="str">
            <v>SUBTOTAL</v>
          </cell>
          <cell r="C95">
            <v>0</v>
          </cell>
          <cell r="D95">
            <v>0</v>
          </cell>
          <cell r="E95">
            <v>0</v>
          </cell>
          <cell r="F95">
            <v>289731897</v>
          </cell>
          <cell r="H95">
            <v>289731897</v>
          </cell>
          <cell r="J95">
            <v>0</v>
          </cell>
          <cell r="L95">
            <v>0</v>
          </cell>
          <cell r="N95">
            <v>0</v>
          </cell>
        </row>
        <row r="96">
          <cell r="A96" t="str">
            <v>X.</v>
          </cell>
          <cell r="B96" t="str">
            <v>HIDRAULICA</v>
          </cell>
        </row>
        <row r="97">
          <cell r="A97">
            <v>10.01</v>
          </cell>
          <cell r="B97" t="str">
            <v>Tubería pvc 1/2 pg RDE 13.50</v>
          </cell>
          <cell r="C97" t="str">
            <v>ML</v>
          </cell>
          <cell r="D97">
            <v>142.97</v>
          </cell>
          <cell r="E97">
            <v>2573</v>
          </cell>
          <cell r="F97">
            <v>367862</v>
          </cell>
          <cell r="G97">
            <v>142.97</v>
          </cell>
          <cell r="H97">
            <v>367862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A98">
            <v>10.02</v>
          </cell>
          <cell r="B98" t="str">
            <v>Tubería pvc 3/4 pg RDE 21.00</v>
          </cell>
          <cell r="C98" t="str">
            <v>ML</v>
          </cell>
          <cell r="D98">
            <v>17.57</v>
          </cell>
          <cell r="E98">
            <v>3402</v>
          </cell>
          <cell r="F98">
            <v>59773</v>
          </cell>
          <cell r="G98">
            <v>17.57</v>
          </cell>
          <cell r="H98">
            <v>59773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A99">
            <v>10.029999999999999</v>
          </cell>
          <cell r="B99" t="str">
            <v>Tubería pvc 1 pg RDE 21.00</v>
          </cell>
          <cell r="C99" t="str">
            <v>ML</v>
          </cell>
          <cell r="D99">
            <v>217.73</v>
          </cell>
          <cell r="E99">
            <v>4614</v>
          </cell>
          <cell r="F99">
            <v>1004606</v>
          </cell>
          <cell r="G99">
            <v>217.73</v>
          </cell>
          <cell r="H99">
            <v>1004606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A100">
            <v>10.039999999999999</v>
          </cell>
          <cell r="B100" t="str">
            <v>Tubería pvc 1 1/2 pg RDE 21</v>
          </cell>
          <cell r="C100" t="str">
            <v>ML</v>
          </cell>
          <cell r="D100">
            <v>18.64</v>
          </cell>
          <cell r="E100">
            <v>9610</v>
          </cell>
          <cell r="F100">
            <v>179130</v>
          </cell>
          <cell r="G100">
            <v>18.64</v>
          </cell>
          <cell r="H100">
            <v>179130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A101">
            <v>10.050000000000001</v>
          </cell>
          <cell r="B101" t="str">
            <v>Tubería pvc 2.0 pg RDE 21</v>
          </cell>
          <cell r="C101" t="str">
            <v>ML</v>
          </cell>
          <cell r="D101">
            <v>138.63999999999999</v>
          </cell>
          <cell r="E101">
            <v>16057</v>
          </cell>
          <cell r="F101">
            <v>2226142</v>
          </cell>
          <cell r="G101">
            <v>138.63999999999999</v>
          </cell>
          <cell r="H101">
            <v>2226142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A102">
            <v>10.06</v>
          </cell>
          <cell r="B102" t="str">
            <v>Sum e Ins t. tubería PVC 3 pg RDE 26</v>
          </cell>
          <cell r="C102" t="str">
            <v>ML</v>
          </cell>
          <cell r="D102">
            <v>490.62</v>
          </cell>
          <cell r="E102">
            <v>27063</v>
          </cell>
          <cell r="F102">
            <v>13277649</v>
          </cell>
          <cell r="G102">
            <v>490.62</v>
          </cell>
          <cell r="H102">
            <v>13277649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A103">
            <v>10.07</v>
          </cell>
          <cell r="B103" t="str">
            <v>Punto de agua fria PVC 1/2 pg pis o</v>
          </cell>
          <cell r="C103" t="str">
            <v>UN</v>
          </cell>
          <cell r="D103">
            <v>229</v>
          </cell>
          <cell r="E103">
            <v>44001</v>
          </cell>
          <cell r="F103">
            <v>10076229</v>
          </cell>
          <cell r="G103">
            <v>229</v>
          </cell>
          <cell r="H103">
            <v>10076229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A104">
            <v>10.08</v>
          </cell>
          <cell r="B104" t="str">
            <v>Suminis tro e ins talacion de llave de control de 1/2" - Red White o similar</v>
          </cell>
          <cell r="C104" t="str">
            <v>UN</v>
          </cell>
          <cell r="D104">
            <v>65</v>
          </cell>
          <cell r="E104">
            <v>43328</v>
          </cell>
          <cell r="F104">
            <v>2816320</v>
          </cell>
          <cell r="G104">
            <v>65</v>
          </cell>
          <cell r="H104">
            <v>2816320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A105">
            <v>10.09</v>
          </cell>
          <cell r="B105" t="str">
            <v>Suminsitro e instalción de cajas plasticas de 20X20 para valvulas de paso</v>
          </cell>
          <cell r="C105" t="str">
            <v>UN</v>
          </cell>
          <cell r="D105">
            <v>65</v>
          </cell>
          <cell r="E105">
            <v>15000</v>
          </cell>
          <cell r="F105">
            <v>975000</v>
          </cell>
          <cell r="G105">
            <v>65</v>
          </cell>
          <cell r="H105">
            <v>975000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A106">
            <v>0</v>
          </cell>
          <cell r="B106" t="str">
            <v>SUBTOTAL</v>
          </cell>
          <cell r="C106">
            <v>0</v>
          </cell>
          <cell r="D106">
            <v>0</v>
          </cell>
          <cell r="E106">
            <v>0</v>
          </cell>
          <cell r="F106">
            <v>30982711</v>
          </cell>
          <cell r="H106">
            <v>30982711</v>
          </cell>
          <cell r="J106">
            <v>0</v>
          </cell>
          <cell r="L106">
            <v>0</v>
          </cell>
          <cell r="N106">
            <v>0</v>
          </cell>
        </row>
        <row r="107">
          <cell r="A107" t="str">
            <v>XI.</v>
          </cell>
          <cell r="B107" t="str">
            <v>APARATOS SANITARIOS Y DE RED CONTRA INCENDIOS</v>
          </cell>
        </row>
        <row r="108">
          <cell r="A108">
            <v>11.01</v>
          </cell>
          <cell r="B108" t="str">
            <v>Suminsitro e ins talación fluxómetro ajustable</v>
          </cell>
          <cell r="C108" t="str">
            <v>UN</v>
          </cell>
          <cell r="D108">
            <v>57</v>
          </cell>
          <cell r="E108">
            <v>444296</v>
          </cell>
          <cell r="F108">
            <v>25324872</v>
          </cell>
          <cell r="G108">
            <v>57</v>
          </cell>
          <cell r="H108">
            <v>25324872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A109">
            <v>11.02</v>
          </cell>
          <cell r="B109" t="str">
            <v>Suminsitro e isntalación de sanitario nacional</v>
          </cell>
          <cell r="C109" t="str">
            <v>UN</v>
          </cell>
          <cell r="D109">
            <v>57</v>
          </cell>
          <cell r="E109">
            <v>195928</v>
          </cell>
          <cell r="F109">
            <v>11167896</v>
          </cell>
          <cell r="G109">
            <v>57</v>
          </cell>
          <cell r="H109">
            <v>11167896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A110">
            <v>11.03</v>
          </cell>
          <cell r="B110" t="str">
            <v>Orinal Blanco mediano con griferia</v>
          </cell>
          <cell r="C110" t="str">
            <v>UN</v>
          </cell>
          <cell r="D110">
            <v>1</v>
          </cell>
          <cell r="E110">
            <v>275555</v>
          </cell>
          <cell r="F110">
            <v>275555</v>
          </cell>
          <cell r="G110">
            <v>1</v>
          </cell>
          <cell r="H110">
            <v>275555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A111">
            <v>11.04</v>
          </cell>
          <cell r="B111" t="str">
            <v>Sum / Inst. de lavamanos nacional</v>
          </cell>
          <cell r="C111" t="str">
            <v>UN</v>
          </cell>
          <cell r="D111">
            <v>62</v>
          </cell>
          <cell r="E111">
            <v>178498</v>
          </cell>
          <cell r="F111">
            <v>11066876</v>
          </cell>
          <cell r="G111">
            <v>62</v>
          </cell>
          <cell r="H111">
            <v>11066876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A112">
            <v>11.05</v>
          </cell>
          <cell r="B112" t="str">
            <v>Suministro e instalacion de ducha telefono (lavado pacientes )</v>
          </cell>
          <cell r="C112" t="str">
            <v>UN</v>
          </cell>
          <cell r="D112">
            <v>2</v>
          </cell>
          <cell r="E112">
            <v>91689</v>
          </cell>
          <cell r="F112">
            <v>183378</v>
          </cell>
          <cell r="G112">
            <v>2</v>
          </cell>
          <cell r="H112">
            <v>183378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A113">
            <v>11.06</v>
          </cell>
          <cell r="B113" t="str">
            <v>suministro e instalacion de lavaplatos en acero inoxidable incluye griferia</v>
          </cell>
          <cell r="C113" t="str">
            <v>UN</v>
          </cell>
          <cell r="D113">
            <v>30</v>
          </cell>
          <cell r="E113">
            <v>275937</v>
          </cell>
          <cell r="F113">
            <v>8278110</v>
          </cell>
          <cell r="G113">
            <v>30</v>
          </cell>
          <cell r="H113">
            <v>8278110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A114">
            <v>11.07</v>
          </cell>
          <cell r="B114" t="str">
            <v>Sum /Instalación ducha sencilla, incluye llave</v>
          </cell>
          <cell r="C114" t="str">
            <v>UN</v>
          </cell>
          <cell r="D114">
            <v>12</v>
          </cell>
          <cell r="E114">
            <v>70559</v>
          </cell>
          <cell r="F114">
            <v>846708</v>
          </cell>
          <cell r="G114">
            <v>12</v>
          </cell>
          <cell r="H114">
            <v>846708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A115">
            <v>11.08</v>
          </cell>
          <cell r="B115" t="str">
            <v>Grifo para fregadero</v>
          </cell>
          <cell r="C115" t="str">
            <v>UN</v>
          </cell>
          <cell r="D115">
            <v>13</v>
          </cell>
          <cell r="E115">
            <v>48636</v>
          </cell>
          <cell r="F115">
            <v>632268</v>
          </cell>
          <cell r="G115">
            <v>13</v>
          </cell>
          <cell r="H115">
            <v>632268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A116">
            <v>11.09</v>
          </cell>
          <cell r="B116" t="str">
            <v>Suministro e instalacion de Incrustaciones en porcelana: jabonera, toallero, papelera, gancho eite o similar.</v>
          </cell>
          <cell r="C116" t="str">
            <v>UN</v>
          </cell>
          <cell r="D116">
            <v>50</v>
          </cell>
          <cell r="E116">
            <v>97625</v>
          </cell>
          <cell r="F116">
            <v>4881250</v>
          </cell>
          <cell r="G116">
            <v>50</v>
          </cell>
          <cell r="H116">
            <v>4881250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A117">
            <v>11.1</v>
          </cell>
          <cell r="B117" t="str">
            <v>Suministro e instalación de lavamanos quirurgico de acero inoxidable con griferia.</v>
          </cell>
          <cell r="C117" t="str">
            <v>UN</v>
          </cell>
          <cell r="D117">
            <v>1</v>
          </cell>
          <cell r="E117">
            <v>1195960</v>
          </cell>
          <cell r="F117">
            <v>1195960</v>
          </cell>
          <cell r="G117">
            <v>1</v>
          </cell>
          <cell r="H117">
            <v>1195960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A118">
            <v>11.11</v>
          </cell>
          <cell r="B118" t="str">
            <v>Suministro e instalacion de conjunto ducha de emergencia mixta, con lava-ojos, plato de la ducha de 24 cms. palanca triangular rigida, y el lava-ojos de 27 cms redondo, accesorios en acero inoxidable a prueba de corrosion y antiacidos. lavaojos con protectores en silicona. tuberia galvanizada de 1" pintada en colores reflectivos , valvula en bronce, la ducha accionada con palanca; el lavaojos accionado con palanca o pedal, tipo exportacion. altura 2,1 m.</v>
          </cell>
          <cell r="C118" t="str">
            <v>UN</v>
          </cell>
          <cell r="D118">
            <v>1</v>
          </cell>
          <cell r="E118">
            <v>1299987</v>
          </cell>
          <cell r="F118">
            <v>1299987</v>
          </cell>
          <cell r="G118">
            <v>1</v>
          </cell>
          <cell r="H118">
            <v>1299987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A119">
            <v>11.12</v>
          </cell>
          <cell r="B119" t="str">
            <v>Sumi. E Inst. de gabinete contra incendios clas e II</v>
          </cell>
          <cell r="C119" t="str">
            <v>UN</v>
          </cell>
          <cell r="D119">
            <v>5</v>
          </cell>
          <cell r="E119">
            <v>899295</v>
          </cell>
          <cell r="F119">
            <v>4496475</v>
          </cell>
          <cell r="G119">
            <v>5</v>
          </cell>
          <cell r="H119">
            <v>4496475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A120">
            <v>11.13</v>
          </cell>
          <cell r="B120" t="str">
            <v>Sumi. E Inst. de gabinete contra incendios clas e III</v>
          </cell>
          <cell r="C120" t="str">
            <v>UN</v>
          </cell>
          <cell r="D120">
            <v>1</v>
          </cell>
          <cell r="E120">
            <v>1063723</v>
          </cell>
          <cell r="F120">
            <v>1063723</v>
          </cell>
          <cell r="G120">
            <v>1</v>
          </cell>
          <cell r="H120">
            <v>1063723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A121">
            <v>11.14</v>
          </cell>
          <cell r="B121" t="str">
            <v>Siamesa de 3 o 4 pulgadas</v>
          </cell>
          <cell r="C121" t="str">
            <v>UN</v>
          </cell>
          <cell r="D121">
            <v>1</v>
          </cell>
          <cell r="E121">
            <v>962420</v>
          </cell>
          <cell r="F121">
            <v>962420</v>
          </cell>
          <cell r="G121">
            <v>1</v>
          </cell>
          <cell r="H121">
            <v>962420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A122">
            <v>11.15</v>
          </cell>
          <cell r="B122" t="str">
            <v>Sumi. E Inst. hidrante 3 pg. Con extremo que se requiera</v>
          </cell>
          <cell r="C122" t="str">
            <v>UN</v>
          </cell>
          <cell r="D122">
            <v>1</v>
          </cell>
          <cell r="E122">
            <v>2366676</v>
          </cell>
          <cell r="F122">
            <v>2366676</v>
          </cell>
          <cell r="G122">
            <v>1</v>
          </cell>
          <cell r="H122">
            <v>2366676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A123">
            <v>11.16</v>
          </cell>
          <cell r="B123" t="str">
            <v>Sumi. E Int. Motobomba con autoclave motor de 7.5 hp trifásicco</v>
          </cell>
          <cell r="C123" t="str">
            <v>UN</v>
          </cell>
          <cell r="D123">
            <v>1</v>
          </cell>
          <cell r="E123">
            <v>3164248</v>
          </cell>
          <cell r="F123">
            <v>3164248</v>
          </cell>
          <cell r="G123">
            <v>1</v>
          </cell>
          <cell r="H123">
            <v>3164248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A124">
            <v>11.17</v>
          </cell>
          <cell r="B124" t="str">
            <v>Sumi. E Inst. motobomba motor trifasico de 7.5 hp modelo L500</v>
          </cell>
          <cell r="C124" t="str">
            <v>UN</v>
          </cell>
          <cell r="D124">
            <v>1</v>
          </cell>
          <cell r="E124">
            <v>3032202</v>
          </cell>
          <cell r="F124">
            <v>3032202</v>
          </cell>
          <cell r="G124">
            <v>1</v>
          </cell>
          <cell r="H124">
            <v>3032202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A125">
            <v>0</v>
          </cell>
          <cell r="B125" t="str">
            <v>SUBTOTAL</v>
          </cell>
          <cell r="C125">
            <v>0</v>
          </cell>
          <cell r="D125">
            <v>0</v>
          </cell>
          <cell r="E125">
            <v>0</v>
          </cell>
          <cell r="F125">
            <v>80238604</v>
          </cell>
          <cell r="H125">
            <v>80238604</v>
          </cell>
          <cell r="J125">
            <v>0</v>
          </cell>
          <cell r="L125">
            <v>0</v>
          </cell>
          <cell r="N125">
            <v>0</v>
          </cell>
        </row>
        <row r="126">
          <cell r="A126" t="str">
            <v>XII.</v>
          </cell>
          <cell r="B126" t="str">
            <v>SANITARIA</v>
          </cell>
        </row>
        <row r="127">
          <cell r="A127">
            <v>12.01</v>
          </cell>
          <cell r="B127" t="str">
            <v>Punto sanitario de 2 pg</v>
          </cell>
          <cell r="C127" t="str">
            <v>UN</v>
          </cell>
          <cell r="D127">
            <v>173</v>
          </cell>
          <cell r="E127">
            <v>53593</v>
          </cell>
          <cell r="F127">
            <v>9271589</v>
          </cell>
          <cell r="G127">
            <v>173</v>
          </cell>
          <cell r="H127">
            <v>9271589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>
            <v>12.02</v>
          </cell>
          <cell r="B128" t="str">
            <v>Punto sanitario de 4 ppg</v>
          </cell>
          <cell r="C128" t="str">
            <v>UN</v>
          </cell>
          <cell r="D128">
            <v>56</v>
          </cell>
          <cell r="E128">
            <v>84896</v>
          </cell>
          <cell r="F128">
            <v>4754176</v>
          </cell>
          <cell r="G128">
            <v>56</v>
          </cell>
          <cell r="H128">
            <v>4754176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A129">
            <v>12.03</v>
          </cell>
          <cell r="B129" t="str">
            <v>Tubería pvc  sanitaria de 2 pgs</v>
          </cell>
          <cell r="C129" t="str">
            <v>UN</v>
          </cell>
          <cell r="D129">
            <v>173</v>
          </cell>
          <cell r="E129">
            <v>21446</v>
          </cell>
          <cell r="F129">
            <v>3710158</v>
          </cell>
          <cell r="G129">
            <v>173</v>
          </cell>
          <cell r="H129">
            <v>3710158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A130">
            <v>12.04</v>
          </cell>
          <cell r="B130" t="str">
            <v>Sum inis tro e ins talacion tuberia PVC s anitaria 3 pgs</v>
          </cell>
          <cell r="C130" t="str">
            <v>ML</v>
          </cell>
          <cell r="D130">
            <v>173.16</v>
          </cell>
          <cell r="E130">
            <v>33761</v>
          </cell>
          <cell r="F130">
            <v>5846055</v>
          </cell>
          <cell r="G130">
            <v>173.16</v>
          </cell>
          <cell r="H130">
            <v>5846055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  <row r="131">
          <cell r="A131">
            <v>12.05</v>
          </cell>
          <cell r="B131" t="str">
            <v>Tubería pvc  sanitaria de 4 pgs</v>
          </cell>
          <cell r="C131" t="str">
            <v>ML</v>
          </cell>
          <cell r="D131">
            <v>351.69</v>
          </cell>
          <cell r="E131">
            <v>47065</v>
          </cell>
          <cell r="F131">
            <v>16552290</v>
          </cell>
          <cell r="G131">
            <v>351.69</v>
          </cell>
          <cell r="H131">
            <v>16552290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A132">
            <v>12.06</v>
          </cell>
          <cell r="B132" t="str">
            <v>Sum. E isnt. Tuberia 6 pg</v>
          </cell>
          <cell r="C132" t="str">
            <v>ML</v>
          </cell>
          <cell r="D132">
            <v>163.87</v>
          </cell>
          <cell r="E132">
            <v>53701</v>
          </cell>
          <cell r="F132">
            <v>8799983</v>
          </cell>
          <cell r="G132">
            <v>163.87</v>
          </cell>
          <cell r="H132">
            <v>8799983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A133">
            <v>12.07</v>
          </cell>
          <cell r="B133" t="str">
            <v>Suministro e instalacion tuberia PVC sanitaria 8 pgs</v>
          </cell>
          <cell r="C133" t="str">
            <v>ML</v>
          </cell>
          <cell r="D133">
            <v>63.34</v>
          </cell>
          <cell r="E133">
            <v>97300</v>
          </cell>
          <cell r="F133">
            <v>6162982</v>
          </cell>
          <cell r="G133">
            <v>63.34</v>
          </cell>
          <cell r="H133">
            <v>6162982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A134">
            <v>12.08</v>
          </cell>
          <cell r="B134" t="str">
            <v>Sumi. e Inst. tuberia PVC sanitaria 10 pg.</v>
          </cell>
          <cell r="C134" t="str">
            <v>ML</v>
          </cell>
          <cell r="D134">
            <v>85.01</v>
          </cell>
          <cell r="E134">
            <v>91673</v>
          </cell>
          <cell r="F134">
            <v>7793122</v>
          </cell>
          <cell r="G134">
            <v>85.01</v>
          </cell>
          <cell r="H134">
            <v>7793122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</row>
        <row r="135">
          <cell r="A135">
            <v>12.09</v>
          </cell>
          <cell r="B135" t="str">
            <v>Sumi. E Inst. tubería PVC sanitaria 12 pg.</v>
          </cell>
          <cell r="C135" t="str">
            <v>ML</v>
          </cell>
          <cell r="D135">
            <v>60.63</v>
          </cell>
          <cell r="E135">
            <v>196326</v>
          </cell>
          <cell r="F135">
            <v>11903245</v>
          </cell>
          <cell r="G135">
            <v>60.63</v>
          </cell>
          <cell r="H135">
            <v>11903245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A136">
            <v>12.1</v>
          </cell>
          <cell r="B136" t="str">
            <v>caja  inspeccion cto 21 Mpa  30x30, e=0.10, Hm ax=0.40M</v>
          </cell>
          <cell r="C136" t="str">
            <v>UN</v>
          </cell>
          <cell r="D136">
            <v>22</v>
          </cell>
          <cell r="E136">
            <v>117859</v>
          </cell>
          <cell r="F136">
            <v>2592898</v>
          </cell>
          <cell r="G136">
            <v>22</v>
          </cell>
          <cell r="H136">
            <v>2592898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A137">
            <v>12.11</v>
          </cell>
          <cell r="B137" t="str">
            <v>caja  inspeccion cto 21 Mpa  40X40, e=0.10, Hm ax=0.50M</v>
          </cell>
          <cell r="C137" t="str">
            <v>UN</v>
          </cell>
          <cell r="D137">
            <v>36</v>
          </cell>
          <cell r="E137">
            <v>174433</v>
          </cell>
          <cell r="F137">
            <v>6279588</v>
          </cell>
          <cell r="G137">
            <v>36</v>
          </cell>
          <cell r="H137">
            <v>6279588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</row>
        <row r="138">
          <cell r="A138">
            <v>12.12</v>
          </cell>
          <cell r="B138" t="str">
            <v>caja  inspeccion cto 21 Mpa  50X50, e=0.10, Hm ax=0.70M</v>
          </cell>
          <cell r="C138" t="str">
            <v>UN</v>
          </cell>
          <cell r="D138">
            <v>46</v>
          </cell>
          <cell r="E138">
            <v>269891</v>
          </cell>
          <cell r="F138">
            <v>12414986</v>
          </cell>
          <cell r="G138">
            <v>46</v>
          </cell>
          <cell r="H138">
            <v>12414986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A139">
            <v>12.13</v>
          </cell>
          <cell r="B139" t="str">
            <v>caja  inspeccion cto 21 Mpa  60x60, e=0.10, Hm ax=0.9M</v>
          </cell>
          <cell r="C139" t="str">
            <v>UN</v>
          </cell>
          <cell r="D139">
            <v>11</v>
          </cell>
          <cell r="E139">
            <v>400087</v>
          </cell>
          <cell r="F139">
            <v>4400957</v>
          </cell>
          <cell r="G139">
            <v>11</v>
          </cell>
          <cell r="H139">
            <v>4400957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</row>
        <row r="140">
          <cell r="A140">
            <v>12.14</v>
          </cell>
          <cell r="B140" t="str">
            <v>caja  inspeccion cto 21 Mpa  70x70, e=0.10, Hm ax=1.0M</v>
          </cell>
          <cell r="C140" t="str">
            <v>UN</v>
          </cell>
          <cell r="D140">
            <v>4</v>
          </cell>
          <cell r="E140">
            <v>536400</v>
          </cell>
          <cell r="F140">
            <v>2145600</v>
          </cell>
          <cell r="G140">
            <v>4</v>
          </cell>
          <cell r="H140">
            <v>2145600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</row>
        <row r="141">
          <cell r="A141">
            <v>12.15</v>
          </cell>
          <cell r="B141" t="str">
            <v>Sum /Inst sifón  con  rejilla 2 pg.</v>
          </cell>
          <cell r="C141" t="str">
            <v>UN</v>
          </cell>
          <cell r="D141">
            <v>115</v>
          </cell>
          <cell r="E141">
            <v>42588</v>
          </cell>
          <cell r="F141">
            <v>4897620</v>
          </cell>
          <cell r="G141">
            <v>115</v>
          </cell>
          <cell r="H141">
            <v>4897620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2">
          <cell r="A142">
            <v>12.16</v>
          </cell>
          <cell r="B142" t="str">
            <v>Sum /inst canaleta plastica  de 15 cm</v>
          </cell>
          <cell r="C142" t="str">
            <v>ML</v>
          </cell>
          <cell r="D142">
            <v>185</v>
          </cell>
          <cell r="E142">
            <v>38325</v>
          </cell>
          <cell r="F142">
            <v>7090125</v>
          </cell>
          <cell r="G142">
            <v>185</v>
          </cell>
          <cell r="H142">
            <v>7090125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A143">
            <v>12.17</v>
          </cell>
          <cell r="B143" t="str">
            <v>Sum /inst bajante plastica  de 15 cm</v>
          </cell>
          <cell r="C143" t="str">
            <v>ML</v>
          </cell>
          <cell r="D143">
            <v>165</v>
          </cell>
          <cell r="E143">
            <v>31903</v>
          </cell>
          <cell r="F143">
            <v>5263995</v>
          </cell>
          <cell r="G143">
            <v>165</v>
          </cell>
          <cell r="H143">
            <v>5263995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A144">
            <v>12.18</v>
          </cell>
          <cell r="B144" t="str">
            <v>Poceta lavatrapeador ladrillo enchapado</v>
          </cell>
          <cell r="C144" t="str">
            <v>UN</v>
          </cell>
          <cell r="D144">
            <v>10</v>
          </cell>
          <cell r="E144">
            <v>239998</v>
          </cell>
          <cell r="F144">
            <v>2399980</v>
          </cell>
          <cell r="G144">
            <v>10</v>
          </cell>
          <cell r="H144">
            <v>2399980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A145">
            <v>12.19</v>
          </cell>
          <cell r="B145" t="str">
            <v>Tapa de registro</v>
          </cell>
          <cell r="C145" t="str">
            <v>UN</v>
          </cell>
          <cell r="D145">
            <v>100</v>
          </cell>
          <cell r="E145">
            <v>8700</v>
          </cell>
          <cell r="F145">
            <v>870000</v>
          </cell>
          <cell r="G145">
            <v>100</v>
          </cell>
          <cell r="H145">
            <v>870000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A146">
            <v>12.2</v>
          </cell>
          <cell r="B146" t="str">
            <v>Construcción pozo séptico cto 21 Mpa  h&gt;1,hm ax=1.50m .</v>
          </cell>
          <cell r="C146" t="str">
            <v>UN</v>
          </cell>
          <cell r="D146">
            <v>9</v>
          </cell>
          <cell r="E146">
            <v>1188398</v>
          </cell>
          <cell r="F146">
            <v>10695582</v>
          </cell>
          <cell r="G146">
            <v>9</v>
          </cell>
          <cell r="H146">
            <v>10695582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A147">
            <v>12.21</v>
          </cell>
          <cell r="B147" t="str">
            <v>Construcción pozo séptico cto 21 Mpa  h&gt;1,hm ax=2.00m .</v>
          </cell>
          <cell r="C147" t="str">
            <v>UN</v>
          </cell>
          <cell r="D147">
            <v>1</v>
          </cell>
          <cell r="E147">
            <v>1408929</v>
          </cell>
          <cell r="F147">
            <v>1408929</v>
          </cell>
          <cell r="G147">
            <v>1</v>
          </cell>
          <cell r="H147">
            <v>1408929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A148">
            <v>0</v>
          </cell>
          <cell r="B148" t="str">
            <v>SUBTOTAL</v>
          </cell>
          <cell r="C148">
            <v>0</v>
          </cell>
          <cell r="D148">
            <v>0</v>
          </cell>
          <cell r="E148">
            <v>0</v>
          </cell>
          <cell r="F148">
            <v>135253860</v>
          </cell>
          <cell r="H148">
            <v>135253860</v>
          </cell>
          <cell r="J148">
            <v>0</v>
          </cell>
          <cell r="L148">
            <v>0</v>
          </cell>
          <cell r="N148">
            <v>0</v>
          </cell>
        </row>
        <row r="149">
          <cell r="A149" t="str">
            <v>XIII.</v>
          </cell>
          <cell r="B149" t="str">
            <v>OBRAS EXTERIORES</v>
          </cell>
        </row>
        <row r="150">
          <cell r="A150">
            <v>13.01</v>
          </cell>
          <cell r="B150" t="str">
            <v>Suministro y colocación de adoquin de concreto TR. Liviano,
20 x 10 x 6cm , incluye bas e de 4cm , arena de nivelación y arena de sello.</v>
          </cell>
          <cell r="C150" t="str">
            <v>M2</v>
          </cell>
          <cell r="D150">
            <v>2360</v>
          </cell>
          <cell r="E150">
            <v>63556</v>
          </cell>
          <cell r="F150">
            <v>149992160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A151">
            <v>13.02</v>
          </cell>
          <cell r="B151" t="str">
            <v>Sum /Inst. Base  granular. pis o TM 3/4  pg e=0.15m , compactada</v>
          </cell>
          <cell r="C151" t="str">
            <v>M3</v>
          </cell>
          <cell r="D151">
            <v>395</v>
          </cell>
          <cell r="E151">
            <v>120139</v>
          </cell>
          <cell r="F151">
            <v>47454905</v>
          </cell>
          <cell r="G151">
            <v>472</v>
          </cell>
          <cell r="H151">
            <v>56705608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</row>
        <row r="152">
          <cell r="A152">
            <v>13.03</v>
          </cell>
          <cell r="B152" t="str">
            <v>Suministro e instalación palmas  con  ambientación inferior</v>
          </cell>
          <cell r="C152" t="str">
            <v>UN</v>
          </cell>
          <cell r="D152">
            <v>12</v>
          </cell>
          <cell r="E152">
            <v>101770</v>
          </cell>
          <cell r="F152">
            <v>1221240</v>
          </cell>
          <cell r="G152">
            <v>12</v>
          </cell>
          <cell r="H152">
            <v>1221240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A153">
            <v>13.04</v>
          </cell>
          <cell r="B153" t="str">
            <v>Sumi, e insta. De prado zonas verdes incluye nivelación</v>
          </cell>
          <cell r="C153" t="str">
            <v>M2</v>
          </cell>
          <cell r="D153">
            <v>1250</v>
          </cell>
          <cell r="E153">
            <v>12847</v>
          </cell>
          <cell r="F153">
            <v>16058750</v>
          </cell>
          <cell r="G153">
            <v>1250</v>
          </cell>
          <cell r="H153">
            <v>16058750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</row>
        <row r="154">
          <cell r="A154">
            <v>0</v>
          </cell>
          <cell r="B154" t="str">
            <v>SUBTOTAL</v>
          </cell>
          <cell r="C154">
            <v>0</v>
          </cell>
          <cell r="D154">
            <v>0</v>
          </cell>
          <cell r="E154">
            <v>0</v>
          </cell>
          <cell r="F154">
            <v>214727055</v>
          </cell>
          <cell r="H154">
            <v>73985598</v>
          </cell>
          <cell r="J154">
            <v>0</v>
          </cell>
          <cell r="L154">
            <v>0</v>
          </cell>
          <cell r="N154">
            <v>0</v>
          </cell>
        </row>
        <row r="155">
          <cell r="A155" t="str">
            <v>XIV.</v>
          </cell>
          <cell r="B155" t="str">
            <v>ELECTRICOS, VOZ Y DATOS, OTROS</v>
          </cell>
        </row>
        <row r="156">
          <cell r="A156">
            <v>14.01</v>
          </cell>
          <cell r="B156" t="str">
            <v>Sumi. E inst. sistema electrico, voz y datos (ver  anexo 1)</v>
          </cell>
          <cell r="C156" t="str">
            <v>UN</v>
          </cell>
          <cell r="D156">
            <v>1</v>
          </cell>
          <cell r="E156">
            <v>236924731</v>
          </cell>
          <cell r="F156">
            <v>236924731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A157">
            <v>14.02</v>
          </cell>
          <cell r="B157" t="str">
            <v>Suministro e Instalación de Gases  medicinales (oxigeno) (incluye Diseño)</v>
          </cell>
          <cell r="C157" t="str">
            <v>UN</v>
          </cell>
          <cell r="D157">
            <v>1</v>
          </cell>
          <cell r="E157">
            <v>139998600</v>
          </cell>
          <cell r="F157">
            <v>139998600</v>
          </cell>
          <cell r="G157">
            <v>1</v>
          </cell>
          <cell r="H157">
            <v>139998600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</row>
        <row r="158">
          <cell r="A158">
            <v>14.03</v>
          </cell>
          <cell r="B158" t="str">
            <v>Sum. E instalacion de red  de aire  acondicionado convencional y no convencional (Incluye diseño)</v>
          </cell>
          <cell r="C158" t="str">
            <v>UN</v>
          </cell>
          <cell r="D158">
            <v>1</v>
          </cell>
          <cell r="E158">
            <v>262997370</v>
          </cell>
          <cell r="F158">
            <v>262997370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</row>
        <row r="159">
          <cell r="A159">
            <v>14.04</v>
          </cell>
          <cell r="B159" t="str">
            <v>Suministro e instalación de placas de señalización para cada ambiente del hospital  y rutas de evacuación en lámina acrílica de 0,20*0,30 con  dilatadores  de fijación en aluminio</v>
          </cell>
          <cell r="C159" t="str">
            <v>UN</v>
          </cell>
          <cell r="D159">
            <v>120</v>
          </cell>
          <cell r="E159">
            <v>73004</v>
          </cell>
          <cell r="F159">
            <v>8760480</v>
          </cell>
          <cell r="G159">
            <v>120</v>
          </cell>
          <cell r="H159">
            <v>8760480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</row>
        <row r="160">
          <cell r="A160">
            <v>14.05</v>
          </cell>
          <cell r="B160" t="str">
            <v>Suministro e instalación de placa de señalización general en el acceso principal del hospital  en lám ina acrílica de 1,00*1,00  con  dilatadores  de fijación en aluminio</v>
          </cell>
          <cell r="C160" t="str">
            <v>UN</v>
          </cell>
          <cell r="D160">
            <v>2</v>
          </cell>
          <cell r="E160">
            <v>202484</v>
          </cell>
          <cell r="F160">
            <v>404968</v>
          </cell>
          <cell r="G160">
            <v>2</v>
          </cell>
          <cell r="H160">
            <v>404968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</row>
        <row r="161">
          <cell r="A161">
            <v>14.06</v>
          </cell>
          <cell r="B161" t="str">
            <v>Suministro y siembra  arboles nativos -2.50 m t altura- diámetro.10cm de tallo.</v>
          </cell>
          <cell r="C161" t="str">
            <v>UN</v>
          </cell>
          <cell r="D161">
            <v>15</v>
          </cell>
          <cell r="E161">
            <v>91170</v>
          </cell>
          <cell r="F161">
            <v>1367550</v>
          </cell>
          <cell r="G161">
            <v>15</v>
          </cell>
          <cell r="H161">
            <v>1367550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</row>
        <row r="162">
          <cell r="A162">
            <v>14.07</v>
          </cell>
          <cell r="B162" t="str">
            <v>Suministro e instalacion de espejos</v>
          </cell>
          <cell r="C162" t="str">
            <v>GL</v>
          </cell>
          <cell r="D162">
            <v>1</v>
          </cell>
          <cell r="E162">
            <v>349997</v>
          </cell>
          <cell r="F162">
            <v>349997</v>
          </cell>
          <cell r="G162">
            <v>1</v>
          </cell>
          <cell r="H162">
            <v>349997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</row>
        <row r="163">
          <cell r="A163">
            <v>14.08</v>
          </cell>
          <cell r="B163" t="str">
            <v>Aseo y limpieza general</v>
          </cell>
          <cell r="C163" t="str">
            <v>GL</v>
          </cell>
          <cell r="D163">
            <v>1</v>
          </cell>
          <cell r="E163">
            <v>2419847</v>
          </cell>
          <cell r="F163">
            <v>2419847</v>
          </cell>
          <cell r="G163">
            <v>1</v>
          </cell>
          <cell r="H163">
            <v>2419847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</row>
        <row r="164">
          <cell r="B164" t="str">
            <v>SUBTOTAL</v>
          </cell>
          <cell r="F164">
            <v>653223543</v>
          </cell>
          <cell r="H164">
            <v>153301442</v>
          </cell>
          <cell r="J164">
            <v>0</v>
          </cell>
          <cell r="L164">
            <v>0</v>
          </cell>
          <cell r="N164">
            <v>0</v>
          </cell>
        </row>
        <row r="165">
          <cell r="A165" t="str">
            <v>INP</v>
          </cell>
          <cell r="B165" t="str">
            <v>ITEMS NO PREVISTOS</v>
          </cell>
        </row>
        <row r="166">
          <cell r="A166" t="str">
            <v>INP 01</v>
          </cell>
          <cell r="B166" t="str">
            <v>CAPA GRANULAR DE RIO</v>
          </cell>
          <cell r="C166" t="str">
            <v>M3</v>
          </cell>
          <cell r="D166">
            <v>0</v>
          </cell>
          <cell r="E166">
            <v>97000</v>
          </cell>
          <cell r="F166">
            <v>0</v>
          </cell>
          <cell r="G166">
            <v>1252.44</v>
          </cell>
          <cell r="H166">
            <v>121486680</v>
          </cell>
          <cell r="I166">
            <v>1252.4399999999628</v>
          </cell>
          <cell r="J166">
            <v>121486680</v>
          </cell>
          <cell r="K166">
            <v>0</v>
          </cell>
          <cell r="L166">
            <v>0</v>
          </cell>
          <cell r="M166">
            <v>1252.4399999999628</v>
          </cell>
          <cell r="N166">
            <v>121486680</v>
          </cell>
        </row>
        <row r="167">
          <cell r="A167" t="str">
            <v>INP 02</v>
          </cell>
          <cell r="B167" t="str">
            <v>Viga cimentación Tipo Z2 Concreto 21 Mpa T base 0.80x0.20 dado 0.40x0.10, incluye  Formaleteria</v>
          </cell>
          <cell r="C167" t="str">
            <v>M3</v>
          </cell>
          <cell r="D167">
            <v>0</v>
          </cell>
          <cell r="E167">
            <v>614260</v>
          </cell>
          <cell r="F167">
            <v>0</v>
          </cell>
          <cell r="G167">
            <v>120</v>
          </cell>
          <cell r="H167">
            <v>73711200</v>
          </cell>
          <cell r="I167">
            <v>0</v>
          </cell>
          <cell r="J167">
            <v>0</v>
          </cell>
          <cell r="K167">
            <v>113.69999999999999</v>
          </cell>
          <cell r="L167">
            <v>69841362</v>
          </cell>
          <cell r="M167">
            <v>113.69999999999999</v>
          </cell>
          <cell r="N167">
            <v>69841362</v>
          </cell>
        </row>
        <row r="168">
          <cell r="A168" t="str">
            <v>INP 03</v>
          </cell>
          <cell r="B168" t="str">
            <v>Viga cimentación Tipo Z3 Concreto 21 Mpa T base 0.90x0.20 dado 0.40x0.10  muro e=0.20, incluye  Formaleteria</v>
          </cell>
          <cell r="C168" t="str">
            <v>M3</v>
          </cell>
          <cell r="D168">
            <v>0</v>
          </cell>
          <cell r="E168">
            <v>621992</v>
          </cell>
          <cell r="F168">
            <v>0</v>
          </cell>
          <cell r="G168">
            <v>140</v>
          </cell>
          <cell r="H168">
            <v>87078880</v>
          </cell>
          <cell r="I168">
            <v>0</v>
          </cell>
          <cell r="J168">
            <v>0</v>
          </cell>
          <cell r="K168">
            <v>129.49</v>
          </cell>
          <cell r="L168">
            <v>80541744</v>
          </cell>
          <cell r="M168">
            <v>129.49</v>
          </cell>
          <cell r="N168">
            <v>80541744</v>
          </cell>
        </row>
        <row r="169">
          <cell r="A169" t="str">
            <v>INP 04</v>
          </cell>
          <cell r="B169" t="str">
            <v>Viga cimentación Tipo Z1 Concreto 21 Mpa 0.40x0.30, Incluye  Formaleteria</v>
          </cell>
          <cell r="C169" t="str">
            <v>M3</v>
          </cell>
          <cell r="D169">
            <v>0</v>
          </cell>
          <cell r="E169">
            <v>603036</v>
          </cell>
          <cell r="F169">
            <v>0</v>
          </cell>
          <cell r="G169">
            <v>100</v>
          </cell>
          <cell r="H169">
            <v>60303600</v>
          </cell>
          <cell r="I169">
            <v>0</v>
          </cell>
          <cell r="J169">
            <v>0</v>
          </cell>
          <cell r="K169">
            <v>92.680000000000021</v>
          </cell>
          <cell r="L169">
            <v>55889376</v>
          </cell>
          <cell r="M169">
            <v>92.680000000000021</v>
          </cell>
          <cell r="N169">
            <v>55889376</v>
          </cell>
        </row>
        <row r="170">
          <cell r="A170" t="str">
            <v>INP 05</v>
          </cell>
          <cell r="B170" t="str">
            <v>Viga cimentación Tipo V4 Concreto 21 Mpa  0.20x0.30m, Incluye Formaleteria</v>
          </cell>
          <cell r="C170" t="str">
            <v>M3</v>
          </cell>
          <cell r="D170">
            <v>0</v>
          </cell>
          <cell r="E170">
            <v>602403</v>
          </cell>
          <cell r="F170">
            <v>0</v>
          </cell>
          <cell r="G170">
            <v>22</v>
          </cell>
          <cell r="H170">
            <v>13252866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</row>
        <row r="172">
          <cell r="B172" t="str">
            <v>SUBTOTAL</v>
          </cell>
          <cell r="F172">
            <v>0</v>
          </cell>
          <cell r="H172">
            <v>355833226</v>
          </cell>
          <cell r="J172">
            <v>121486680</v>
          </cell>
          <cell r="L172">
            <v>206272482</v>
          </cell>
          <cell r="N172">
            <v>327759162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2">
          <cell r="A12">
            <v>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>
        <row r="12">
          <cell r="A12">
            <v>0</v>
          </cell>
        </row>
      </sheetData>
      <sheetData sheetId="63"/>
      <sheetData sheetId="64">
        <row r="12">
          <cell r="A12">
            <v>0</v>
          </cell>
        </row>
      </sheetData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(2)"/>
      <sheetName val="aiu"/>
      <sheetName val="aiu (2)"/>
      <sheetName val="ALFONSO"/>
      <sheetName val="formulario 2"/>
      <sheetName val="formulario 2 (2)"/>
      <sheetName val="formulario 3"/>
      <sheetName val="formulario 3 (2)"/>
      <sheetName val="formulario 3 (3)"/>
      <sheetName val="formulario 4"/>
      <sheetName val="formulario 5"/>
      <sheetName val="formulario 6"/>
      <sheetName val="formulario 6(2)"/>
      <sheetName val="formulario 6(1)"/>
      <sheetName val="ANTICIPO"/>
      <sheetName val="F.Prestacional"/>
      <sheetName val="PRESUPUESTO"/>
      <sheetName val="INSUMOS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2.1"/>
      <sheetName val="2.2"/>
      <sheetName val="2.3"/>
      <sheetName val="2.4"/>
      <sheetName val="3.1"/>
      <sheetName val="3.2"/>
      <sheetName val="3.3"/>
      <sheetName val="4.1"/>
      <sheetName val="4.2"/>
      <sheetName val="4.3"/>
      <sheetName val="4.4"/>
      <sheetName val="4.5"/>
      <sheetName val="5.1"/>
      <sheetName val="5.2"/>
      <sheetName val="6.1"/>
      <sheetName val="6.2"/>
      <sheetName val="6.3"/>
      <sheetName val="6.4"/>
      <sheetName val="7.1"/>
      <sheetName val="8.1"/>
      <sheetName val="8.2"/>
      <sheetName val="8.3"/>
      <sheetName val="8.4"/>
      <sheetName val="9.1"/>
      <sheetName val="9.2"/>
      <sheetName val="9.3"/>
      <sheetName val="9.4"/>
      <sheetName val="9.5"/>
      <sheetName val="9.6"/>
      <sheetName val="10.1"/>
      <sheetName val="10.2"/>
      <sheetName val="10.3"/>
      <sheetName val="10.4"/>
      <sheetName val="11.1"/>
      <sheetName val="11.2"/>
      <sheetName val="11.6"/>
      <sheetName val="11.8"/>
      <sheetName val="12.1"/>
      <sheetName val="13.1"/>
      <sheetName val="calculo caudrillas"/>
      <sheetName val="COCINA NUEVA RURAL"/>
      <sheetName val="COCINA NUEVA URBANA"/>
      <sheetName val="MEJORA COCINA URBANA"/>
      <sheetName val="MEJORA COCINA ESTUFA LEÑA"/>
      <sheetName val="ESTUFA LEÑA Y PISOS"/>
      <sheetName val="ESTUFA LEÑA Y CUBIERTA"/>
      <sheetName val="BATERIA SANITARIA RURAL"/>
      <sheetName val="MEJORA BATERIA SANITARIA RURAL"/>
      <sheetName val="MEJORA BATERIA SANITARIA URBANA"/>
      <sheetName val="MEJ.BAT.SAN.URB"/>
      <sheetName val="MEJ.BAT.SAN.RUR"/>
      <sheetName val="BAT.SAN.RURAL"/>
      <sheetName val="CAL.CANT.MAMP.REPELLO"/>
      <sheetName val="EST.LEÑA.CUB.COC"/>
      <sheetName val="EST.LEÑA.PISO.COC"/>
      <sheetName val="MEJ.COC.EST.LEÑA"/>
      <sheetName val="MEJ.COC.URB"/>
      <sheetName val="COC.NUE.URB"/>
      <sheetName val="COC.NUE.RUR"/>
      <sheetName val="Liquidacion 1109-2015"/>
      <sheetName val="FMI027_RECIBO FINAL"/>
      <sheetName val="FMI026_TERMINACION"/>
      <sheetName val="FMI044_BALANCE"/>
      <sheetName val="FMI043_ACTA01"/>
      <sheetName val="FMI043_ACTA02"/>
      <sheetName val="FMI043_ACTA03"/>
      <sheetName val="ECONOMICA"/>
      <sheetName val="UNITARIOS"/>
      <sheetName val="Base"/>
      <sheetName val="APU CONCRETOS"/>
      <sheetName val="MEM CALCULO "/>
      <sheetName val="MEM CALCULO  B"/>
      <sheetName val="MEM CALCULO C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>
        <row r="14">
          <cell r="A14" t="str">
            <v>I.</v>
          </cell>
          <cell r="B14" t="str">
            <v>COCINA NUEVA RURAL</v>
          </cell>
          <cell r="C14">
            <v>0</v>
          </cell>
          <cell r="D14">
            <v>0</v>
          </cell>
          <cell r="E14" t="str">
            <v>UND</v>
          </cell>
          <cell r="F14">
            <v>16</v>
          </cell>
          <cell r="G14">
            <v>5200035</v>
          </cell>
        </row>
        <row r="15">
          <cell r="A15" t="str">
            <v>1.</v>
          </cell>
          <cell r="B15" t="str">
            <v>PRELIMINARES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</row>
        <row r="16">
          <cell r="A16">
            <v>1.1000000000000001</v>
          </cell>
          <cell r="B16" t="str">
            <v>LOCALIZACION Y REPLANTEO ARTESANAL</v>
          </cell>
          <cell r="C16">
            <v>0</v>
          </cell>
          <cell r="D16">
            <v>0</v>
          </cell>
          <cell r="E16" t="str">
            <v>M2</v>
          </cell>
          <cell r="F16">
            <v>114.4</v>
          </cell>
          <cell r="G16">
            <v>1626</v>
          </cell>
        </row>
        <row r="17">
          <cell r="A17">
            <v>1.2</v>
          </cell>
          <cell r="B17" t="str">
            <v>EXCAVACION MANUAL &lt;incluye retiro&gt;</v>
          </cell>
          <cell r="C17">
            <v>0</v>
          </cell>
          <cell r="D17">
            <v>0</v>
          </cell>
          <cell r="E17" t="str">
            <v>M3</v>
          </cell>
          <cell r="F17">
            <v>27.84</v>
          </cell>
          <cell r="G17">
            <v>29136</v>
          </cell>
        </row>
        <row r="18">
          <cell r="A18">
            <v>1.4</v>
          </cell>
          <cell r="B18" t="str">
            <v>RELLENOS CON RECEBO COMPACTADO</v>
          </cell>
          <cell r="C18">
            <v>0</v>
          </cell>
          <cell r="D18">
            <v>0</v>
          </cell>
          <cell r="E18" t="str">
            <v>M3</v>
          </cell>
          <cell r="F18">
            <v>10.72</v>
          </cell>
          <cell r="G18">
            <v>49953</v>
          </cell>
        </row>
        <row r="19">
          <cell r="A19" t="str">
            <v>2.</v>
          </cell>
          <cell r="B19" t="str">
            <v>CIMENTACIÓN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>
            <v>2.1</v>
          </cell>
          <cell r="B20" t="str">
            <v>SOLADO 1:4 (ancho 0,20m e=0,04m)</v>
          </cell>
          <cell r="C20">
            <v>0</v>
          </cell>
          <cell r="D20">
            <v>0</v>
          </cell>
          <cell r="E20" t="str">
            <v>ml</v>
          </cell>
          <cell r="F20">
            <v>144</v>
          </cell>
          <cell r="G20">
            <v>3425</v>
          </cell>
        </row>
        <row r="21">
          <cell r="A21">
            <v>2.2000000000000002</v>
          </cell>
          <cell r="B21" t="str">
            <v>VIGA DE CIMENTACION CONCRETO DE 3,000 PSI (,20X,20) &lt;incluye refuerzo&gt;</v>
          </cell>
          <cell r="C21">
            <v>0</v>
          </cell>
          <cell r="D21">
            <v>0</v>
          </cell>
          <cell r="E21" t="str">
            <v>ML</v>
          </cell>
          <cell r="F21">
            <v>144</v>
          </cell>
          <cell r="G21">
            <v>38144</v>
          </cell>
        </row>
        <row r="22">
          <cell r="A22">
            <v>2.2999999999999998</v>
          </cell>
          <cell r="B22" t="str">
            <v>PLANTILLA PISO EN CONCRETO 3,000 PSI e=,07m &lt;incluye malla electrosoldada&gt;</v>
          </cell>
          <cell r="C22">
            <v>0</v>
          </cell>
          <cell r="D22">
            <v>0</v>
          </cell>
          <cell r="E22" t="str">
            <v>M2</v>
          </cell>
          <cell r="F22">
            <v>93.6</v>
          </cell>
          <cell r="G22">
            <v>38187</v>
          </cell>
        </row>
        <row r="23">
          <cell r="A23" t="str">
            <v>3.</v>
          </cell>
          <cell r="B23" t="str">
            <v>ESTRUCTURA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</row>
        <row r="24">
          <cell r="A24">
            <v>3.1</v>
          </cell>
          <cell r="B24" t="str">
            <v>COLUMNAS EN CONCRETO 3,000 PSI (,12X,20CM) &lt;incluye refuerzo&gt;</v>
          </cell>
          <cell r="C24">
            <v>0</v>
          </cell>
          <cell r="D24">
            <v>0</v>
          </cell>
          <cell r="E24" t="str">
            <v>ML</v>
          </cell>
          <cell r="F24">
            <v>132.47999999999999</v>
          </cell>
          <cell r="G24">
            <v>27962</v>
          </cell>
        </row>
        <row r="25">
          <cell r="A25">
            <v>3.2</v>
          </cell>
          <cell r="B25" t="str">
            <v>VIGAS DE AMARRE EN CONCRETO DE 3,000 PSI ,12x,2 &lt;incluye refuerzo&gt;</v>
          </cell>
          <cell r="C25">
            <v>0</v>
          </cell>
          <cell r="D25">
            <v>0</v>
          </cell>
          <cell r="E25" t="str">
            <v>ML</v>
          </cell>
          <cell r="F25">
            <v>144</v>
          </cell>
          <cell r="G25">
            <v>27799</v>
          </cell>
        </row>
        <row r="26">
          <cell r="A26" t="str">
            <v>4.</v>
          </cell>
          <cell r="B26" t="str">
            <v>MAMPOSTERÍA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A27">
            <v>4.0999999999999996</v>
          </cell>
          <cell r="B27" t="str">
            <v>MURO EN BLOQUE DE CEMENTO e=,1 (,4x,2)</v>
          </cell>
          <cell r="C27">
            <v>0</v>
          </cell>
          <cell r="D27">
            <v>0</v>
          </cell>
          <cell r="E27" t="str">
            <v>M2</v>
          </cell>
          <cell r="F27">
            <v>292.16000000000003</v>
          </cell>
          <cell r="G27">
            <v>36138</v>
          </cell>
        </row>
        <row r="28">
          <cell r="A28">
            <v>4.3</v>
          </cell>
          <cell r="B28" t="str">
            <v>PAÑETE 1:4 e=0,03m</v>
          </cell>
          <cell r="C28">
            <v>0</v>
          </cell>
          <cell r="D28">
            <v>0</v>
          </cell>
          <cell r="E28" t="str">
            <v>M2</v>
          </cell>
          <cell r="F28">
            <v>663.04</v>
          </cell>
          <cell r="G28">
            <v>13954</v>
          </cell>
        </row>
        <row r="29">
          <cell r="A29" t="str">
            <v>5.</v>
          </cell>
          <cell r="B29" t="str">
            <v xml:space="preserve">ENCHAPES 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A30">
            <v>5.0999999999999996</v>
          </cell>
          <cell r="B30" t="str">
            <v>ENCHAPES MUROS (Bañ. y Coc. Ceramica economica de 20,5cm x 20,5cm).</v>
          </cell>
          <cell r="C30">
            <v>0</v>
          </cell>
          <cell r="D30">
            <v>0</v>
          </cell>
          <cell r="E30" t="str">
            <v>M2</v>
          </cell>
          <cell r="F30">
            <v>3.2</v>
          </cell>
          <cell r="G30">
            <v>33510</v>
          </cell>
        </row>
        <row r="31">
          <cell r="A31">
            <v>5.2</v>
          </cell>
          <cell r="B31" t="str">
            <v>ENCHAPES PISOS (Bañ. y Coc. Ceramica economica de 20,5cm x 20,5cm).</v>
          </cell>
          <cell r="C31">
            <v>0</v>
          </cell>
          <cell r="D31">
            <v>0</v>
          </cell>
          <cell r="E31" t="str">
            <v>M2</v>
          </cell>
          <cell r="F31">
            <v>69.12</v>
          </cell>
          <cell r="G31">
            <v>34373</v>
          </cell>
        </row>
        <row r="32">
          <cell r="A32" t="str">
            <v>6.</v>
          </cell>
          <cell r="B32" t="str">
            <v>COCINA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</row>
        <row r="33">
          <cell r="A33">
            <v>6.1</v>
          </cell>
          <cell r="B33" t="str">
            <v>MESON COCINA A=0,60 m E=,08m &lt;incluye refuerzo y enchape&gt;</v>
          </cell>
          <cell r="C33">
            <v>0</v>
          </cell>
          <cell r="D33">
            <v>0</v>
          </cell>
          <cell r="E33" t="str">
            <v>ML</v>
          </cell>
          <cell r="F33">
            <v>28.8</v>
          </cell>
          <cell r="G33">
            <v>63013</v>
          </cell>
        </row>
        <row r="34">
          <cell r="A34">
            <v>6.2</v>
          </cell>
          <cell r="B34" t="str">
            <v>LAVAPLATOS EN ACERO INOX.</v>
          </cell>
          <cell r="C34">
            <v>0</v>
          </cell>
          <cell r="D34">
            <v>0</v>
          </cell>
          <cell r="E34" t="str">
            <v>UND</v>
          </cell>
          <cell r="F34">
            <v>16</v>
          </cell>
          <cell r="G34">
            <v>120154</v>
          </cell>
        </row>
        <row r="35">
          <cell r="A35">
            <v>6.4</v>
          </cell>
          <cell r="B35" t="str">
            <v>SUMINISTRO E INSTALACION ESTUFA PARA LEÑA METALICA &lt;incluye tubo para chimenea&gt;.</v>
          </cell>
          <cell r="C35">
            <v>0</v>
          </cell>
          <cell r="D35">
            <v>0</v>
          </cell>
          <cell r="E35" t="str">
            <v>UND</v>
          </cell>
          <cell r="F35">
            <v>16</v>
          </cell>
          <cell r="G35">
            <v>832581</v>
          </cell>
        </row>
        <row r="36">
          <cell r="A36" t="str">
            <v>7.</v>
          </cell>
          <cell r="B36" t="str">
            <v>PINTURA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</row>
        <row r="37">
          <cell r="A37">
            <v>7.1</v>
          </cell>
          <cell r="B37" t="str">
            <v xml:space="preserve">PINTURA VINILO A DOS MANOS CON ESTUCO </v>
          </cell>
          <cell r="C37">
            <v>0</v>
          </cell>
          <cell r="D37">
            <v>0</v>
          </cell>
          <cell r="E37" t="str">
            <v>M2</v>
          </cell>
          <cell r="F37">
            <v>51.2</v>
          </cell>
          <cell r="G37">
            <v>11061</v>
          </cell>
        </row>
        <row r="38">
          <cell r="A38" t="str">
            <v>8.</v>
          </cell>
          <cell r="B38" t="str">
            <v>INSTALACIONES HIDRÁULICAS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>
            <v>8.1</v>
          </cell>
          <cell r="B39" t="str">
            <v>RED DE SUMINISTRO PVC 1/2" RDE 9</v>
          </cell>
          <cell r="C39">
            <v>0</v>
          </cell>
          <cell r="D39">
            <v>0</v>
          </cell>
          <cell r="E39" t="str">
            <v>ML</v>
          </cell>
          <cell r="F39">
            <v>192</v>
          </cell>
          <cell r="G39">
            <v>3901</v>
          </cell>
        </row>
        <row r="40">
          <cell r="A40">
            <v>8.1999999999999993</v>
          </cell>
          <cell r="B40" t="str">
            <v>PUNTO HIDRAULICO DE 1/2"</v>
          </cell>
          <cell r="C40">
            <v>0</v>
          </cell>
          <cell r="D40">
            <v>0</v>
          </cell>
          <cell r="E40" t="str">
            <v>UND</v>
          </cell>
          <cell r="F40">
            <v>16</v>
          </cell>
          <cell r="G40">
            <v>27588</v>
          </cell>
        </row>
        <row r="41">
          <cell r="A41">
            <v>8.3000000000000007</v>
          </cell>
          <cell r="B41" t="str">
            <v>APARATOS SANITARIOS LINEA ECONOMICA (incluye sanitario - lavamanos y ducha con la griferia y accesorios de instalación)</v>
          </cell>
          <cell r="C41">
            <v>0</v>
          </cell>
          <cell r="D41">
            <v>0</v>
          </cell>
          <cell r="E41" t="str">
            <v>GLB</v>
          </cell>
          <cell r="F41">
            <v>0</v>
          </cell>
          <cell r="G41">
            <v>333979</v>
          </cell>
        </row>
        <row r="42">
          <cell r="A42" t="str">
            <v>9.</v>
          </cell>
          <cell r="B42" t="str">
            <v xml:space="preserve">INSTALACIONES SANITARIAS 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</row>
        <row r="43">
          <cell r="A43">
            <v>9.1</v>
          </cell>
          <cell r="B43" t="str">
            <v>TUBERIA SANITARIA PVC DE 4"</v>
          </cell>
          <cell r="C43">
            <v>0</v>
          </cell>
          <cell r="D43">
            <v>0</v>
          </cell>
          <cell r="E43" t="str">
            <v>ML</v>
          </cell>
          <cell r="F43">
            <v>192</v>
          </cell>
          <cell r="G43">
            <v>24615</v>
          </cell>
        </row>
        <row r="44">
          <cell r="A44">
            <v>9.3000000000000007</v>
          </cell>
          <cell r="B44" t="str">
            <v>PUNTO SANITARIO PVC DE 2"</v>
          </cell>
          <cell r="C44">
            <v>0</v>
          </cell>
          <cell r="D44">
            <v>0</v>
          </cell>
          <cell r="E44" t="str">
            <v>UND</v>
          </cell>
          <cell r="F44">
            <v>16</v>
          </cell>
          <cell r="G44">
            <v>33700</v>
          </cell>
        </row>
        <row r="45">
          <cell r="A45">
            <v>9.4</v>
          </cell>
          <cell r="B45" t="str">
            <v>TUBERIA SANITARIA PVC DE 2"</v>
          </cell>
          <cell r="C45">
            <v>0</v>
          </cell>
          <cell r="D45">
            <v>0</v>
          </cell>
          <cell r="E45" t="str">
            <v>ML</v>
          </cell>
          <cell r="F45">
            <v>16</v>
          </cell>
          <cell r="G45">
            <v>14194</v>
          </cell>
        </row>
        <row r="46">
          <cell r="A46">
            <v>9.5</v>
          </cell>
          <cell r="B46" t="str">
            <v>TRAMPA DE GRASAS .60 X ,80 &lt;según planos&gt;</v>
          </cell>
          <cell r="C46">
            <v>0</v>
          </cell>
          <cell r="D46">
            <v>0</v>
          </cell>
          <cell r="E46" t="str">
            <v>UND</v>
          </cell>
          <cell r="F46">
            <v>16</v>
          </cell>
          <cell r="G46">
            <v>237789</v>
          </cell>
        </row>
        <row r="47">
          <cell r="A47" t="str">
            <v>10.</v>
          </cell>
          <cell r="B47" t="str">
            <v xml:space="preserve">INSTALACIONES ELÉCTRICAS 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</row>
        <row r="48">
          <cell r="A48">
            <v>10.1</v>
          </cell>
          <cell r="B48" t="str">
            <v>SUMINISTRO E INSTALACION DE SALIDA INTERRUPTOR EN MURO, INCLUYE TUBERIA PVC Y CABLEADO #12 ROSETA</v>
          </cell>
          <cell r="C48">
            <v>0</v>
          </cell>
          <cell r="D48">
            <v>0</v>
          </cell>
          <cell r="E48" t="str">
            <v>UND</v>
          </cell>
          <cell r="F48">
            <v>16</v>
          </cell>
          <cell r="G48">
            <v>42820</v>
          </cell>
        </row>
        <row r="49">
          <cell r="A49">
            <v>10.199999999999999</v>
          </cell>
          <cell r="B49" t="str">
            <v>SUMINISTRO E INSTALACION DE SALIDA INTERRUPTOR EN MURO, INCLUYE TUBERIA PVC Y CABLEADO #12 INTERRUPTOR SENCILLO</v>
          </cell>
          <cell r="C49">
            <v>0</v>
          </cell>
          <cell r="D49">
            <v>0</v>
          </cell>
          <cell r="E49" t="str">
            <v>UND</v>
          </cell>
          <cell r="F49">
            <v>16</v>
          </cell>
          <cell r="G49">
            <v>46241</v>
          </cell>
        </row>
        <row r="50">
          <cell r="A50">
            <v>10.3</v>
          </cell>
          <cell r="B50" t="str">
            <v>SUMINISTRO E INSTALACION DE SALIDA INTERRUPTOR EN MURO, INCLUYE TUBERIA PVC Y CABLEADO #12 TOMACORRIENTE</v>
          </cell>
          <cell r="C50">
            <v>0</v>
          </cell>
          <cell r="D50">
            <v>0</v>
          </cell>
          <cell r="E50" t="str">
            <v>UND</v>
          </cell>
          <cell r="F50">
            <v>16</v>
          </cell>
          <cell r="G50">
            <v>45531</v>
          </cell>
        </row>
        <row r="51">
          <cell r="A51">
            <v>10.4</v>
          </cell>
          <cell r="B51" t="str">
            <v>CONEXIÓN A CIRCUITO ELECTRICO EXISTENTE EN LA VIVIENDA incluye cableado en alambre No. 10, No. 12 y 14 en tuberia PVC de 3/4" con accesorios</v>
          </cell>
          <cell r="C51">
            <v>0</v>
          </cell>
          <cell r="D51">
            <v>0</v>
          </cell>
          <cell r="E51" t="str">
            <v>ML</v>
          </cell>
          <cell r="F51">
            <v>160</v>
          </cell>
          <cell r="G51">
            <v>10202</v>
          </cell>
        </row>
        <row r="52">
          <cell r="A52" t="str">
            <v>11.</v>
          </cell>
          <cell r="B52" t="str">
            <v>CARPINTERÍA METÁLICA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</row>
        <row r="53">
          <cell r="A53">
            <v>11.1</v>
          </cell>
          <cell r="B53" t="str">
            <v>PUERTA METALICA &lt;INCLUYE MARCO&gt; A=0,80m H=2m Lamina CR Calibre 18</v>
          </cell>
          <cell r="C53">
            <v>0</v>
          </cell>
          <cell r="D53">
            <v>0</v>
          </cell>
          <cell r="E53" t="str">
            <v>UND</v>
          </cell>
          <cell r="F53">
            <v>0</v>
          </cell>
          <cell r="G53">
            <v>216756</v>
          </cell>
        </row>
        <row r="54">
          <cell r="A54">
            <v>11.2</v>
          </cell>
          <cell r="B54" t="str">
            <v>SUMINISTRO E INSTALACION VENTANA METALICA 1,20*1,00m. EN LAMINA C.R. CAL 18</v>
          </cell>
          <cell r="C54">
            <v>0</v>
          </cell>
          <cell r="D54">
            <v>0</v>
          </cell>
          <cell r="E54" t="str">
            <v>UND</v>
          </cell>
          <cell r="F54">
            <v>0</v>
          </cell>
          <cell r="G54">
            <v>117179</v>
          </cell>
        </row>
        <row r="55">
          <cell r="A55">
            <v>11.8</v>
          </cell>
          <cell r="B55" t="str">
            <v>PUERTA METALICA &lt;INCLUYE MARCO A=0,85m H=2m&gt; cocina</v>
          </cell>
          <cell r="C55">
            <v>0</v>
          </cell>
          <cell r="D55">
            <v>0</v>
          </cell>
          <cell r="E55" t="str">
            <v>UND</v>
          </cell>
          <cell r="F55">
            <v>16</v>
          </cell>
          <cell r="G55">
            <v>230506</v>
          </cell>
        </row>
        <row r="56">
          <cell r="A56">
            <v>11.6</v>
          </cell>
          <cell r="B56" t="str">
            <v>SUMINISTRO E INSTALACION VENTANA METALICA 1,05*1,00m.</v>
          </cell>
          <cell r="C56">
            <v>0</v>
          </cell>
          <cell r="D56">
            <v>0</v>
          </cell>
          <cell r="E56" t="str">
            <v>UND</v>
          </cell>
          <cell r="F56">
            <v>16</v>
          </cell>
          <cell r="G56">
            <v>105658</v>
          </cell>
        </row>
        <row r="57">
          <cell r="A57" t="str">
            <v>12.</v>
          </cell>
          <cell r="B57" t="str">
            <v>CUBIERTA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</row>
        <row r="58">
          <cell r="A58">
            <v>12.1</v>
          </cell>
          <cell r="B58" t="str">
            <v xml:space="preserve">CUBIERTA EN FIBROCEMENTO &lt;INCL. ESTRUCTURA METÁLICA&gt;  </v>
          </cell>
          <cell r="C58">
            <v>0</v>
          </cell>
          <cell r="D58">
            <v>0</v>
          </cell>
          <cell r="E58" t="str">
            <v>M2</v>
          </cell>
          <cell r="F58">
            <v>119.52</v>
          </cell>
          <cell r="G58">
            <v>40414</v>
          </cell>
        </row>
        <row r="60">
          <cell r="A60" t="str">
            <v>II.</v>
          </cell>
          <cell r="B60" t="str">
            <v>COCINA NUEVA URBANA</v>
          </cell>
          <cell r="C60">
            <v>0</v>
          </cell>
          <cell r="D60">
            <v>0</v>
          </cell>
          <cell r="E60" t="str">
            <v>UND</v>
          </cell>
          <cell r="F60">
            <v>2</v>
          </cell>
          <cell r="G60">
            <v>4321173</v>
          </cell>
        </row>
        <row r="61">
          <cell r="A61" t="str">
            <v>1.</v>
          </cell>
          <cell r="B61" t="str">
            <v>PRELIMINARES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</row>
        <row r="62">
          <cell r="A62">
            <v>1.1000000000000001</v>
          </cell>
          <cell r="B62" t="str">
            <v>LOCALIZACION Y REPLANTEO ARTESANAL</v>
          </cell>
          <cell r="C62">
            <v>0</v>
          </cell>
          <cell r="D62">
            <v>0</v>
          </cell>
          <cell r="E62" t="str">
            <v>M2</v>
          </cell>
          <cell r="F62">
            <v>9</v>
          </cell>
          <cell r="G62">
            <v>1626</v>
          </cell>
        </row>
        <row r="63">
          <cell r="A63">
            <v>1.2</v>
          </cell>
          <cell r="B63" t="str">
            <v>EXCAVACION MANUAL &lt;incluye retiro&gt;</v>
          </cell>
          <cell r="C63">
            <v>0</v>
          </cell>
          <cell r="D63">
            <v>0</v>
          </cell>
          <cell r="E63" t="str">
            <v>M3</v>
          </cell>
          <cell r="F63">
            <v>2.6</v>
          </cell>
          <cell r="G63">
            <v>29136</v>
          </cell>
        </row>
        <row r="64">
          <cell r="A64">
            <v>1.4</v>
          </cell>
          <cell r="B64" t="str">
            <v>RELLENOS CON RECEBO COMPACTADO</v>
          </cell>
          <cell r="C64">
            <v>0</v>
          </cell>
          <cell r="D64">
            <v>0</v>
          </cell>
          <cell r="E64" t="str">
            <v>M3</v>
          </cell>
          <cell r="F64">
            <v>1.34</v>
          </cell>
          <cell r="G64">
            <v>49953</v>
          </cell>
        </row>
        <row r="65">
          <cell r="A65" t="str">
            <v>2.</v>
          </cell>
          <cell r="B65" t="str">
            <v>CIMENTACIÓN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</row>
        <row r="66">
          <cell r="A66">
            <v>2.1</v>
          </cell>
          <cell r="B66" t="str">
            <v>SOLADO 1:4 (ancho 0,20m e=0,04m)</v>
          </cell>
          <cell r="C66">
            <v>0</v>
          </cell>
          <cell r="D66">
            <v>0</v>
          </cell>
          <cell r="E66" t="str">
            <v>ml</v>
          </cell>
          <cell r="F66">
            <v>17.2</v>
          </cell>
          <cell r="G66">
            <v>3425</v>
          </cell>
        </row>
        <row r="67">
          <cell r="A67">
            <v>2.2000000000000002</v>
          </cell>
          <cell r="B67" t="str">
            <v>VIGA DE CIMENTACION CONCRETO DE 3,000 PSI (,20X,20) &lt;incluye refuerzo&gt;</v>
          </cell>
          <cell r="C67">
            <v>0</v>
          </cell>
          <cell r="D67">
            <v>0</v>
          </cell>
          <cell r="E67" t="str">
            <v>ML</v>
          </cell>
          <cell r="F67">
            <v>17.2</v>
          </cell>
          <cell r="G67">
            <v>38144</v>
          </cell>
        </row>
        <row r="68">
          <cell r="A68">
            <v>2.2999999999999998</v>
          </cell>
          <cell r="B68" t="str">
            <v>PLANTILLA PISO EN CONCRETO 3,000 PSI e=,07m &lt;incluye malla electrosoldada&gt;</v>
          </cell>
          <cell r="C68">
            <v>0</v>
          </cell>
          <cell r="D68">
            <v>0</v>
          </cell>
          <cell r="E68" t="str">
            <v>M2</v>
          </cell>
          <cell r="F68">
            <v>10</v>
          </cell>
          <cell r="G68">
            <v>38187</v>
          </cell>
        </row>
        <row r="69">
          <cell r="A69" t="str">
            <v>3.</v>
          </cell>
          <cell r="B69" t="str">
            <v>ESTRUCTURA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</row>
        <row r="70">
          <cell r="A70">
            <v>3.1</v>
          </cell>
          <cell r="B70" t="str">
            <v>COLUMNAS EN CONCRETO 3,000 PSI (,12X,20CM) &lt;incluye refuerzo&gt;</v>
          </cell>
          <cell r="C70">
            <v>0</v>
          </cell>
          <cell r="D70">
            <v>0</v>
          </cell>
          <cell r="E70" t="str">
            <v>ML</v>
          </cell>
          <cell r="F70">
            <v>16.600000000000001</v>
          </cell>
          <cell r="G70">
            <v>27962</v>
          </cell>
        </row>
        <row r="71">
          <cell r="A71">
            <v>3.2</v>
          </cell>
          <cell r="B71" t="str">
            <v>VIGAS DE AMARRE EN CONCRETO DE 3,000 PSI ,12x,2 &lt;incluye refuerzo&gt;</v>
          </cell>
          <cell r="C71">
            <v>0</v>
          </cell>
          <cell r="D71">
            <v>0</v>
          </cell>
          <cell r="E71" t="str">
            <v>ML</v>
          </cell>
          <cell r="F71">
            <v>17.2</v>
          </cell>
          <cell r="G71">
            <v>27799</v>
          </cell>
        </row>
        <row r="72">
          <cell r="A72" t="str">
            <v>4.</v>
          </cell>
          <cell r="B72" t="str">
            <v>MAMPOSTERÍA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>
            <v>4.0999999999999996</v>
          </cell>
          <cell r="B73" t="str">
            <v>MURO EN BLOQUE DE CEMENTO e=,1 (,4x,2)</v>
          </cell>
          <cell r="C73">
            <v>0</v>
          </cell>
          <cell r="D73">
            <v>0</v>
          </cell>
          <cell r="E73" t="str">
            <v>M2</v>
          </cell>
          <cell r="F73">
            <v>32.6</v>
          </cell>
          <cell r="G73">
            <v>36138</v>
          </cell>
        </row>
        <row r="74">
          <cell r="A74">
            <v>4.3</v>
          </cell>
          <cell r="B74" t="str">
            <v>PAÑETE 1:4 e=0,03m</v>
          </cell>
          <cell r="C74">
            <v>0</v>
          </cell>
          <cell r="D74">
            <v>0</v>
          </cell>
          <cell r="E74" t="str">
            <v>M2</v>
          </cell>
          <cell r="F74">
            <v>65.2</v>
          </cell>
          <cell r="G74">
            <v>13954</v>
          </cell>
        </row>
        <row r="75">
          <cell r="A75" t="str">
            <v>5.</v>
          </cell>
          <cell r="B75" t="str">
            <v xml:space="preserve">ENCHAPES 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</row>
        <row r="76">
          <cell r="A76">
            <v>5.0999999999999996</v>
          </cell>
          <cell r="B76" t="str">
            <v>ENCHAPES MUROS (Bañ. y Coc. Ceramica economica de 20,5cm x 20,5cm).</v>
          </cell>
          <cell r="C76">
            <v>0</v>
          </cell>
          <cell r="D76">
            <v>0</v>
          </cell>
          <cell r="E76" t="str">
            <v>M2</v>
          </cell>
          <cell r="F76">
            <v>0.44</v>
          </cell>
          <cell r="G76">
            <v>33510</v>
          </cell>
        </row>
        <row r="77">
          <cell r="A77">
            <v>5.2</v>
          </cell>
          <cell r="B77" t="str">
            <v>ENCHAPES PISOS (Bañ. y Coc. Ceramica economica de 20,5cm x 20,5cm).</v>
          </cell>
          <cell r="C77">
            <v>0</v>
          </cell>
          <cell r="D77">
            <v>0</v>
          </cell>
          <cell r="E77" t="str">
            <v>M2</v>
          </cell>
          <cell r="F77">
            <v>7.4</v>
          </cell>
          <cell r="G77">
            <v>34373</v>
          </cell>
        </row>
        <row r="78">
          <cell r="A78" t="str">
            <v>6.</v>
          </cell>
          <cell r="B78" t="str">
            <v>COCINA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</row>
        <row r="79">
          <cell r="A79">
            <v>6.1</v>
          </cell>
          <cell r="B79" t="str">
            <v>MESON COCINA A=0,60 m E=,08m &lt;incluye refuerzo y enchape&gt;</v>
          </cell>
          <cell r="C79">
            <v>0</v>
          </cell>
          <cell r="D79">
            <v>0</v>
          </cell>
          <cell r="E79" t="str">
            <v>ML</v>
          </cell>
          <cell r="F79">
            <v>2.2000000000000002</v>
          </cell>
          <cell r="G79">
            <v>63013</v>
          </cell>
        </row>
        <row r="80">
          <cell r="A80">
            <v>6.2</v>
          </cell>
          <cell r="B80" t="str">
            <v>LAVAPLATOS EN ACERO INOX.</v>
          </cell>
          <cell r="C80">
            <v>0</v>
          </cell>
          <cell r="D80">
            <v>0</v>
          </cell>
          <cell r="E80" t="str">
            <v>UND</v>
          </cell>
          <cell r="F80">
            <v>2</v>
          </cell>
          <cell r="G80">
            <v>120154</v>
          </cell>
        </row>
        <row r="81">
          <cell r="A81" t="str">
            <v>7.</v>
          </cell>
          <cell r="B81" t="str">
            <v>PINTURA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</row>
        <row r="82">
          <cell r="A82">
            <v>7.1</v>
          </cell>
          <cell r="B82" t="str">
            <v xml:space="preserve">PINTURA VINILO A DOS MANOS CON ESTUCO </v>
          </cell>
          <cell r="C82">
            <v>0</v>
          </cell>
          <cell r="D82">
            <v>0</v>
          </cell>
          <cell r="E82" t="str">
            <v>M2</v>
          </cell>
          <cell r="F82">
            <v>65.2</v>
          </cell>
          <cell r="G82">
            <v>11061</v>
          </cell>
        </row>
        <row r="83">
          <cell r="A83" t="str">
            <v>8.</v>
          </cell>
          <cell r="B83" t="str">
            <v>INSTALACIONES HIDRÁULICAS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</row>
        <row r="84">
          <cell r="A84">
            <v>8.1</v>
          </cell>
          <cell r="B84" t="str">
            <v>RED DE SUMINISTRO PVC 1/2" RDE 9</v>
          </cell>
          <cell r="C84">
            <v>0</v>
          </cell>
          <cell r="D84">
            <v>0</v>
          </cell>
          <cell r="E84" t="str">
            <v>ML</v>
          </cell>
          <cell r="F84">
            <v>24</v>
          </cell>
          <cell r="G84">
            <v>3901</v>
          </cell>
        </row>
        <row r="85">
          <cell r="A85">
            <v>8.1999999999999993</v>
          </cell>
          <cell r="B85" t="str">
            <v>PUNTO HIDRAULICO DE 1/2"</v>
          </cell>
          <cell r="C85">
            <v>0</v>
          </cell>
          <cell r="D85">
            <v>0</v>
          </cell>
          <cell r="E85" t="str">
            <v>UND</v>
          </cell>
          <cell r="F85">
            <v>2</v>
          </cell>
          <cell r="G85">
            <v>27588</v>
          </cell>
        </row>
        <row r="86">
          <cell r="A86" t="str">
            <v>9.</v>
          </cell>
          <cell r="B86" t="str">
            <v xml:space="preserve">INSTALACIONES SANITARIAS 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</row>
        <row r="87">
          <cell r="A87">
            <v>9.1</v>
          </cell>
          <cell r="B87" t="str">
            <v>TUBERIA SANITARIA PVC DE 4"</v>
          </cell>
          <cell r="C87">
            <v>0</v>
          </cell>
          <cell r="D87">
            <v>0</v>
          </cell>
          <cell r="E87" t="str">
            <v>ML</v>
          </cell>
          <cell r="F87">
            <v>24</v>
          </cell>
          <cell r="G87">
            <v>24615</v>
          </cell>
        </row>
        <row r="88">
          <cell r="A88">
            <v>9.3000000000000007</v>
          </cell>
          <cell r="B88" t="str">
            <v>PUNTO SANITARIO PVC DE 2"</v>
          </cell>
          <cell r="C88">
            <v>0</v>
          </cell>
          <cell r="D88">
            <v>0</v>
          </cell>
          <cell r="E88" t="str">
            <v>UND</v>
          </cell>
          <cell r="F88">
            <v>2</v>
          </cell>
          <cell r="G88">
            <v>33700</v>
          </cell>
        </row>
        <row r="89">
          <cell r="A89">
            <v>9.4</v>
          </cell>
          <cell r="B89" t="str">
            <v>TUBERIA SANITARIA PVC DE 2"</v>
          </cell>
          <cell r="C89">
            <v>0</v>
          </cell>
          <cell r="D89">
            <v>0</v>
          </cell>
          <cell r="E89" t="str">
            <v>ML</v>
          </cell>
          <cell r="F89">
            <v>2</v>
          </cell>
          <cell r="G89">
            <v>14194</v>
          </cell>
        </row>
        <row r="90">
          <cell r="A90">
            <v>9.5</v>
          </cell>
          <cell r="B90" t="str">
            <v>TRAMPA DE GRASAS .60 X ,80 &lt;según planos&gt;</v>
          </cell>
          <cell r="C90">
            <v>0</v>
          </cell>
          <cell r="D90">
            <v>0</v>
          </cell>
          <cell r="E90" t="str">
            <v>UND</v>
          </cell>
          <cell r="F90">
            <v>2</v>
          </cell>
          <cell r="G90">
            <v>237789</v>
          </cell>
        </row>
        <row r="91">
          <cell r="A91" t="str">
            <v>10.</v>
          </cell>
          <cell r="B91" t="str">
            <v xml:space="preserve">INSTALACIONES ELÉCTRICAS 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</row>
        <row r="92">
          <cell r="A92">
            <v>10.1</v>
          </cell>
          <cell r="B92" t="str">
            <v>SUMINISTRO E INSTALACION DE SALIDA INTERRUPTOR EN MURO, INCLUYE TUBERIA PVC Y CABLEADO #12 ROSETA</v>
          </cell>
          <cell r="C92">
            <v>0</v>
          </cell>
          <cell r="D92">
            <v>0</v>
          </cell>
          <cell r="E92" t="str">
            <v>UND</v>
          </cell>
          <cell r="F92">
            <v>2</v>
          </cell>
          <cell r="G92">
            <v>42820</v>
          </cell>
        </row>
        <row r="93">
          <cell r="A93">
            <v>10.199999999999999</v>
          </cell>
          <cell r="B93" t="str">
            <v>SUMINISTRO E INSTALACION DE SALIDA INTERRUPTOR EN MURO, INCLUYE TUBERIA PVC Y CABLEADO #12 INTERRUPTOR SENCILLO</v>
          </cell>
          <cell r="C93">
            <v>0</v>
          </cell>
          <cell r="D93">
            <v>0</v>
          </cell>
          <cell r="E93" t="str">
            <v>UND</v>
          </cell>
          <cell r="F93">
            <v>2</v>
          </cell>
          <cell r="G93">
            <v>46241</v>
          </cell>
        </row>
        <row r="94">
          <cell r="A94">
            <v>10.3</v>
          </cell>
          <cell r="B94" t="str">
            <v>SUMINISTRO E INSTALACION DE SALIDA INTERRUPTOR EN MURO, INCLUYE TUBERIA PVC Y CABLEADO #12 TOMACORRIENTE</v>
          </cell>
          <cell r="C94">
            <v>0</v>
          </cell>
          <cell r="D94">
            <v>0</v>
          </cell>
          <cell r="E94" t="str">
            <v>UND</v>
          </cell>
          <cell r="F94">
            <v>2</v>
          </cell>
          <cell r="G94">
            <v>45531</v>
          </cell>
        </row>
        <row r="95">
          <cell r="A95">
            <v>10.4</v>
          </cell>
          <cell r="B95" t="str">
            <v>CONEXIÓN A CIRCUITO ELECTRICO EXISTENTE EN LA VIVIENDA incluye cableado en alambre No. 10, No. 12 y 14 en tuberia PVC de 3/4" con accesorios</v>
          </cell>
          <cell r="C95">
            <v>0</v>
          </cell>
          <cell r="D95">
            <v>0</v>
          </cell>
          <cell r="E95" t="str">
            <v>ML</v>
          </cell>
          <cell r="F95">
            <v>20</v>
          </cell>
          <cell r="G95">
            <v>10202</v>
          </cell>
        </row>
        <row r="96">
          <cell r="A96" t="str">
            <v>11.</v>
          </cell>
          <cell r="B96" t="str">
            <v>CARPINTERÍA METÁLICA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</row>
        <row r="97">
          <cell r="A97">
            <v>11.8</v>
          </cell>
          <cell r="B97" t="str">
            <v>PUERTA METALICA &lt;INCLUYE MARCO A=0,85m H=2m&gt; cocina</v>
          </cell>
          <cell r="C97">
            <v>0</v>
          </cell>
          <cell r="D97">
            <v>0</v>
          </cell>
          <cell r="E97" t="str">
            <v>UND</v>
          </cell>
          <cell r="F97">
            <v>2</v>
          </cell>
          <cell r="G97">
            <v>230506</v>
          </cell>
        </row>
        <row r="98">
          <cell r="A98">
            <v>11.2</v>
          </cell>
          <cell r="B98" t="str">
            <v>SUMINISTRO E INSTALACION VENTANA METALICA 1,20*1,00m. EN LAMINA C.R. CAL 18</v>
          </cell>
          <cell r="C98">
            <v>0</v>
          </cell>
          <cell r="D98">
            <v>0</v>
          </cell>
          <cell r="E98" t="str">
            <v>UND</v>
          </cell>
          <cell r="F98">
            <v>2</v>
          </cell>
          <cell r="G98">
            <v>117179</v>
          </cell>
        </row>
        <row r="99">
          <cell r="A99" t="str">
            <v>12.</v>
          </cell>
          <cell r="B99" t="str">
            <v>CUBIERTA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</row>
        <row r="100">
          <cell r="A100">
            <v>12.1</v>
          </cell>
          <cell r="B100" t="str">
            <v xml:space="preserve">CUBIERTA EN FIBROCEMENTO &lt;INCL. ESTRUCTURA METÁLICA&gt;  </v>
          </cell>
          <cell r="C100">
            <v>0</v>
          </cell>
          <cell r="D100">
            <v>0</v>
          </cell>
          <cell r="E100" t="str">
            <v>M2</v>
          </cell>
          <cell r="F100">
            <v>12.6</v>
          </cell>
          <cell r="G100">
            <v>40414</v>
          </cell>
        </row>
        <row r="102">
          <cell r="A102" t="str">
            <v>III.</v>
          </cell>
          <cell r="B102" t="str">
            <v>MEJORA COCINA URBANA</v>
          </cell>
          <cell r="C102">
            <v>0</v>
          </cell>
          <cell r="D102">
            <v>0</v>
          </cell>
          <cell r="E102" t="str">
            <v>UND</v>
          </cell>
          <cell r="F102">
            <v>4</v>
          </cell>
          <cell r="G102">
            <v>1210718</v>
          </cell>
        </row>
        <row r="103">
          <cell r="A103" t="str">
            <v>1.</v>
          </cell>
          <cell r="B103" t="str">
            <v>PRELIMINARES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</row>
        <row r="104">
          <cell r="A104">
            <v>1.1000000000000001</v>
          </cell>
          <cell r="B104" t="str">
            <v>LOCALIZACION Y REPLANTEO ARTESANAL</v>
          </cell>
          <cell r="C104">
            <v>0</v>
          </cell>
          <cell r="D104">
            <v>0</v>
          </cell>
          <cell r="E104" t="str">
            <v>M2</v>
          </cell>
          <cell r="F104">
            <v>12</v>
          </cell>
          <cell r="G104">
            <v>1626</v>
          </cell>
        </row>
        <row r="105">
          <cell r="A105">
            <v>1.6</v>
          </cell>
          <cell r="B105" t="str">
            <v>DEMOLICION PISO</v>
          </cell>
          <cell r="C105">
            <v>0</v>
          </cell>
          <cell r="D105">
            <v>0</v>
          </cell>
          <cell r="E105" t="str">
            <v>M2</v>
          </cell>
          <cell r="F105">
            <v>12</v>
          </cell>
          <cell r="G105">
            <v>4078</v>
          </cell>
        </row>
        <row r="106">
          <cell r="A106" t="str">
            <v>2.</v>
          </cell>
          <cell r="B106" t="str">
            <v>CIMENTACIÓN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</row>
        <row r="107">
          <cell r="A107">
            <v>2.2999999999999998</v>
          </cell>
          <cell r="B107" t="str">
            <v>PLANTILLA PISO EN CONCRETO 3,000 PSI e=,07m &lt;incluye malla electrosoldada&gt;</v>
          </cell>
          <cell r="C107">
            <v>0</v>
          </cell>
          <cell r="D107">
            <v>0</v>
          </cell>
          <cell r="E107" t="str">
            <v>M2</v>
          </cell>
          <cell r="F107">
            <v>12</v>
          </cell>
          <cell r="G107">
            <v>38187</v>
          </cell>
        </row>
        <row r="108">
          <cell r="A108" t="str">
            <v>4.</v>
          </cell>
          <cell r="B108" t="str">
            <v>MAMPOSTERÍA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</row>
        <row r="109">
          <cell r="A109">
            <v>4.0999999999999996</v>
          </cell>
          <cell r="B109" t="str">
            <v>MURO EN BLOQUE DE CEMENTO e=,1 (,4x,2)</v>
          </cell>
          <cell r="C109">
            <v>0</v>
          </cell>
          <cell r="D109">
            <v>0</v>
          </cell>
          <cell r="E109" t="str">
            <v>M2</v>
          </cell>
          <cell r="F109">
            <v>6.4</v>
          </cell>
          <cell r="G109">
            <v>36138</v>
          </cell>
        </row>
        <row r="110">
          <cell r="A110">
            <v>4.3</v>
          </cell>
          <cell r="B110" t="str">
            <v>PAÑETE 1:4 e=0,03m</v>
          </cell>
          <cell r="C110">
            <v>0</v>
          </cell>
          <cell r="D110">
            <v>0</v>
          </cell>
          <cell r="E110" t="str">
            <v>M2</v>
          </cell>
          <cell r="F110">
            <v>19.2</v>
          </cell>
          <cell r="G110">
            <v>13954</v>
          </cell>
        </row>
        <row r="111">
          <cell r="A111" t="str">
            <v>5.</v>
          </cell>
          <cell r="B111" t="str">
            <v xml:space="preserve">ENCHAPES 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>
            <v>5.0999999999999996</v>
          </cell>
          <cell r="B112" t="str">
            <v>ENCHAPES MUROS (Bañ. y Coc. Ceramica economica de 20,5cm x 20,5cm).</v>
          </cell>
          <cell r="C112">
            <v>0</v>
          </cell>
          <cell r="D112">
            <v>0</v>
          </cell>
          <cell r="E112" t="str">
            <v>M2</v>
          </cell>
          <cell r="F112">
            <v>0.88</v>
          </cell>
          <cell r="G112">
            <v>33510</v>
          </cell>
        </row>
        <row r="113">
          <cell r="A113">
            <v>5.2</v>
          </cell>
          <cell r="B113" t="str">
            <v>ENCHAPES PISOS (Bañ. y Coc. Ceramica economica de 20,5cm x 20,5cm).</v>
          </cell>
          <cell r="C113">
            <v>0</v>
          </cell>
          <cell r="D113">
            <v>0</v>
          </cell>
          <cell r="E113" t="str">
            <v>M2</v>
          </cell>
          <cell r="F113">
            <v>12</v>
          </cell>
          <cell r="G113">
            <v>34373</v>
          </cell>
        </row>
        <row r="114">
          <cell r="A114" t="str">
            <v>6.</v>
          </cell>
          <cell r="B114" t="str">
            <v>COCINA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</row>
        <row r="115">
          <cell r="A115">
            <v>6.1</v>
          </cell>
          <cell r="B115" t="str">
            <v>MESON COCINA A=0,60 m E=,08m &lt;incluye refuerzo y enchape&gt;</v>
          </cell>
          <cell r="C115">
            <v>0</v>
          </cell>
          <cell r="D115">
            <v>0</v>
          </cell>
          <cell r="E115" t="str">
            <v>ML</v>
          </cell>
          <cell r="F115">
            <v>4.4000000000000004</v>
          </cell>
          <cell r="G115">
            <v>63013</v>
          </cell>
        </row>
        <row r="116">
          <cell r="A116">
            <v>6.2</v>
          </cell>
          <cell r="B116" t="str">
            <v>LAVAPLATOS EN ACERO INOX.</v>
          </cell>
          <cell r="C116">
            <v>0</v>
          </cell>
          <cell r="D116">
            <v>0</v>
          </cell>
          <cell r="E116" t="str">
            <v>UND</v>
          </cell>
          <cell r="F116">
            <v>4</v>
          </cell>
          <cell r="G116">
            <v>120154</v>
          </cell>
        </row>
        <row r="117">
          <cell r="A117" t="str">
            <v>8.</v>
          </cell>
          <cell r="B117" t="str">
            <v>INSTALACIONES HIDRÁULICAS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</row>
        <row r="118">
          <cell r="A118">
            <v>8.1</v>
          </cell>
          <cell r="B118" t="str">
            <v>RED DE SUMINISTRO PVC 1/2" RDE 9</v>
          </cell>
          <cell r="C118">
            <v>0</v>
          </cell>
          <cell r="D118">
            <v>0</v>
          </cell>
          <cell r="E118" t="str">
            <v>ML</v>
          </cell>
          <cell r="F118">
            <v>48</v>
          </cell>
          <cell r="G118">
            <v>3901</v>
          </cell>
        </row>
        <row r="119">
          <cell r="A119">
            <v>8.1999999999999993</v>
          </cell>
          <cell r="B119" t="str">
            <v>PUNTO HIDRAULICO DE 1/2"</v>
          </cell>
          <cell r="C119">
            <v>0</v>
          </cell>
          <cell r="D119">
            <v>0</v>
          </cell>
          <cell r="E119" t="str">
            <v>UND</v>
          </cell>
          <cell r="F119">
            <v>4</v>
          </cell>
          <cell r="G119">
            <v>27588</v>
          </cell>
        </row>
        <row r="120">
          <cell r="A120" t="str">
            <v>9.</v>
          </cell>
          <cell r="B120" t="str">
            <v xml:space="preserve">INSTALACIONES SANITARIAS 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</row>
        <row r="121">
          <cell r="A121">
            <v>9.1</v>
          </cell>
          <cell r="B121" t="str">
            <v>TUBERIA SANITARIA PVC DE 4"</v>
          </cell>
          <cell r="C121">
            <v>0</v>
          </cell>
          <cell r="D121">
            <v>0</v>
          </cell>
          <cell r="E121" t="str">
            <v>ML</v>
          </cell>
          <cell r="F121">
            <v>48</v>
          </cell>
          <cell r="G121">
            <v>24615</v>
          </cell>
        </row>
        <row r="122">
          <cell r="A122">
            <v>9.3000000000000007</v>
          </cell>
          <cell r="B122" t="str">
            <v>PUNTO SANITARIO PVC DE 2"</v>
          </cell>
          <cell r="C122">
            <v>0</v>
          </cell>
          <cell r="D122">
            <v>0</v>
          </cell>
          <cell r="E122" t="str">
            <v>UND</v>
          </cell>
          <cell r="F122">
            <v>4</v>
          </cell>
          <cell r="G122">
            <v>33700</v>
          </cell>
        </row>
        <row r="123">
          <cell r="A123">
            <v>9.4</v>
          </cell>
          <cell r="B123" t="str">
            <v>TUBERIA SANITARIA PVC DE 2"</v>
          </cell>
          <cell r="C123">
            <v>0</v>
          </cell>
          <cell r="D123">
            <v>0</v>
          </cell>
          <cell r="E123" t="str">
            <v>ML</v>
          </cell>
          <cell r="F123">
            <v>4</v>
          </cell>
          <cell r="G123">
            <v>14194</v>
          </cell>
        </row>
        <row r="124">
          <cell r="A124" t="str">
            <v>10.</v>
          </cell>
          <cell r="B124" t="str">
            <v xml:space="preserve">INSTALACIONES ELÉCTRICAS 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</row>
        <row r="125">
          <cell r="A125">
            <v>10.1</v>
          </cell>
          <cell r="B125" t="str">
            <v>SUMINISTRO E INSTALACION DE SALIDA INTERRUPTOR EN MURO, INCLUYE TUBERIA PVC Y CABLEADO #12 ROSETA</v>
          </cell>
          <cell r="C125">
            <v>0</v>
          </cell>
          <cell r="D125">
            <v>0</v>
          </cell>
          <cell r="E125" t="str">
            <v>UND</v>
          </cell>
          <cell r="F125">
            <v>4</v>
          </cell>
          <cell r="G125">
            <v>42820</v>
          </cell>
        </row>
        <row r="126">
          <cell r="A126">
            <v>10.199999999999999</v>
          </cell>
          <cell r="B126" t="str">
            <v>SUMINISTRO E INSTALACION DE SALIDA INTERRUPTOR EN MURO, INCLUYE TUBERIA PVC Y CABLEADO #12 INTERRUPTOR SENCILLO</v>
          </cell>
          <cell r="C126">
            <v>0</v>
          </cell>
          <cell r="D126">
            <v>0</v>
          </cell>
          <cell r="E126" t="str">
            <v>UND</v>
          </cell>
          <cell r="F126">
            <v>4</v>
          </cell>
          <cell r="G126">
            <v>46241</v>
          </cell>
        </row>
        <row r="127">
          <cell r="A127">
            <v>10.3</v>
          </cell>
          <cell r="B127" t="str">
            <v>SUMINISTRO E INSTALACION DE SALIDA INTERRUPTOR EN MURO, INCLUYE TUBERIA PVC Y CABLEADO #12 TOMACORRIENTE</v>
          </cell>
          <cell r="C127">
            <v>0</v>
          </cell>
          <cell r="D127">
            <v>0</v>
          </cell>
          <cell r="E127" t="str">
            <v>UND</v>
          </cell>
          <cell r="F127">
            <v>4</v>
          </cell>
          <cell r="G127">
            <v>45531</v>
          </cell>
        </row>
        <row r="128">
          <cell r="A128">
            <v>10.4</v>
          </cell>
          <cell r="B128" t="str">
            <v>CONEXIÓN A CIRCUITO ELECTRICO EXISTENTE EN LA VIVIENDA incluye cableado en alambre No. 10, No. 12 y 14 en tuberia PVC de 3/4" con accesorios</v>
          </cell>
          <cell r="C128">
            <v>0</v>
          </cell>
          <cell r="D128">
            <v>0</v>
          </cell>
          <cell r="E128" t="str">
            <v>ML</v>
          </cell>
          <cell r="F128">
            <v>40</v>
          </cell>
          <cell r="G128">
            <v>10202</v>
          </cell>
        </row>
        <row r="130">
          <cell r="A130" t="str">
            <v>IV.</v>
          </cell>
          <cell r="B130" t="str">
            <v>MEJORA COCINA ESTUFA LEÑA</v>
          </cell>
          <cell r="C130">
            <v>0</v>
          </cell>
          <cell r="D130">
            <v>0</v>
          </cell>
          <cell r="E130" t="str">
            <v>UND</v>
          </cell>
          <cell r="F130">
            <v>19</v>
          </cell>
          <cell r="G130">
            <v>2459008</v>
          </cell>
        </row>
        <row r="131">
          <cell r="A131" t="str">
            <v>1.</v>
          </cell>
          <cell r="B131" t="str">
            <v>PRELIMINARES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</row>
        <row r="132">
          <cell r="A132">
            <v>1.1000000000000001</v>
          </cell>
          <cell r="B132" t="str">
            <v>LOCALIZACION Y REPLANTEO ARTESANAL</v>
          </cell>
          <cell r="C132">
            <v>0</v>
          </cell>
          <cell r="D132">
            <v>0</v>
          </cell>
          <cell r="E132" t="str">
            <v>M2</v>
          </cell>
          <cell r="F132">
            <v>85.12</v>
          </cell>
          <cell r="G132">
            <v>1626</v>
          </cell>
        </row>
        <row r="133">
          <cell r="A133">
            <v>1.2</v>
          </cell>
          <cell r="B133" t="str">
            <v>EXCAVACION MANUAL &lt;incluye retiro&gt;</v>
          </cell>
          <cell r="C133">
            <v>0</v>
          </cell>
          <cell r="D133">
            <v>0</v>
          </cell>
          <cell r="E133" t="str">
            <v>M3</v>
          </cell>
          <cell r="F133">
            <v>20.900000000000002</v>
          </cell>
          <cell r="G133">
            <v>29136</v>
          </cell>
        </row>
        <row r="134">
          <cell r="A134">
            <v>1.4</v>
          </cell>
          <cell r="B134" t="str">
            <v>RELLENOS CON RECEBO COMPACTADO</v>
          </cell>
          <cell r="C134">
            <v>0</v>
          </cell>
          <cell r="D134">
            <v>0</v>
          </cell>
          <cell r="E134" t="str">
            <v>M3</v>
          </cell>
          <cell r="F134">
            <v>1.9000000000000001</v>
          </cell>
          <cell r="G134">
            <v>49953</v>
          </cell>
        </row>
        <row r="135">
          <cell r="A135">
            <v>1.9</v>
          </cell>
          <cell r="B135" t="str">
            <v xml:space="preserve"> DESMONTE DE CUBIERTA</v>
          </cell>
          <cell r="C135">
            <v>0</v>
          </cell>
          <cell r="D135">
            <v>0</v>
          </cell>
          <cell r="E135" t="str">
            <v>M2</v>
          </cell>
          <cell r="F135">
            <v>0</v>
          </cell>
          <cell r="G135">
            <v>8337</v>
          </cell>
        </row>
        <row r="136">
          <cell r="A136" t="str">
            <v>2.</v>
          </cell>
          <cell r="B136" t="str">
            <v>CIMENTACIÓN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</row>
        <row r="137">
          <cell r="A137">
            <v>2.2000000000000002</v>
          </cell>
          <cell r="B137" t="str">
            <v>VIGA DE CIMENTACION CONCRETO DE 3,000 PSI (,20X,20) &lt;incluye refuerzo&gt;</v>
          </cell>
          <cell r="C137">
            <v>0</v>
          </cell>
          <cell r="D137">
            <v>0</v>
          </cell>
          <cell r="E137" t="str">
            <v>ML</v>
          </cell>
          <cell r="F137">
            <v>0</v>
          </cell>
          <cell r="G137">
            <v>38144</v>
          </cell>
        </row>
        <row r="138">
          <cell r="A138">
            <v>2.2999999999999998</v>
          </cell>
          <cell r="B138" t="str">
            <v>PLANTILLA PISO EN CONCRETO 3,000 PSI e=,07m &lt;incluye malla electrosoldada&gt;</v>
          </cell>
          <cell r="C138">
            <v>0</v>
          </cell>
          <cell r="D138">
            <v>0</v>
          </cell>
          <cell r="E138" t="str">
            <v>M2</v>
          </cell>
          <cell r="F138">
            <v>85.12</v>
          </cell>
          <cell r="G138">
            <v>38187</v>
          </cell>
        </row>
        <row r="139">
          <cell r="A139" t="str">
            <v>3.</v>
          </cell>
          <cell r="B139" t="str">
            <v>ESTRUCTURA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</row>
        <row r="140">
          <cell r="A140">
            <v>3.1</v>
          </cell>
          <cell r="B140" t="str">
            <v>COLUMNAS EN CONCRETO 3,000 PSI (,12X,20CM) &lt;incluye refuerzo&gt;</v>
          </cell>
          <cell r="C140">
            <v>0</v>
          </cell>
          <cell r="D140">
            <v>0</v>
          </cell>
          <cell r="E140" t="str">
            <v>ML</v>
          </cell>
          <cell r="F140">
            <v>0</v>
          </cell>
          <cell r="G140">
            <v>27962</v>
          </cell>
        </row>
        <row r="141">
          <cell r="A141">
            <v>3.2</v>
          </cell>
          <cell r="B141" t="str">
            <v>VIGAS DE AMARRE EN CONCRETO DE 3,000 PSI ,12x,2 &lt;incluye refuerzo&gt;</v>
          </cell>
          <cell r="C141">
            <v>0</v>
          </cell>
          <cell r="D141">
            <v>0</v>
          </cell>
          <cell r="E141" t="str">
            <v>ML</v>
          </cell>
          <cell r="F141">
            <v>0</v>
          </cell>
          <cell r="G141">
            <v>27799</v>
          </cell>
        </row>
        <row r="142">
          <cell r="A142" t="str">
            <v>4.</v>
          </cell>
          <cell r="B142" t="str">
            <v>MAMPOSTERÍA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</row>
        <row r="143">
          <cell r="A143">
            <v>4.0999999999999996</v>
          </cell>
          <cell r="B143" t="str">
            <v>MURO EN BLOQUE DE CEMENTO e=,1 (,4x,2)</v>
          </cell>
          <cell r="C143">
            <v>0</v>
          </cell>
          <cell r="D143">
            <v>0</v>
          </cell>
          <cell r="E143" t="str">
            <v>M2</v>
          </cell>
          <cell r="F143">
            <v>30.400000000000002</v>
          </cell>
          <cell r="G143">
            <v>36138</v>
          </cell>
        </row>
        <row r="144">
          <cell r="A144">
            <v>4.3</v>
          </cell>
          <cell r="B144" t="str">
            <v>PAÑETE 1:4 e=0,03m</v>
          </cell>
          <cell r="C144">
            <v>0</v>
          </cell>
          <cell r="D144">
            <v>0</v>
          </cell>
          <cell r="E144" t="str">
            <v>M2</v>
          </cell>
          <cell r="F144">
            <v>60.800000000000004</v>
          </cell>
          <cell r="G144">
            <v>13954</v>
          </cell>
        </row>
        <row r="145">
          <cell r="A145" t="str">
            <v>5.</v>
          </cell>
          <cell r="B145" t="str">
            <v xml:space="preserve">ENCHAPES 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</row>
        <row r="146">
          <cell r="A146">
            <v>5.0999999999999996</v>
          </cell>
          <cell r="B146" t="str">
            <v>ENCHAPES MUROS (Bañ. y Coc. Ceramica economica de 20,5cm x 20,5cm).</v>
          </cell>
          <cell r="C146">
            <v>0</v>
          </cell>
          <cell r="D146">
            <v>0</v>
          </cell>
          <cell r="E146" t="str">
            <v>M2</v>
          </cell>
          <cell r="F146">
            <v>3.8000000000000003</v>
          </cell>
          <cell r="G146">
            <v>33510</v>
          </cell>
        </row>
        <row r="147">
          <cell r="A147">
            <v>5.2</v>
          </cell>
          <cell r="B147" t="str">
            <v>ENCHAPES PISOS (Bañ. y Coc. Ceramica economica de 20,5cm x 20,5cm).</v>
          </cell>
          <cell r="C147">
            <v>0</v>
          </cell>
          <cell r="D147">
            <v>0</v>
          </cell>
          <cell r="E147" t="str">
            <v>M2</v>
          </cell>
          <cell r="F147">
            <v>81.7</v>
          </cell>
          <cell r="G147">
            <v>34373</v>
          </cell>
        </row>
        <row r="148">
          <cell r="A148" t="str">
            <v>6.</v>
          </cell>
          <cell r="B148" t="str">
            <v>COCINA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</row>
        <row r="149">
          <cell r="A149">
            <v>6.1</v>
          </cell>
          <cell r="B149" t="str">
            <v>MESON COCINA A=0,60 m E=,08m &lt;incluye refuerzo y enchape&gt;</v>
          </cell>
          <cell r="C149">
            <v>0</v>
          </cell>
          <cell r="D149">
            <v>0</v>
          </cell>
          <cell r="E149" t="str">
            <v>ML</v>
          </cell>
          <cell r="F149">
            <v>34.200000000000003</v>
          </cell>
          <cell r="G149">
            <v>63013</v>
          </cell>
        </row>
        <row r="150">
          <cell r="A150">
            <v>6.2</v>
          </cell>
          <cell r="B150" t="str">
            <v>LAVAPLATOS EN ACERO INOX.</v>
          </cell>
          <cell r="C150">
            <v>0</v>
          </cell>
          <cell r="D150">
            <v>0</v>
          </cell>
          <cell r="E150" t="str">
            <v>UND</v>
          </cell>
          <cell r="F150">
            <v>19</v>
          </cell>
          <cell r="G150">
            <v>120154</v>
          </cell>
        </row>
        <row r="151">
          <cell r="A151">
            <v>6.4</v>
          </cell>
          <cell r="B151" t="str">
            <v>SUMINISTRO E INSTALACION ESTUFA PARA LEÑA METALICA &lt;incluye tubo para chimenea&gt;.</v>
          </cell>
          <cell r="C151">
            <v>0</v>
          </cell>
          <cell r="D151">
            <v>0</v>
          </cell>
          <cell r="E151" t="str">
            <v>UND</v>
          </cell>
          <cell r="F151">
            <v>19</v>
          </cell>
          <cell r="G151">
            <v>832581</v>
          </cell>
        </row>
        <row r="152">
          <cell r="A152">
            <v>7</v>
          </cell>
          <cell r="B152" t="str">
            <v>PINTURA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</row>
        <row r="153">
          <cell r="A153">
            <v>7.1</v>
          </cell>
          <cell r="B153" t="str">
            <v xml:space="preserve">PINTURA VINILO A DOS MANOS CON ESTUCO </v>
          </cell>
          <cell r="C153">
            <v>0</v>
          </cell>
          <cell r="D153">
            <v>0</v>
          </cell>
          <cell r="E153" t="str">
            <v>M2</v>
          </cell>
          <cell r="F153">
            <v>0</v>
          </cell>
          <cell r="G153">
            <v>11061</v>
          </cell>
        </row>
        <row r="154">
          <cell r="A154" t="str">
            <v>8.</v>
          </cell>
          <cell r="B154" t="str">
            <v>INSTALACIONES HIDRÁULICAS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</row>
        <row r="155">
          <cell r="A155">
            <v>8.1</v>
          </cell>
          <cell r="B155" t="str">
            <v>RED DE SUMINISTRO PVC 1/2" RDE 9</v>
          </cell>
          <cell r="C155">
            <v>0</v>
          </cell>
          <cell r="D155">
            <v>0</v>
          </cell>
          <cell r="E155" t="str">
            <v>ML</v>
          </cell>
          <cell r="F155">
            <v>228</v>
          </cell>
          <cell r="G155">
            <v>3901</v>
          </cell>
        </row>
        <row r="156">
          <cell r="A156">
            <v>8.1999999999999993</v>
          </cell>
          <cell r="B156" t="str">
            <v>PUNTO HIDRAULICO DE 1/2"</v>
          </cell>
          <cell r="C156">
            <v>0</v>
          </cell>
          <cell r="D156">
            <v>0</v>
          </cell>
          <cell r="E156" t="str">
            <v>UND</v>
          </cell>
          <cell r="F156">
            <v>19</v>
          </cell>
          <cell r="G156">
            <v>27588</v>
          </cell>
        </row>
        <row r="157">
          <cell r="A157" t="str">
            <v>9.</v>
          </cell>
          <cell r="B157" t="str">
            <v xml:space="preserve">INSTALACIONES SANITARIAS 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</row>
        <row r="158">
          <cell r="A158">
            <v>9.1</v>
          </cell>
          <cell r="B158" t="str">
            <v>TUBERIA SANITARIA PVC DE 4"</v>
          </cell>
          <cell r="C158">
            <v>0</v>
          </cell>
          <cell r="D158">
            <v>0</v>
          </cell>
          <cell r="E158" t="str">
            <v>ML</v>
          </cell>
          <cell r="F158">
            <v>228</v>
          </cell>
          <cell r="G158">
            <v>24615</v>
          </cell>
        </row>
        <row r="159">
          <cell r="A159">
            <v>9.3000000000000007</v>
          </cell>
          <cell r="B159" t="str">
            <v>PUNTO SANITARIO PVC DE 2"</v>
          </cell>
          <cell r="C159">
            <v>0</v>
          </cell>
          <cell r="D159">
            <v>0</v>
          </cell>
          <cell r="E159" t="str">
            <v>UND</v>
          </cell>
          <cell r="F159">
            <v>19</v>
          </cell>
          <cell r="G159">
            <v>33700</v>
          </cell>
        </row>
        <row r="160">
          <cell r="A160">
            <v>9.4</v>
          </cell>
          <cell r="B160" t="str">
            <v>TUBERIA SANITARIA PVC DE 2"</v>
          </cell>
          <cell r="C160">
            <v>0</v>
          </cell>
          <cell r="D160">
            <v>0</v>
          </cell>
          <cell r="E160" t="str">
            <v>ML</v>
          </cell>
          <cell r="F160">
            <v>57</v>
          </cell>
          <cell r="G160">
            <v>14194</v>
          </cell>
        </row>
        <row r="161">
          <cell r="A161">
            <v>9.5</v>
          </cell>
          <cell r="B161" t="str">
            <v>TRAMPA DE GRASAS .60 X ,80 &lt;según planos&gt;</v>
          </cell>
          <cell r="C161">
            <v>0</v>
          </cell>
          <cell r="D161">
            <v>0</v>
          </cell>
          <cell r="E161" t="str">
            <v>UND</v>
          </cell>
          <cell r="F161">
            <v>19</v>
          </cell>
          <cell r="G161">
            <v>237789</v>
          </cell>
        </row>
        <row r="162">
          <cell r="A162" t="str">
            <v>10.</v>
          </cell>
          <cell r="B162" t="str">
            <v xml:space="preserve">INSTALACIONES ELÉCTRICAS 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</row>
        <row r="163">
          <cell r="A163">
            <v>10.1</v>
          </cell>
          <cell r="B163" t="str">
            <v>SUMINISTRO E INSTALACION DE SALIDA INTERRUPTOR EN MURO, INCLUYE TUBERIA PVC Y CABLEADO #12 ROSETA</v>
          </cell>
          <cell r="C163">
            <v>0</v>
          </cell>
          <cell r="D163">
            <v>0</v>
          </cell>
          <cell r="E163" t="str">
            <v>UND</v>
          </cell>
          <cell r="F163">
            <v>19</v>
          </cell>
          <cell r="G163">
            <v>42820</v>
          </cell>
        </row>
        <row r="164">
          <cell r="A164">
            <v>10.199999999999999</v>
          </cell>
          <cell r="B164" t="str">
            <v>SUMINISTRO E INSTALACION DE SALIDA INTERRUPTOR EN MURO, INCLUYE TUBERIA PVC Y CABLEADO #12 INTERRUPTOR SENCILLO</v>
          </cell>
          <cell r="C164">
            <v>0</v>
          </cell>
          <cell r="D164">
            <v>0</v>
          </cell>
          <cell r="E164" t="str">
            <v>UND</v>
          </cell>
          <cell r="F164">
            <v>19</v>
          </cell>
          <cell r="G164">
            <v>46241</v>
          </cell>
        </row>
        <row r="165">
          <cell r="A165">
            <v>10.3</v>
          </cell>
          <cell r="B165" t="str">
            <v>SUMINISTRO E INSTALACION DE SALIDA INTERRUPTOR EN MURO, INCLUYE TUBERIA PVC Y CABLEADO #12 TOMACORRIENTE</v>
          </cell>
          <cell r="C165">
            <v>0</v>
          </cell>
          <cell r="D165">
            <v>0</v>
          </cell>
          <cell r="E165" t="str">
            <v>UND</v>
          </cell>
          <cell r="F165">
            <v>19</v>
          </cell>
          <cell r="G165">
            <v>45531</v>
          </cell>
        </row>
        <row r="166">
          <cell r="A166">
            <v>10.4</v>
          </cell>
          <cell r="B166" t="str">
            <v>CONEXIÓN A CIRCUITO ELECTRICO EXISTENTE EN LA VIVIENDA incluye cableado en alambre No. 10, No. 12 y 14 en tuberia PVC de 3/4" con accesorios</v>
          </cell>
          <cell r="C166">
            <v>0</v>
          </cell>
          <cell r="D166">
            <v>0</v>
          </cell>
          <cell r="E166" t="str">
            <v>ML</v>
          </cell>
          <cell r="F166">
            <v>190</v>
          </cell>
          <cell r="G166">
            <v>10202</v>
          </cell>
        </row>
        <row r="167">
          <cell r="A167">
            <v>11</v>
          </cell>
          <cell r="B167" t="str">
            <v>CARPINTERIA METALICA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</row>
        <row r="168">
          <cell r="A168">
            <v>11.1</v>
          </cell>
          <cell r="B168" t="str">
            <v>PUERTA METALICA &lt;INCLUYE MARCO&gt; A=0,80m H=2m Lamina CR Calibre 18</v>
          </cell>
          <cell r="C168">
            <v>0</v>
          </cell>
          <cell r="D168">
            <v>0</v>
          </cell>
          <cell r="E168" t="str">
            <v>UND</v>
          </cell>
          <cell r="F168">
            <v>0</v>
          </cell>
          <cell r="G168">
            <v>216756</v>
          </cell>
        </row>
        <row r="169">
          <cell r="A169">
            <v>11.2</v>
          </cell>
          <cell r="B169" t="str">
            <v>SUMINISTRO E INSTALACION VENTANA METALICA 1,20*1,00m. EN LAMINA C.R. CAL 18</v>
          </cell>
          <cell r="C169">
            <v>0</v>
          </cell>
          <cell r="D169">
            <v>0</v>
          </cell>
          <cell r="E169" t="str">
            <v>UND</v>
          </cell>
          <cell r="F169">
            <v>0</v>
          </cell>
          <cell r="G169">
            <v>117179</v>
          </cell>
        </row>
        <row r="170">
          <cell r="A170">
            <v>11.8</v>
          </cell>
          <cell r="B170" t="str">
            <v>PUERTA METALICA &lt;INCLUYE MARCO A=0,85m H=2m&gt; cocina</v>
          </cell>
          <cell r="C170">
            <v>0</v>
          </cell>
          <cell r="D170">
            <v>0</v>
          </cell>
          <cell r="E170" t="str">
            <v>UND</v>
          </cell>
          <cell r="F170">
            <v>0</v>
          </cell>
          <cell r="G170">
            <v>230506</v>
          </cell>
        </row>
        <row r="171">
          <cell r="A171" t="str">
            <v>12.</v>
          </cell>
          <cell r="B171" t="str">
            <v>CUBIERTA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</row>
        <row r="172">
          <cell r="A172">
            <v>12.1</v>
          </cell>
          <cell r="B172" t="str">
            <v xml:space="preserve">CUBIERTA EN FIBROCEMENTO &lt;INCL. ESTRUCTURA METÁLICA&gt;  </v>
          </cell>
          <cell r="C172">
            <v>0</v>
          </cell>
          <cell r="D172">
            <v>0</v>
          </cell>
          <cell r="E172" t="str">
            <v>M2</v>
          </cell>
          <cell r="F172">
            <v>0</v>
          </cell>
          <cell r="G172">
            <v>40414</v>
          </cell>
        </row>
        <row r="174">
          <cell r="A174" t="str">
            <v>V.</v>
          </cell>
          <cell r="B174" t="str">
            <v>ESTUFA LEÑA Y PISOS</v>
          </cell>
          <cell r="C174">
            <v>0</v>
          </cell>
          <cell r="D174">
            <v>0</v>
          </cell>
          <cell r="E174" t="str">
            <v>UND</v>
          </cell>
          <cell r="F174">
            <v>2</v>
          </cell>
          <cell r="G174">
            <v>1144589</v>
          </cell>
        </row>
        <row r="175">
          <cell r="A175" t="str">
            <v>1.</v>
          </cell>
          <cell r="B175" t="str">
            <v>PRELIMINARES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</row>
        <row r="176">
          <cell r="A176">
            <v>1.1000000000000001</v>
          </cell>
          <cell r="B176" t="str">
            <v>LOCALIZACION Y REPLANTEO ARTESANAL</v>
          </cell>
          <cell r="C176">
            <v>0</v>
          </cell>
          <cell r="D176">
            <v>0</v>
          </cell>
          <cell r="E176" t="str">
            <v>M2</v>
          </cell>
          <cell r="F176">
            <v>0</v>
          </cell>
          <cell r="G176">
            <v>1626</v>
          </cell>
        </row>
        <row r="177">
          <cell r="A177">
            <v>1.2</v>
          </cell>
          <cell r="B177" t="str">
            <v>EXCAVACION MANUAL &lt;incluye retiro&gt;</v>
          </cell>
          <cell r="C177">
            <v>0</v>
          </cell>
          <cell r="D177">
            <v>0</v>
          </cell>
          <cell r="E177" t="str">
            <v>M3</v>
          </cell>
          <cell r="F177">
            <v>0</v>
          </cell>
          <cell r="G177">
            <v>29136</v>
          </cell>
        </row>
        <row r="178">
          <cell r="A178">
            <v>1.4</v>
          </cell>
          <cell r="B178" t="str">
            <v>RELLENOS CON RECEBO COMPACTADO</v>
          </cell>
          <cell r="C178">
            <v>0</v>
          </cell>
          <cell r="D178">
            <v>0</v>
          </cell>
          <cell r="E178" t="str">
            <v>M3</v>
          </cell>
          <cell r="F178">
            <v>0</v>
          </cell>
          <cell r="G178">
            <v>49953</v>
          </cell>
        </row>
        <row r="179">
          <cell r="A179">
            <v>1.9</v>
          </cell>
          <cell r="B179" t="str">
            <v>DESMONTE DE CUBIERTA</v>
          </cell>
          <cell r="C179">
            <v>0</v>
          </cell>
          <cell r="D179">
            <v>0</v>
          </cell>
          <cell r="E179" t="str">
            <v>M2</v>
          </cell>
          <cell r="F179">
            <v>0</v>
          </cell>
          <cell r="G179">
            <v>8337</v>
          </cell>
        </row>
        <row r="180">
          <cell r="A180" t="str">
            <v>2.</v>
          </cell>
          <cell r="B180" t="str">
            <v>CIMENTACIÓN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</row>
        <row r="181">
          <cell r="A181">
            <v>2.2999999999999998</v>
          </cell>
          <cell r="B181" t="str">
            <v>PLANTILLA PISO EN CONCRETO 3,000 PSI e=,07m &lt;incluye malla electrosoldada&gt;</v>
          </cell>
          <cell r="C181">
            <v>0</v>
          </cell>
          <cell r="D181">
            <v>0</v>
          </cell>
          <cell r="E181" t="str">
            <v>M2</v>
          </cell>
          <cell r="F181">
            <v>8.6</v>
          </cell>
          <cell r="G181">
            <v>38187</v>
          </cell>
        </row>
        <row r="182">
          <cell r="A182" t="str">
            <v>5.</v>
          </cell>
          <cell r="B182" t="str">
            <v xml:space="preserve">ENCHAPES 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</row>
        <row r="183">
          <cell r="A183">
            <v>5.2</v>
          </cell>
          <cell r="B183" t="str">
            <v>ENCHAPES PISOS (Bañ. y Coc. Ceramica economica de 20,5cm x 20,5cm).</v>
          </cell>
          <cell r="C183">
            <v>0</v>
          </cell>
          <cell r="D183">
            <v>0</v>
          </cell>
          <cell r="E183" t="str">
            <v>M2</v>
          </cell>
          <cell r="F183">
            <v>8.6</v>
          </cell>
          <cell r="G183">
            <v>34373</v>
          </cell>
        </row>
        <row r="184">
          <cell r="A184" t="str">
            <v>6.</v>
          </cell>
          <cell r="B184" t="str">
            <v>COCINA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</row>
        <row r="185">
          <cell r="A185">
            <v>6.4</v>
          </cell>
          <cell r="B185" t="str">
            <v>SUMINISTRO E INSTALACION ESTUFA PARA LEÑA METALICA &lt;incluye tubo para chimenea&gt;.</v>
          </cell>
          <cell r="C185">
            <v>0</v>
          </cell>
          <cell r="D185">
            <v>0</v>
          </cell>
          <cell r="E185" t="str">
            <v>UND</v>
          </cell>
          <cell r="F185">
            <v>2</v>
          </cell>
          <cell r="G185">
            <v>832581</v>
          </cell>
        </row>
        <row r="186">
          <cell r="A186" t="str">
            <v>12.</v>
          </cell>
          <cell r="B186" t="str">
            <v>CUBIERTA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</row>
        <row r="187">
          <cell r="A187">
            <v>12.1</v>
          </cell>
          <cell r="B187" t="str">
            <v xml:space="preserve">CUBIERTA EN FIBROCEMENTO &lt;INCL. ESTRUCTURA METÁLICA&gt;  </v>
          </cell>
          <cell r="C187">
            <v>0</v>
          </cell>
          <cell r="D187">
            <v>0</v>
          </cell>
          <cell r="E187" t="str">
            <v>M2</v>
          </cell>
          <cell r="F187">
            <v>0</v>
          </cell>
          <cell r="G187">
            <v>40414</v>
          </cell>
        </row>
        <row r="189">
          <cell r="A189" t="str">
            <v>VI.</v>
          </cell>
          <cell r="B189" t="str">
            <v>ESTUFA LEÑA CUBIERTA</v>
          </cell>
          <cell r="C189">
            <v>0</v>
          </cell>
          <cell r="D189">
            <v>0</v>
          </cell>
          <cell r="E189" t="str">
            <v>UND</v>
          </cell>
          <cell r="F189">
            <v>2</v>
          </cell>
          <cell r="G189">
            <v>2711915</v>
          </cell>
        </row>
        <row r="190">
          <cell r="A190" t="str">
            <v>1.</v>
          </cell>
          <cell r="B190" t="str">
            <v>PRELIMINARES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</row>
        <row r="191">
          <cell r="A191">
            <v>1.1000000000000001</v>
          </cell>
          <cell r="B191" t="str">
            <v>LOCALIZACION Y REPLANTEO ARTESANAL</v>
          </cell>
          <cell r="C191">
            <v>0</v>
          </cell>
          <cell r="D191">
            <v>0</v>
          </cell>
          <cell r="E191" t="str">
            <v>M2</v>
          </cell>
          <cell r="F191">
            <v>68</v>
          </cell>
          <cell r="G191">
            <v>1626</v>
          </cell>
        </row>
        <row r="192">
          <cell r="A192">
            <v>1.9</v>
          </cell>
          <cell r="B192" t="str">
            <v xml:space="preserve"> DESMONTE DE CUBIERTA</v>
          </cell>
          <cell r="C192">
            <v>0</v>
          </cell>
          <cell r="D192">
            <v>0</v>
          </cell>
          <cell r="E192" t="str">
            <v>M2</v>
          </cell>
          <cell r="F192">
            <v>68</v>
          </cell>
          <cell r="G192">
            <v>8337</v>
          </cell>
        </row>
        <row r="193">
          <cell r="A193" t="str">
            <v>12.</v>
          </cell>
          <cell r="B193" t="str">
            <v>CUBIERTA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</row>
        <row r="194">
          <cell r="A194">
            <v>12.1</v>
          </cell>
          <cell r="B194" t="str">
            <v xml:space="preserve">CUBIERTA EN FIBROCEMENTO &lt;INCL. ESTRUCTURA METALICA&gt;  </v>
          </cell>
          <cell r="C194">
            <v>0</v>
          </cell>
          <cell r="D194">
            <v>0</v>
          </cell>
          <cell r="E194" t="str">
            <v>M2</v>
          </cell>
          <cell r="F194">
            <v>68</v>
          </cell>
          <cell r="G194">
            <v>40414</v>
          </cell>
        </row>
        <row r="195">
          <cell r="A195" t="str">
            <v>6.</v>
          </cell>
          <cell r="B195" t="str">
            <v>COCINA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</row>
        <row r="196">
          <cell r="A196">
            <v>6.4</v>
          </cell>
          <cell r="B196" t="str">
            <v>SUMINISTRO E INSTALACION ESTUFA PARA LEÑA METALICA &lt;incluye tubo para chimenea&gt;.</v>
          </cell>
          <cell r="C196">
            <v>0</v>
          </cell>
          <cell r="D196">
            <v>0</v>
          </cell>
          <cell r="E196" t="str">
            <v>UND</v>
          </cell>
          <cell r="F196">
            <v>2.4</v>
          </cell>
          <cell r="G196">
            <v>832581</v>
          </cell>
        </row>
        <row r="198">
          <cell r="A198" t="str">
            <v>VII.</v>
          </cell>
          <cell r="B198" t="str">
            <v>BATERIA SANITARIA RURAL</v>
          </cell>
          <cell r="C198">
            <v>0</v>
          </cell>
          <cell r="D198">
            <v>0</v>
          </cell>
          <cell r="E198" t="str">
            <v>UND</v>
          </cell>
          <cell r="F198">
            <v>25</v>
          </cell>
          <cell r="G198">
            <v>6100842</v>
          </cell>
        </row>
        <row r="199">
          <cell r="A199">
            <v>1</v>
          </cell>
          <cell r="B199" t="str">
            <v xml:space="preserve">PRELIMINARES 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</row>
        <row r="200">
          <cell r="A200">
            <v>1.1000000000000001</v>
          </cell>
          <cell r="B200" t="str">
            <v>LOCALIZACION Y REPLANTEO ARTESANAL</v>
          </cell>
          <cell r="C200">
            <v>0</v>
          </cell>
          <cell r="D200">
            <v>0</v>
          </cell>
          <cell r="E200" t="str">
            <v>M2</v>
          </cell>
          <cell r="F200">
            <v>162.5</v>
          </cell>
          <cell r="G200">
            <v>1626</v>
          </cell>
        </row>
        <row r="201">
          <cell r="A201">
            <v>1.2</v>
          </cell>
          <cell r="B201" t="str">
            <v>EXCAVACION MANUAL &lt;incluye retiro&gt;</v>
          </cell>
          <cell r="C201">
            <v>0</v>
          </cell>
          <cell r="D201">
            <v>0</v>
          </cell>
          <cell r="E201" t="str">
            <v>M3</v>
          </cell>
          <cell r="F201">
            <v>144.25</v>
          </cell>
          <cell r="G201">
            <v>29136</v>
          </cell>
        </row>
        <row r="202">
          <cell r="A202">
            <v>1.4</v>
          </cell>
          <cell r="B202" t="str">
            <v>RELLENOS CON RECEBO COMPACTADO</v>
          </cell>
          <cell r="C202">
            <v>0</v>
          </cell>
          <cell r="D202">
            <v>0</v>
          </cell>
          <cell r="E202" t="str">
            <v>M3</v>
          </cell>
          <cell r="F202">
            <v>37.5</v>
          </cell>
          <cell r="G202">
            <v>49953</v>
          </cell>
        </row>
        <row r="203">
          <cell r="A203">
            <v>2</v>
          </cell>
          <cell r="B203" t="str">
            <v xml:space="preserve">CIMENTACION 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</row>
        <row r="204">
          <cell r="A204">
            <v>2.1</v>
          </cell>
          <cell r="B204" t="str">
            <v>SOLADO 1:4 (ancho 0,20m e=0,04m)</v>
          </cell>
          <cell r="C204">
            <v>0</v>
          </cell>
          <cell r="D204">
            <v>0</v>
          </cell>
          <cell r="E204" t="str">
            <v>ml</v>
          </cell>
          <cell r="F204">
            <v>167.5</v>
          </cell>
          <cell r="G204">
            <v>3425</v>
          </cell>
        </row>
        <row r="205">
          <cell r="A205">
            <v>2.2000000000000002</v>
          </cell>
          <cell r="B205" t="str">
            <v>VIGA DE CIMENTACION CONCRETO DE 3,000 PSI (,20X,20) &lt;incluye refuerzo&gt;</v>
          </cell>
          <cell r="C205">
            <v>0</v>
          </cell>
          <cell r="D205">
            <v>0</v>
          </cell>
          <cell r="E205" t="str">
            <v>ML</v>
          </cell>
          <cell r="F205">
            <v>167.5</v>
          </cell>
          <cell r="G205">
            <v>38144</v>
          </cell>
        </row>
        <row r="206">
          <cell r="A206">
            <v>2.2999999999999998</v>
          </cell>
          <cell r="B206" t="str">
            <v>PLANTILLA PISO EN CONCRETO 3,000 PSI e=,07m &lt;incluye malla electrosoldada&gt;</v>
          </cell>
          <cell r="C206">
            <v>0</v>
          </cell>
          <cell r="D206">
            <v>0</v>
          </cell>
          <cell r="E206" t="str">
            <v>M2</v>
          </cell>
          <cell r="F206">
            <v>78.5</v>
          </cell>
          <cell r="G206">
            <v>38187</v>
          </cell>
        </row>
        <row r="207">
          <cell r="A207">
            <v>3</v>
          </cell>
          <cell r="B207" t="str">
            <v xml:space="preserve">ESTRUCTURA 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</row>
        <row r="208">
          <cell r="A208">
            <v>3.1</v>
          </cell>
          <cell r="B208" t="str">
            <v>COLUMNAS EN CONCRETO 3,000 PSI (,12X,20CM) &lt;incluye refuerzo&gt;</v>
          </cell>
          <cell r="C208">
            <v>0</v>
          </cell>
          <cell r="D208">
            <v>0</v>
          </cell>
          <cell r="E208" t="str">
            <v>ML</v>
          </cell>
          <cell r="F208">
            <v>206.99999999999997</v>
          </cell>
          <cell r="G208">
            <v>27962</v>
          </cell>
        </row>
        <row r="209">
          <cell r="A209">
            <v>3.2</v>
          </cell>
          <cell r="B209" t="str">
            <v>VIGAS DE AMARRE EN CONCRETO DE 3,000 PSI ,12x,2 &lt;incluye refuerzo&gt;</v>
          </cell>
          <cell r="C209">
            <v>0</v>
          </cell>
          <cell r="D209">
            <v>0</v>
          </cell>
          <cell r="E209" t="str">
            <v>ML</v>
          </cell>
          <cell r="F209">
            <v>167.5</v>
          </cell>
          <cell r="G209">
            <v>27799</v>
          </cell>
        </row>
        <row r="210">
          <cell r="A210">
            <v>3.3</v>
          </cell>
          <cell r="B210" t="str">
            <v>PLACA MACIZA EN CONCRETO DE 3000 PSI e=,08 &lt;incluye refuerzo&gt;</v>
          </cell>
          <cell r="C210">
            <v>0</v>
          </cell>
          <cell r="D210">
            <v>0</v>
          </cell>
          <cell r="E210" t="str">
            <v>M2</v>
          </cell>
          <cell r="F210">
            <v>25</v>
          </cell>
          <cell r="G210">
            <v>59818</v>
          </cell>
        </row>
        <row r="211">
          <cell r="A211">
            <v>4</v>
          </cell>
          <cell r="B211" t="str">
            <v xml:space="preserve">MAMPOSTERIA 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</row>
        <row r="212">
          <cell r="A212">
            <v>4.0999999999999996</v>
          </cell>
          <cell r="B212" t="str">
            <v>MURO EN BLOQUE DE CEMENTO e=,1 (,4x,2)</v>
          </cell>
          <cell r="C212">
            <v>0</v>
          </cell>
          <cell r="D212">
            <v>0</v>
          </cell>
          <cell r="E212" t="str">
            <v>M2</v>
          </cell>
          <cell r="F212">
            <v>257.75</v>
          </cell>
          <cell r="G212">
            <v>36138</v>
          </cell>
        </row>
        <row r="213">
          <cell r="A213">
            <v>4.3</v>
          </cell>
          <cell r="B213" t="str">
            <v>PAÑETE 1:4 e=0,03m</v>
          </cell>
          <cell r="C213">
            <v>0</v>
          </cell>
          <cell r="D213">
            <v>0</v>
          </cell>
          <cell r="E213" t="str">
            <v>M2</v>
          </cell>
          <cell r="F213">
            <v>540.5</v>
          </cell>
          <cell r="G213">
            <v>13954</v>
          </cell>
        </row>
        <row r="214">
          <cell r="A214">
            <v>4.4000000000000004</v>
          </cell>
          <cell r="B214" t="str">
            <v>BORDILLO PARA DUCHA</v>
          </cell>
          <cell r="C214">
            <v>0</v>
          </cell>
          <cell r="D214">
            <v>0</v>
          </cell>
          <cell r="E214" t="str">
            <v>ML</v>
          </cell>
          <cell r="F214">
            <v>28.749999999999996</v>
          </cell>
          <cell r="G214">
            <v>5877</v>
          </cell>
        </row>
        <row r="215">
          <cell r="A215">
            <v>5</v>
          </cell>
          <cell r="B215" t="str">
            <v xml:space="preserve">ENCHAPES 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</row>
        <row r="216">
          <cell r="A216">
            <v>5.0999999999999996</v>
          </cell>
          <cell r="B216" t="str">
            <v>ENCHAPES MUROS (Bañ. y Coc. Ceramica economica de 20,5cm x 20,5cm).</v>
          </cell>
          <cell r="C216">
            <v>0</v>
          </cell>
          <cell r="D216">
            <v>0</v>
          </cell>
          <cell r="E216" t="str">
            <v>M2</v>
          </cell>
          <cell r="F216">
            <v>102</v>
          </cell>
          <cell r="G216">
            <v>33510</v>
          </cell>
        </row>
        <row r="217">
          <cell r="A217">
            <v>5.2</v>
          </cell>
          <cell r="B217" t="str">
            <v>ENCHAPES PISOS (Bañ. y Coc. Ceramica economica de 20,5cm x 20,5cm).</v>
          </cell>
          <cell r="C217">
            <v>0</v>
          </cell>
          <cell r="D217">
            <v>0</v>
          </cell>
          <cell r="E217" t="str">
            <v>M2</v>
          </cell>
          <cell r="F217">
            <v>53.5</v>
          </cell>
          <cell r="G217">
            <v>34373</v>
          </cell>
        </row>
        <row r="218">
          <cell r="A218" t="str">
            <v>6.</v>
          </cell>
          <cell r="B218" t="str">
            <v>COCINA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</row>
        <row r="219">
          <cell r="A219">
            <v>6.1</v>
          </cell>
          <cell r="B219" t="str">
            <v>MESON COCINA A=0,60 m E=,08m &lt;incluye refuerzo y enchape&gt;</v>
          </cell>
          <cell r="C219">
            <v>0</v>
          </cell>
          <cell r="D219">
            <v>0</v>
          </cell>
          <cell r="E219" t="str">
            <v>ML</v>
          </cell>
          <cell r="F219">
            <v>0</v>
          </cell>
          <cell r="G219">
            <v>63013</v>
          </cell>
        </row>
        <row r="220">
          <cell r="A220">
            <v>6.2</v>
          </cell>
          <cell r="B220" t="str">
            <v>LAVAPLATOS EN ACERO INOX.</v>
          </cell>
          <cell r="C220">
            <v>0</v>
          </cell>
          <cell r="D220">
            <v>0</v>
          </cell>
          <cell r="E220" t="str">
            <v>UND</v>
          </cell>
          <cell r="F220">
            <v>0</v>
          </cell>
          <cell r="G220">
            <v>120154</v>
          </cell>
        </row>
        <row r="221">
          <cell r="A221">
            <v>7</v>
          </cell>
          <cell r="B221" t="str">
            <v>PINTURA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>
            <v>7.1</v>
          </cell>
          <cell r="B222" t="str">
            <v xml:space="preserve">PINTURA VINILO A DOS MANOS CON ESTUCO </v>
          </cell>
          <cell r="C222">
            <v>0</v>
          </cell>
          <cell r="D222">
            <v>0</v>
          </cell>
          <cell r="E222" t="str">
            <v>M2</v>
          </cell>
          <cell r="F222">
            <v>540.5</v>
          </cell>
          <cell r="G222">
            <v>11061</v>
          </cell>
        </row>
        <row r="223">
          <cell r="A223">
            <v>8</v>
          </cell>
          <cell r="B223" t="str">
            <v>INSTALACIONES HIDRAULICAS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</row>
        <row r="224">
          <cell r="A224">
            <v>8.1</v>
          </cell>
          <cell r="B224" t="str">
            <v>RED DE SUMINISTRO PVC 1/2" RDE 9</v>
          </cell>
          <cell r="C224">
            <v>0</v>
          </cell>
          <cell r="D224">
            <v>0</v>
          </cell>
          <cell r="E224" t="str">
            <v>ML</v>
          </cell>
          <cell r="F224">
            <v>378.75</v>
          </cell>
          <cell r="G224">
            <v>3901</v>
          </cell>
        </row>
        <row r="225">
          <cell r="A225">
            <v>8.1999999999999993</v>
          </cell>
          <cell r="B225" t="str">
            <v>PUNTO HIDRAULICO DE 1/2"</v>
          </cell>
          <cell r="C225">
            <v>0</v>
          </cell>
          <cell r="D225">
            <v>0</v>
          </cell>
          <cell r="E225" t="str">
            <v>UND</v>
          </cell>
          <cell r="F225">
            <v>75</v>
          </cell>
          <cell r="G225">
            <v>27588</v>
          </cell>
        </row>
        <row r="226">
          <cell r="A226">
            <v>8.3000000000000007</v>
          </cell>
          <cell r="B226" t="str">
            <v>APARATOS SANITARIOS LINEA ECONOMICA (incluye sanitario - lavamanos y ducha con la griferia y accesorios de instalación)</v>
          </cell>
          <cell r="C226">
            <v>0</v>
          </cell>
          <cell r="D226">
            <v>0</v>
          </cell>
          <cell r="E226" t="str">
            <v>GLB</v>
          </cell>
          <cell r="F226">
            <v>25</v>
          </cell>
          <cell r="G226">
            <v>333979</v>
          </cell>
        </row>
        <row r="227">
          <cell r="A227">
            <v>8.4</v>
          </cell>
          <cell r="B227" t="str">
            <v xml:space="preserve">TANQUE ELEVADO 250 LTS &lt;incluye accesorios&gt; </v>
          </cell>
          <cell r="C227">
            <v>0</v>
          </cell>
          <cell r="D227">
            <v>0</v>
          </cell>
          <cell r="E227" t="str">
            <v>UN</v>
          </cell>
          <cell r="F227">
            <v>25</v>
          </cell>
          <cell r="G227">
            <v>299493</v>
          </cell>
        </row>
        <row r="228">
          <cell r="A228">
            <v>9</v>
          </cell>
          <cell r="B228" t="str">
            <v xml:space="preserve">INSTALACIONES SANITARIAS 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</row>
        <row r="229">
          <cell r="A229">
            <v>9.1</v>
          </cell>
          <cell r="B229" t="str">
            <v>TUBERIA SANITARIA PVC DE 4"</v>
          </cell>
          <cell r="C229">
            <v>0</v>
          </cell>
          <cell r="D229">
            <v>0</v>
          </cell>
          <cell r="E229" t="str">
            <v>ML</v>
          </cell>
          <cell r="F229">
            <v>300</v>
          </cell>
          <cell r="G229">
            <v>24615</v>
          </cell>
        </row>
        <row r="230">
          <cell r="A230">
            <v>9.1999999999999993</v>
          </cell>
          <cell r="B230" t="str">
            <v>PUNTO SANITARIO PVC DE 4"</v>
          </cell>
          <cell r="C230">
            <v>0</v>
          </cell>
          <cell r="D230">
            <v>0</v>
          </cell>
          <cell r="E230" t="str">
            <v>UND</v>
          </cell>
          <cell r="F230">
            <v>25</v>
          </cell>
          <cell r="G230">
            <v>51115</v>
          </cell>
        </row>
        <row r="231">
          <cell r="A231">
            <v>9.3000000000000007</v>
          </cell>
          <cell r="B231" t="str">
            <v>PUNTO SANITARIO PVC DE 2"</v>
          </cell>
          <cell r="C231">
            <v>0</v>
          </cell>
          <cell r="D231">
            <v>0</v>
          </cell>
          <cell r="E231" t="str">
            <v>UND</v>
          </cell>
          <cell r="F231">
            <v>50</v>
          </cell>
          <cell r="G231">
            <v>33700</v>
          </cell>
        </row>
        <row r="232">
          <cell r="A232">
            <v>9.4</v>
          </cell>
          <cell r="B232" t="str">
            <v>TUBERIA SANITARIA PVC DE 2"</v>
          </cell>
          <cell r="C232">
            <v>0</v>
          </cell>
          <cell r="D232">
            <v>0</v>
          </cell>
          <cell r="E232" t="str">
            <v>ML</v>
          </cell>
          <cell r="F232">
            <v>50</v>
          </cell>
          <cell r="G232">
            <v>14194</v>
          </cell>
        </row>
        <row r="233">
          <cell r="A233">
            <v>9.5</v>
          </cell>
          <cell r="B233" t="str">
            <v>TRAMPA DE GRASAS .60 X ,80 &lt;según planos&gt;</v>
          </cell>
          <cell r="C233">
            <v>0</v>
          </cell>
          <cell r="D233">
            <v>0</v>
          </cell>
          <cell r="E233" t="str">
            <v>UND</v>
          </cell>
          <cell r="F233">
            <v>0</v>
          </cell>
          <cell r="G233">
            <v>237789</v>
          </cell>
        </row>
        <row r="234">
          <cell r="A234">
            <v>9.6</v>
          </cell>
          <cell r="B234" t="str">
            <v>CAJA DE INSPECCION .80 X ,80</v>
          </cell>
          <cell r="C234">
            <v>0</v>
          </cell>
          <cell r="D234">
            <v>0</v>
          </cell>
          <cell r="E234" t="str">
            <v>UND</v>
          </cell>
          <cell r="F234">
            <v>25</v>
          </cell>
          <cell r="G234">
            <v>332071</v>
          </cell>
        </row>
        <row r="235">
          <cell r="A235">
            <v>10</v>
          </cell>
          <cell r="B235" t="str">
            <v xml:space="preserve">INSTALACIONES ELECTRICAS 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</row>
        <row r="236">
          <cell r="A236">
            <v>10.1</v>
          </cell>
          <cell r="B236" t="str">
            <v>SUMINISTRO E INSTALACION DE SALIDA INTERRUPTOR EN MURO, INCLUYE TUBERIA PVC Y CABLEADO #12 ROSETA</v>
          </cell>
          <cell r="C236">
            <v>0</v>
          </cell>
          <cell r="D236">
            <v>0</v>
          </cell>
          <cell r="E236" t="str">
            <v>UND</v>
          </cell>
          <cell r="F236">
            <v>25</v>
          </cell>
          <cell r="G236">
            <v>42820</v>
          </cell>
        </row>
        <row r="237">
          <cell r="A237">
            <v>10.199999999999999</v>
          </cell>
          <cell r="B237" t="str">
            <v>SUMINISTRO E INSTALACION DE SALIDA INTERRUPTOR EN MURO, INCLUYE TUBERIA PVC Y CABLEADO #12 INTERRUPTOR SENCILLO</v>
          </cell>
          <cell r="C237">
            <v>0</v>
          </cell>
          <cell r="D237">
            <v>0</v>
          </cell>
          <cell r="E237" t="str">
            <v>UND</v>
          </cell>
          <cell r="F237">
            <v>25</v>
          </cell>
          <cell r="G237">
            <v>46241</v>
          </cell>
        </row>
        <row r="238">
          <cell r="A238">
            <v>10.3</v>
          </cell>
          <cell r="B238" t="str">
            <v>SUMINISTRO E INSTALACION DE SALIDA INTERRUPTOR EN MURO, INCLUYE TUBERIA PVC Y CABLEADO #12 TOMACORRIENTE</v>
          </cell>
          <cell r="C238">
            <v>0</v>
          </cell>
          <cell r="D238">
            <v>0</v>
          </cell>
          <cell r="E238" t="str">
            <v>UND</v>
          </cell>
          <cell r="F238">
            <v>25</v>
          </cell>
          <cell r="G238">
            <v>45531</v>
          </cell>
        </row>
        <row r="239">
          <cell r="A239">
            <v>10.4</v>
          </cell>
          <cell r="B239" t="str">
            <v>CONEXIÓN A CIRCUITO ELECTRICO EXISTENTE EN LA VIVIENDA incluye cableado en alambre No. 10, No. 12 y 14 en tuberia PVC de 3/4" con accesorios</v>
          </cell>
          <cell r="C239">
            <v>0</v>
          </cell>
          <cell r="D239">
            <v>0</v>
          </cell>
          <cell r="E239" t="str">
            <v>ML</v>
          </cell>
          <cell r="F239">
            <v>130</v>
          </cell>
          <cell r="G239">
            <v>10202</v>
          </cell>
        </row>
        <row r="240">
          <cell r="A240">
            <v>11</v>
          </cell>
          <cell r="B240" t="str">
            <v>CARPINTERIA METALICA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</row>
        <row r="241">
          <cell r="A241">
            <v>11.1</v>
          </cell>
          <cell r="B241" t="str">
            <v>PUERTA METALICA &lt;INCLUYE MARCO&gt; A=0,80m H=2m Lamina CR Calibre 18</v>
          </cell>
          <cell r="C241">
            <v>0</v>
          </cell>
          <cell r="D241">
            <v>0</v>
          </cell>
          <cell r="E241" t="str">
            <v>UND</v>
          </cell>
          <cell r="F241">
            <v>25</v>
          </cell>
          <cell r="G241">
            <v>216756</v>
          </cell>
        </row>
        <row r="242">
          <cell r="A242">
            <v>11.2</v>
          </cell>
          <cell r="B242" t="str">
            <v>SUMINISTRO E INSTALACION VENTANA METALICA 1,20*1,00m. EN LAMINA C.R. CAL 18</v>
          </cell>
          <cell r="C242">
            <v>0</v>
          </cell>
          <cell r="D242">
            <v>0</v>
          </cell>
          <cell r="E242" t="str">
            <v>UND</v>
          </cell>
          <cell r="F242">
            <v>25</v>
          </cell>
          <cell r="G242">
            <v>117179</v>
          </cell>
        </row>
        <row r="243">
          <cell r="A243">
            <v>12</v>
          </cell>
          <cell r="B243" t="str">
            <v>CUBIERTA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</row>
        <row r="244">
          <cell r="A244">
            <v>12.1</v>
          </cell>
          <cell r="B244" t="str">
            <v xml:space="preserve">CUBIERTA EN FIBROCEMENTO &lt;INCL. ESTRUCTURA METALICA&gt;  </v>
          </cell>
          <cell r="C244">
            <v>0</v>
          </cell>
          <cell r="D244">
            <v>0</v>
          </cell>
          <cell r="E244" t="str">
            <v>M2</v>
          </cell>
          <cell r="F244">
            <v>100.49999999999999</v>
          </cell>
          <cell r="G244">
            <v>40414</v>
          </cell>
        </row>
        <row r="245">
          <cell r="A245">
            <v>13</v>
          </cell>
          <cell r="B245" t="str">
            <v>POZO SEPTICO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</row>
        <row r="246">
          <cell r="A246">
            <v>13.1</v>
          </cell>
          <cell r="B246" t="str">
            <v>POZO SEPTICO SISTEMA CONVENCIONAL</v>
          </cell>
          <cell r="C246">
            <v>0</v>
          </cell>
          <cell r="D246">
            <v>0</v>
          </cell>
          <cell r="E246" t="str">
            <v>UND</v>
          </cell>
          <cell r="F246">
            <v>25</v>
          </cell>
          <cell r="G246">
            <v>1607036</v>
          </cell>
        </row>
        <row r="248">
          <cell r="A248" t="str">
            <v>VIII.</v>
          </cell>
          <cell r="B248" t="str">
            <v>MEJORA BATERIA SANITARIA RURAL</v>
          </cell>
          <cell r="C248">
            <v>0</v>
          </cell>
          <cell r="D248">
            <v>0</v>
          </cell>
          <cell r="E248" t="str">
            <v>UND</v>
          </cell>
          <cell r="F248">
            <v>8</v>
          </cell>
          <cell r="G248">
            <v>3753251</v>
          </cell>
        </row>
        <row r="249">
          <cell r="A249">
            <v>1</v>
          </cell>
          <cell r="B249" t="str">
            <v xml:space="preserve">PRELIMINARES 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</row>
        <row r="250">
          <cell r="A250">
            <v>1.1000000000000001</v>
          </cell>
          <cell r="B250" t="str">
            <v>LOCALIZACION Y REPLANTEO ARTESANAL</v>
          </cell>
          <cell r="C250">
            <v>0</v>
          </cell>
          <cell r="D250">
            <v>0</v>
          </cell>
          <cell r="E250" t="str">
            <v>M2</v>
          </cell>
          <cell r="F250">
            <v>21.6</v>
          </cell>
          <cell r="G250">
            <v>1626</v>
          </cell>
        </row>
        <row r="251">
          <cell r="A251">
            <v>1.2</v>
          </cell>
          <cell r="B251" t="str">
            <v>EXCAVACION MANUAL &lt;incluye retiro&gt;</v>
          </cell>
          <cell r="C251">
            <v>0</v>
          </cell>
          <cell r="D251">
            <v>0</v>
          </cell>
          <cell r="E251" t="str">
            <v>M3</v>
          </cell>
          <cell r="F251">
            <v>0</v>
          </cell>
          <cell r="G251">
            <v>29136</v>
          </cell>
        </row>
        <row r="252">
          <cell r="A252">
            <v>1.4</v>
          </cell>
          <cell r="B252" t="str">
            <v>RELLENOS CON RECEBO COMPACTADO</v>
          </cell>
          <cell r="C252">
            <v>0</v>
          </cell>
          <cell r="D252">
            <v>0</v>
          </cell>
          <cell r="E252" t="str">
            <v>M3</v>
          </cell>
          <cell r="F252">
            <v>4</v>
          </cell>
          <cell r="G252">
            <v>49953</v>
          </cell>
        </row>
        <row r="253">
          <cell r="A253">
            <v>1.6</v>
          </cell>
          <cell r="B253" t="str">
            <v>DEMOLICION PISO</v>
          </cell>
          <cell r="C253">
            <v>0</v>
          </cell>
          <cell r="D253">
            <v>0</v>
          </cell>
          <cell r="E253" t="str">
            <v>M2</v>
          </cell>
          <cell r="F253">
            <v>17.12</v>
          </cell>
          <cell r="G253">
            <v>4078</v>
          </cell>
        </row>
        <row r="254">
          <cell r="A254">
            <v>2</v>
          </cell>
          <cell r="B254" t="str">
            <v xml:space="preserve">CIMENTACION 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</row>
        <row r="255">
          <cell r="A255">
            <v>2.1</v>
          </cell>
          <cell r="B255" t="str">
            <v>SOLADO 1:4 (ancho 0,20m e=0,04m)</v>
          </cell>
          <cell r="C255">
            <v>0</v>
          </cell>
          <cell r="D255">
            <v>0</v>
          </cell>
          <cell r="E255" t="str">
            <v>ml</v>
          </cell>
          <cell r="F255">
            <v>0</v>
          </cell>
          <cell r="G255">
            <v>3425</v>
          </cell>
        </row>
        <row r="256">
          <cell r="A256">
            <v>2.2000000000000002</v>
          </cell>
          <cell r="B256" t="str">
            <v>VIGA DE CIMENTACION CONCRETO DE 3,000 PSI (,20X,20) &lt;incluye refuerzo&gt;</v>
          </cell>
          <cell r="C256">
            <v>0</v>
          </cell>
          <cell r="D256">
            <v>0</v>
          </cell>
          <cell r="E256" t="str">
            <v>ML</v>
          </cell>
          <cell r="F256">
            <v>0</v>
          </cell>
          <cell r="G256">
            <v>38144</v>
          </cell>
        </row>
        <row r="257">
          <cell r="A257">
            <v>2.2999999999999998</v>
          </cell>
          <cell r="B257" t="str">
            <v>PLANTILLA PISO EN CONCRETO 3,000 PSI e=,07m &lt;incluye malla electrosoldada&gt;</v>
          </cell>
          <cell r="C257">
            <v>0</v>
          </cell>
          <cell r="D257">
            <v>0</v>
          </cell>
          <cell r="E257" t="str">
            <v>M2</v>
          </cell>
          <cell r="F257">
            <v>17.12</v>
          </cell>
          <cell r="G257">
            <v>38187</v>
          </cell>
        </row>
        <row r="258">
          <cell r="A258">
            <v>3</v>
          </cell>
          <cell r="B258" t="str">
            <v xml:space="preserve">ESTRUCTURA 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</row>
        <row r="259">
          <cell r="A259">
            <v>3.1</v>
          </cell>
          <cell r="B259" t="str">
            <v>COLUMNAS EN CONCRETO 3,000 PSI (,12X,20CM) &lt;incluye refuerzo&gt;</v>
          </cell>
          <cell r="C259">
            <v>0</v>
          </cell>
          <cell r="D259">
            <v>0</v>
          </cell>
          <cell r="E259" t="str">
            <v>ML</v>
          </cell>
          <cell r="F259">
            <v>0</v>
          </cell>
          <cell r="G259">
            <v>27962</v>
          </cell>
        </row>
        <row r="260">
          <cell r="A260">
            <v>3.2</v>
          </cell>
          <cell r="B260" t="str">
            <v>VIGAS DE AMARRE EN CONCRETO DE 3,000 PSI ,12x,2 &lt;incluye refuerzo&gt;</v>
          </cell>
          <cell r="C260">
            <v>0</v>
          </cell>
          <cell r="D260">
            <v>0</v>
          </cell>
          <cell r="E260" t="str">
            <v>ML</v>
          </cell>
          <cell r="F260">
            <v>0</v>
          </cell>
          <cell r="G260">
            <v>27799</v>
          </cell>
        </row>
        <row r="261">
          <cell r="A261">
            <v>4</v>
          </cell>
          <cell r="B261" t="str">
            <v xml:space="preserve">MAMPOSTERIA 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</row>
        <row r="262">
          <cell r="A262">
            <v>4.0999999999999996</v>
          </cell>
          <cell r="B262" t="str">
            <v>MURO EN BLOQUE DE CEMENTO e=,1 (,4x,2)</v>
          </cell>
          <cell r="C262">
            <v>0</v>
          </cell>
          <cell r="D262">
            <v>0</v>
          </cell>
          <cell r="E262" t="str">
            <v>M2</v>
          </cell>
          <cell r="F262">
            <v>0</v>
          </cell>
          <cell r="G262">
            <v>36138</v>
          </cell>
        </row>
        <row r="263">
          <cell r="A263">
            <v>4.3</v>
          </cell>
          <cell r="B263" t="str">
            <v>PAÑETE 1:4 e=0,03m</v>
          </cell>
          <cell r="C263">
            <v>0</v>
          </cell>
          <cell r="D263">
            <v>0</v>
          </cell>
          <cell r="E263" t="str">
            <v>M2</v>
          </cell>
          <cell r="F263">
            <v>172.96</v>
          </cell>
          <cell r="G263">
            <v>13954</v>
          </cell>
        </row>
        <row r="264">
          <cell r="A264">
            <v>4.4000000000000004</v>
          </cell>
          <cell r="B264" t="str">
            <v>BORDILLO PARA DUCHA</v>
          </cell>
          <cell r="C264">
            <v>0</v>
          </cell>
          <cell r="D264">
            <v>0</v>
          </cell>
          <cell r="E264" t="str">
            <v>ML</v>
          </cell>
          <cell r="F264">
            <v>9.1999999999999993</v>
          </cell>
          <cell r="G264">
            <v>5877</v>
          </cell>
        </row>
        <row r="265">
          <cell r="A265">
            <v>5</v>
          </cell>
          <cell r="B265" t="str">
            <v xml:space="preserve">ENCHAPES 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</row>
        <row r="266">
          <cell r="A266">
            <v>5.0999999999999996</v>
          </cell>
          <cell r="B266" t="str">
            <v>ENCHAPES MUROS (Bañ. y Coc. Ceramica economica de 20,5cm x 20,5cm).</v>
          </cell>
          <cell r="C266">
            <v>0</v>
          </cell>
          <cell r="D266">
            <v>0</v>
          </cell>
          <cell r="E266" t="str">
            <v>M2</v>
          </cell>
          <cell r="F266">
            <v>32.64</v>
          </cell>
          <cell r="G266">
            <v>33510</v>
          </cell>
        </row>
        <row r="267">
          <cell r="A267">
            <v>5.2</v>
          </cell>
          <cell r="B267" t="str">
            <v>ENCHAPES PISOS (Bañ. y Coc. Ceramica economica de 20,5cm x 20,5cm).</v>
          </cell>
          <cell r="C267">
            <v>0</v>
          </cell>
          <cell r="D267">
            <v>0</v>
          </cell>
          <cell r="E267" t="str">
            <v>M2</v>
          </cell>
          <cell r="F267">
            <v>17.12</v>
          </cell>
          <cell r="G267">
            <v>34373</v>
          </cell>
        </row>
        <row r="268">
          <cell r="A268">
            <v>7</v>
          </cell>
          <cell r="B268" t="str">
            <v>PINTURA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</row>
        <row r="269">
          <cell r="A269">
            <v>7.1</v>
          </cell>
          <cell r="B269" t="str">
            <v xml:space="preserve">PINTURA VINILO A DOS MANOS CON ESTUCO </v>
          </cell>
          <cell r="C269">
            <v>0</v>
          </cell>
          <cell r="D269">
            <v>0</v>
          </cell>
          <cell r="E269" t="str">
            <v>M2</v>
          </cell>
          <cell r="F269">
            <v>82.4</v>
          </cell>
          <cell r="G269">
            <v>11061</v>
          </cell>
        </row>
        <row r="270">
          <cell r="A270">
            <v>8</v>
          </cell>
          <cell r="B270" t="str">
            <v>INSTALACIONES HIDRAULICAS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</row>
        <row r="271">
          <cell r="A271">
            <v>8.1</v>
          </cell>
          <cell r="B271" t="str">
            <v>RED DE SUMINISTRO PVC 1/2" RDE 9</v>
          </cell>
          <cell r="C271">
            <v>0</v>
          </cell>
          <cell r="D271">
            <v>0</v>
          </cell>
          <cell r="E271" t="str">
            <v>ML</v>
          </cell>
          <cell r="F271">
            <v>121.2</v>
          </cell>
          <cell r="G271">
            <v>3901</v>
          </cell>
        </row>
        <row r="272">
          <cell r="A272">
            <v>8.1999999999999993</v>
          </cell>
          <cell r="B272" t="str">
            <v>PUNTO HIDRAULICO DE 1/2"</v>
          </cell>
          <cell r="C272">
            <v>0</v>
          </cell>
          <cell r="D272">
            <v>0</v>
          </cell>
          <cell r="E272" t="str">
            <v>UND</v>
          </cell>
          <cell r="F272">
            <v>24</v>
          </cell>
          <cell r="G272">
            <v>27588</v>
          </cell>
        </row>
        <row r="273">
          <cell r="A273">
            <v>8.3000000000000007</v>
          </cell>
          <cell r="B273" t="str">
            <v>APARATOS SANITARIOS LINEA ECONOMICA (incluye sanitario - lavamanos y ducha con la griferia y accesorios de instalación)</v>
          </cell>
          <cell r="C273">
            <v>0</v>
          </cell>
          <cell r="D273">
            <v>0</v>
          </cell>
          <cell r="E273" t="str">
            <v>GLB</v>
          </cell>
          <cell r="F273">
            <v>8</v>
          </cell>
          <cell r="G273">
            <v>333979</v>
          </cell>
        </row>
        <row r="274">
          <cell r="A274">
            <v>9</v>
          </cell>
          <cell r="B274" t="str">
            <v xml:space="preserve">INSTALACIONES SANITARIAS 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</row>
        <row r="275">
          <cell r="A275">
            <v>9.1</v>
          </cell>
          <cell r="B275" t="str">
            <v>TUBERIA SANITARIA PVC DE 4"</v>
          </cell>
          <cell r="C275">
            <v>0</v>
          </cell>
          <cell r="D275">
            <v>0</v>
          </cell>
          <cell r="E275" t="str">
            <v>ML</v>
          </cell>
          <cell r="F275">
            <v>96</v>
          </cell>
          <cell r="G275">
            <v>24615</v>
          </cell>
        </row>
        <row r="276">
          <cell r="A276">
            <v>9.1999999999999993</v>
          </cell>
          <cell r="B276" t="str">
            <v>PUNTO SANITARIO PVC DE 4"</v>
          </cell>
          <cell r="C276">
            <v>0</v>
          </cell>
          <cell r="D276">
            <v>0</v>
          </cell>
          <cell r="E276" t="str">
            <v>UND</v>
          </cell>
          <cell r="F276">
            <v>8</v>
          </cell>
          <cell r="G276">
            <v>51115</v>
          </cell>
        </row>
        <row r="277">
          <cell r="A277">
            <v>9.3000000000000007</v>
          </cell>
          <cell r="B277" t="str">
            <v>PUNTO SANITARIO PVC DE 2"</v>
          </cell>
          <cell r="C277">
            <v>0</v>
          </cell>
          <cell r="D277">
            <v>0</v>
          </cell>
          <cell r="E277" t="str">
            <v>UND</v>
          </cell>
          <cell r="F277">
            <v>16</v>
          </cell>
          <cell r="G277">
            <v>33700</v>
          </cell>
        </row>
        <row r="278">
          <cell r="A278">
            <v>9.4</v>
          </cell>
          <cell r="B278" t="str">
            <v>TUBERIA SANITARIA PVC DE 2"</v>
          </cell>
          <cell r="C278">
            <v>0</v>
          </cell>
          <cell r="D278">
            <v>0</v>
          </cell>
          <cell r="E278" t="str">
            <v>ML</v>
          </cell>
          <cell r="F278">
            <v>20</v>
          </cell>
          <cell r="G278">
            <v>14194</v>
          </cell>
        </row>
        <row r="279">
          <cell r="A279">
            <v>9.6</v>
          </cell>
          <cell r="B279" t="str">
            <v>CAJA DE INSPECCION .80 X ,80</v>
          </cell>
          <cell r="C279">
            <v>0</v>
          </cell>
          <cell r="D279">
            <v>0</v>
          </cell>
          <cell r="E279" t="str">
            <v>UND</v>
          </cell>
          <cell r="F279">
            <v>0</v>
          </cell>
          <cell r="G279">
            <v>332071</v>
          </cell>
        </row>
        <row r="280">
          <cell r="A280">
            <v>10</v>
          </cell>
          <cell r="B280" t="str">
            <v xml:space="preserve">INSTALACIONES ELECTRICAS 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</row>
        <row r="281">
          <cell r="A281">
            <v>10.1</v>
          </cell>
          <cell r="B281" t="str">
            <v>SUMINISTRO E INSTALACION DE SALIDA INTERRUPTOR EN MURO, INCLUYE TUBERIA PVC Y CABLEADO #12 ROSETA</v>
          </cell>
          <cell r="C281">
            <v>0</v>
          </cell>
          <cell r="D281">
            <v>0</v>
          </cell>
          <cell r="E281" t="str">
            <v>UND</v>
          </cell>
          <cell r="F281">
            <v>8</v>
          </cell>
          <cell r="G281">
            <v>42820</v>
          </cell>
        </row>
        <row r="282">
          <cell r="A282">
            <v>10.199999999999999</v>
          </cell>
          <cell r="B282" t="str">
            <v>SUMINISTRO E INSTALACION DE SALIDA INTERRUPTOR EN MURO, INCLUYE TUBERIA PVC Y CABLEADO #12 INTERRUPTOR SENCILLO</v>
          </cell>
          <cell r="C282">
            <v>0</v>
          </cell>
          <cell r="D282">
            <v>0</v>
          </cell>
          <cell r="E282" t="str">
            <v>UND</v>
          </cell>
          <cell r="F282">
            <v>8</v>
          </cell>
          <cell r="G282">
            <v>46241</v>
          </cell>
        </row>
        <row r="283">
          <cell r="A283">
            <v>10.3</v>
          </cell>
          <cell r="B283" t="str">
            <v>SUMINISTRO E INSTALACION DE SALIDA INTERRUPTOR EN MURO, INCLUYE TUBERIA PVC Y CABLEADO #12 TOMACORRIENTE</v>
          </cell>
          <cell r="C283">
            <v>0</v>
          </cell>
          <cell r="D283">
            <v>0</v>
          </cell>
          <cell r="E283" t="str">
            <v>UND</v>
          </cell>
          <cell r="F283">
            <v>8</v>
          </cell>
          <cell r="G283">
            <v>45531</v>
          </cell>
        </row>
        <row r="284">
          <cell r="A284">
            <v>10.4</v>
          </cell>
          <cell r="B284" t="str">
            <v>CONEXIÓN A CIRCUITO ELECTRICO EXISTENTE EN LA VIVIENDA incluye cableado en alambre No. 10, No. 12 y 14 en tuberia PVC de 3/4" con accesorios</v>
          </cell>
          <cell r="C284">
            <v>0</v>
          </cell>
          <cell r="D284">
            <v>0</v>
          </cell>
          <cell r="E284" t="str">
            <v>ML</v>
          </cell>
          <cell r="F284">
            <v>0</v>
          </cell>
          <cell r="G284">
            <v>10202</v>
          </cell>
        </row>
        <row r="285">
          <cell r="A285">
            <v>11</v>
          </cell>
          <cell r="B285" t="str">
            <v>CARPINTERIA METALICA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</row>
        <row r="286">
          <cell r="A286">
            <v>11.1</v>
          </cell>
          <cell r="B286" t="str">
            <v>PUERTA METALICA &lt;INCLUYE MARCO&gt; A=0,80m H=2m Lamina CR Calibre 18</v>
          </cell>
          <cell r="C286">
            <v>0</v>
          </cell>
          <cell r="D286">
            <v>0</v>
          </cell>
          <cell r="E286" t="str">
            <v>UND</v>
          </cell>
          <cell r="F286">
            <v>8</v>
          </cell>
          <cell r="G286">
            <v>216756</v>
          </cell>
        </row>
        <row r="287">
          <cell r="A287">
            <v>11.2</v>
          </cell>
          <cell r="B287" t="str">
            <v>SUMINISTRO E INSTALACION VENTANA METALICA 1,20*1,00m. EN LAMINA C.R. CAL 18</v>
          </cell>
          <cell r="C287">
            <v>0</v>
          </cell>
          <cell r="D287">
            <v>0</v>
          </cell>
          <cell r="E287" t="str">
            <v>UND</v>
          </cell>
          <cell r="F287">
            <v>8</v>
          </cell>
          <cell r="G287">
            <v>117179</v>
          </cell>
        </row>
        <row r="288">
          <cell r="A288">
            <v>12</v>
          </cell>
          <cell r="B288" t="str">
            <v>CUBIERTA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</row>
        <row r="289">
          <cell r="A289">
            <v>12.1</v>
          </cell>
          <cell r="B289" t="str">
            <v xml:space="preserve">CUBIERTA EN FIBROCEMENTO &lt;INCL. ESTRUCTURA METALICA&gt;  </v>
          </cell>
          <cell r="C289">
            <v>0</v>
          </cell>
          <cell r="D289">
            <v>0</v>
          </cell>
          <cell r="E289" t="str">
            <v>M2</v>
          </cell>
          <cell r="F289">
            <v>0</v>
          </cell>
          <cell r="G289">
            <v>40414</v>
          </cell>
        </row>
        <row r="290">
          <cell r="A290">
            <v>13</v>
          </cell>
          <cell r="B290" t="str">
            <v>POZO SEPTICO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</row>
        <row r="291">
          <cell r="A291">
            <v>13.1</v>
          </cell>
          <cell r="B291" t="str">
            <v>POZO SEPTICO SISTEMA CONVENCIONAL</v>
          </cell>
          <cell r="C291">
            <v>0</v>
          </cell>
          <cell r="D291">
            <v>0</v>
          </cell>
          <cell r="E291" t="str">
            <v>UND</v>
          </cell>
          <cell r="F291">
            <v>8</v>
          </cell>
          <cell r="G291">
            <v>1607036</v>
          </cell>
        </row>
        <row r="293">
          <cell r="A293" t="str">
            <v>IX.</v>
          </cell>
          <cell r="B293" t="str">
            <v>MEJORA BATERIA SANITARIA URBANA</v>
          </cell>
          <cell r="C293">
            <v>0</v>
          </cell>
          <cell r="D293">
            <v>0</v>
          </cell>
          <cell r="E293" t="str">
            <v>UND</v>
          </cell>
          <cell r="F293">
            <v>1</v>
          </cell>
          <cell r="G293">
            <v>1962831</v>
          </cell>
        </row>
        <row r="294">
          <cell r="A294">
            <v>1</v>
          </cell>
          <cell r="B294" t="str">
            <v xml:space="preserve">PRELIMINARES 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</row>
        <row r="295">
          <cell r="A295">
            <v>1.1000000000000001</v>
          </cell>
          <cell r="B295" t="str">
            <v>LOCALIZACION Y REPLANTEO ARTESANAL</v>
          </cell>
          <cell r="C295">
            <v>0</v>
          </cell>
          <cell r="D295">
            <v>0</v>
          </cell>
          <cell r="E295" t="str">
            <v>M2</v>
          </cell>
          <cell r="F295">
            <v>2.7</v>
          </cell>
          <cell r="G295">
            <v>1626</v>
          </cell>
        </row>
        <row r="296">
          <cell r="A296">
            <v>1.4</v>
          </cell>
          <cell r="B296" t="str">
            <v>RELLENOS CON RECEBO COMPACTADO</v>
          </cell>
          <cell r="C296">
            <v>0</v>
          </cell>
          <cell r="D296">
            <v>0</v>
          </cell>
          <cell r="E296" t="str">
            <v>M3</v>
          </cell>
          <cell r="F296">
            <v>0.5</v>
          </cell>
          <cell r="G296">
            <v>49953</v>
          </cell>
        </row>
        <row r="297">
          <cell r="A297">
            <v>1.6</v>
          </cell>
          <cell r="B297" t="str">
            <v>DEMOLICION PISO</v>
          </cell>
          <cell r="C297">
            <v>0</v>
          </cell>
          <cell r="D297">
            <v>0</v>
          </cell>
          <cell r="E297" t="str">
            <v>M2</v>
          </cell>
          <cell r="F297">
            <v>2.14</v>
          </cell>
          <cell r="G297">
            <v>4078</v>
          </cell>
        </row>
        <row r="298">
          <cell r="A298">
            <v>2</v>
          </cell>
          <cell r="B298" t="str">
            <v xml:space="preserve">CIMENTACION 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</row>
        <row r="299">
          <cell r="A299">
            <v>2.2999999999999998</v>
          </cell>
          <cell r="B299" t="str">
            <v>PLANTILLA PISO EN CONCRETO 3,000 PSI e=,07m &lt;incluye malla electrosoldada&gt;</v>
          </cell>
          <cell r="C299">
            <v>0</v>
          </cell>
          <cell r="D299">
            <v>0</v>
          </cell>
          <cell r="E299" t="str">
            <v>M2</v>
          </cell>
          <cell r="F299">
            <v>2.14</v>
          </cell>
          <cell r="G299">
            <v>38187</v>
          </cell>
        </row>
        <row r="300">
          <cell r="A300">
            <v>4</v>
          </cell>
          <cell r="B300" t="str">
            <v xml:space="preserve">MAMPOSTERIA 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</row>
        <row r="301">
          <cell r="A301">
            <v>4.3</v>
          </cell>
          <cell r="B301" t="str">
            <v>PAÑETE 1:4 e=0,03m</v>
          </cell>
          <cell r="C301">
            <v>0</v>
          </cell>
          <cell r="D301">
            <v>0</v>
          </cell>
          <cell r="E301" t="str">
            <v>M2</v>
          </cell>
          <cell r="F301">
            <v>21.62</v>
          </cell>
          <cell r="G301">
            <v>13954</v>
          </cell>
        </row>
        <row r="302">
          <cell r="A302">
            <v>4.4000000000000004</v>
          </cell>
          <cell r="B302" t="str">
            <v>BORDILLO PARA DUCHA</v>
          </cell>
          <cell r="C302">
            <v>0</v>
          </cell>
          <cell r="D302">
            <v>0</v>
          </cell>
          <cell r="E302" t="str">
            <v>ML</v>
          </cell>
          <cell r="F302">
            <v>1.1499999999999999</v>
          </cell>
          <cell r="G302">
            <v>5877</v>
          </cell>
        </row>
        <row r="303">
          <cell r="A303">
            <v>5</v>
          </cell>
          <cell r="B303" t="str">
            <v xml:space="preserve">ENCHAPES 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</row>
        <row r="304">
          <cell r="A304">
            <v>5.0999999999999996</v>
          </cell>
          <cell r="B304" t="str">
            <v>ENCHAPES MUROS (Bañ. y Coc. Ceramica economica de 20,5cm x 20,5cm).</v>
          </cell>
          <cell r="C304">
            <v>0</v>
          </cell>
          <cell r="D304">
            <v>0</v>
          </cell>
          <cell r="E304" t="str">
            <v>M2</v>
          </cell>
          <cell r="F304">
            <v>4.08</v>
          </cell>
          <cell r="G304">
            <v>33510</v>
          </cell>
        </row>
        <row r="305">
          <cell r="A305">
            <v>5.2</v>
          </cell>
          <cell r="B305" t="str">
            <v>ENCHAPES PISOS (Bañ. y Coc. Ceramica economica de 20,5cm x 20,5cm).</v>
          </cell>
          <cell r="C305">
            <v>0</v>
          </cell>
          <cell r="D305">
            <v>0</v>
          </cell>
          <cell r="E305" t="str">
            <v>M2</v>
          </cell>
          <cell r="F305">
            <v>2.14</v>
          </cell>
          <cell r="G305">
            <v>34373</v>
          </cell>
        </row>
        <row r="306">
          <cell r="A306">
            <v>7</v>
          </cell>
          <cell r="B306" t="str">
            <v>PINTURA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</row>
        <row r="307">
          <cell r="A307">
            <v>7.1</v>
          </cell>
          <cell r="B307" t="str">
            <v xml:space="preserve">PINTURA VINILO A DOS MANOS CON ESTUCO </v>
          </cell>
          <cell r="C307">
            <v>0</v>
          </cell>
          <cell r="D307">
            <v>0</v>
          </cell>
          <cell r="E307" t="str">
            <v>M2</v>
          </cell>
          <cell r="F307">
            <v>10.3</v>
          </cell>
          <cell r="G307">
            <v>11061</v>
          </cell>
        </row>
        <row r="308">
          <cell r="A308">
            <v>8</v>
          </cell>
          <cell r="B308" t="str">
            <v>INSTALACIONES HIDRAULICAS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</row>
        <row r="309">
          <cell r="A309">
            <v>8.1</v>
          </cell>
          <cell r="B309" t="str">
            <v>RED DE SUMINISTRO PVC 1/2" RDE 9</v>
          </cell>
          <cell r="C309">
            <v>0</v>
          </cell>
          <cell r="D309">
            <v>0</v>
          </cell>
          <cell r="E309" t="str">
            <v>ML</v>
          </cell>
          <cell r="F309">
            <v>6</v>
          </cell>
          <cell r="G309">
            <v>3901</v>
          </cell>
        </row>
        <row r="310">
          <cell r="A310">
            <v>8.1999999999999993</v>
          </cell>
          <cell r="B310" t="str">
            <v>PUNTO HIDRAULICO DE 1/2"</v>
          </cell>
          <cell r="C310">
            <v>0</v>
          </cell>
          <cell r="D310">
            <v>0</v>
          </cell>
          <cell r="E310" t="str">
            <v>UND</v>
          </cell>
          <cell r="F310">
            <v>3</v>
          </cell>
          <cell r="G310">
            <v>27588</v>
          </cell>
        </row>
        <row r="311">
          <cell r="A311">
            <v>8.3000000000000007</v>
          </cell>
          <cell r="B311" t="str">
            <v>APARATOS SANITARIOS LINEA ECONOMICA (incluye sanitario - lavamanos y ducha con la griferia y accesorios de instalación)</v>
          </cell>
          <cell r="C311">
            <v>0</v>
          </cell>
          <cell r="D311">
            <v>0</v>
          </cell>
          <cell r="E311" t="str">
            <v>GLB</v>
          </cell>
          <cell r="F311">
            <v>1</v>
          </cell>
          <cell r="G311">
            <v>333979</v>
          </cell>
        </row>
        <row r="312">
          <cell r="A312">
            <v>9</v>
          </cell>
          <cell r="B312" t="str">
            <v xml:space="preserve">INSTALACIONES SANITARIAS 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</row>
        <row r="313">
          <cell r="A313">
            <v>9.1</v>
          </cell>
          <cell r="B313" t="str">
            <v>TUBERIA SANITARIA PVC DE 4"</v>
          </cell>
          <cell r="C313">
            <v>0</v>
          </cell>
          <cell r="D313">
            <v>0</v>
          </cell>
          <cell r="E313" t="str">
            <v>ML</v>
          </cell>
          <cell r="F313">
            <v>6</v>
          </cell>
          <cell r="G313">
            <v>24615</v>
          </cell>
        </row>
        <row r="314">
          <cell r="A314">
            <v>9.1999999999999993</v>
          </cell>
          <cell r="B314" t="str">
            <v>PUNTO SANITARIO PVC DE 4"</v>
          </cell>
          <cell r="C314">
            <v>0</v>
          </cell>
          <cell r="D314">
            <v>0</v>
          </cell>
          <cell r="E314" t="str">
            <v>UND</v>
          </cell>
          <cell r="F314">
            <v>1</v>
          </cell>
          <cell r="G314">
            <v>51115</v>
          </cell>
        </row>
        <row r="315">
          <cell r="A315">
            <v>9.3000000000000007</v>
          </cell>
          <cell r="B315" t="str">
            <v>PUNTO SANITARIO PVC DE 2"</v>
          </cell>
          <cell r="C315">
            <v>0</v>
          </cell>
          <cell r="D315">
            <v>0</v>
          </cell>
          <cell r="E315" t="str">
            <v>UND</v>
          </cell>
          <cell r="F315">
            <v>2</v>
          </cell>
          <cell r="G315">
            <v>33700</v>
          </cell>
        </row>
        <row r="316">
          <cell r="A316">
            <v>9.4</v>
          </cell>
          <cell r="B316" t="str">
            <v>TUBERIA SANITARIA PVC DE 2"</v>
          </cell>
          <cell r="C316">
            <v>0</v>
          </cell>
          <cell r="D316">
            <v>0</v>
          </cell>
          <cell r="E316" t="str">
            <v>ML</v>
          </cell>
          <cell r="F316">
            <v>2.5</v>
          </cell>
          <cell r="G316">
            <v>14194</v>
          </cell>
        </row>
        <row r="317">
          <cell r="A317">
            <v>10</v>
          </cell>
          <cell r="B317" t="str">
            <v xml:space="preserve">INSTALACIONES ELECTRICAS 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</row>
        <row r="318">
          <cell r="A318">
            <v>10.1</v>
          </cell>
          <cell r="B318" t="str">
            <v>SUMINISTRO E INSTALACION DE SALIDA INTERRUPTOR EN MURO, INCLUYE TUBERIA PVC Y CABLEADO #12 ROSETA</v>
          </cell>
          <cell r="C318">
            <v>0</v>
          </cell>
          <cell r="D318">
            <v>0</v>
          </cell>
          <cell r="E318" t="str">
            <v>UND</v>
          </cell>
          <cell r="F318">
            <v>1</v>
          </cell>
          <cell r="G318">
            <v>42820</v>
          </cell>
        </row>
        <row r="319">
          <cell r="A319">
            <v>10.199999999999999</v>
          </cell>
          <cell r="B319" t="str">
            <v>SUMINISTRO E INSTALACION DE SALIDA INTERRUPTOR EN MURO, INCLUYE TUBERIA PVC Y CABLEADO #12 INTERRUPTOR SENCILLO</v>
          </cell>
          <cell r="C319">
            <v>0</v>
          </cell>
          <cell r="D319">
            <v>0</v>
          </cell>
          <cell r="E319" t="str">
            <v>UND</v>
          </cell>
          <cell r="F319">
            <v>1</v>
          </cell>
          <cell r="G319">
            <v>46241</v>
          </cell>
        </row>
        <row r="320">
          <cell r="A320">
            <v>10.3</v>
          </cell>
          <cell r="B320" t="str">
            <v>SUMINISTRO E INSTALACION DE SALIDA INTERRUPTOR EN MURO, INCLUYE TUBERIA PVC Y CABLEADO #12 TOMACORRIENTE</v>
          </cell>
          <cell r="C320">
            <v>0</v>
          </cell>
          <cell r="D320">
            <v>0</v>
          </cell>
          <cell r="E320" t="str">
            <v>UND</v>
          </cell>
          <cell r="F320">
            <v>1</v>
          </cell>
          <cell r="G320">
            <v>45531</v>
          </cell>
        </row>
        <row r="321">
          <cell r="A321">
            <v>10.4</v>
          </cell>
          <cell r="B321" t="str">
            <v>CONEXIÓN A CIRCUITO ELECTRICO EXISTENTE EN LA VIVIENDA incluye cableado en alambre No. 10, No. 12 y 14 en tuberia PVC de 3/4" con accesorios</v>
          </cell>
          <cell r="C321">
            <v>0</v>
          </cell>
          <cell r="D321">
            <v>0</v>
          </cell>
          <cell r="E321" t="str">
            <v>ML</v>
          </cell>
          <cell r="F321">
            <v>0</v>
          </cell>
          <cell r="G321">
            <v>10202</v>
          </cell>
        </row>
        <row r="322">
          <cell r="A322">
            <v>11</v>
          </cell>
          <cell r="B322" t="str">
            <v>CARPINTERIA METALICA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3">
          <cell r="A323">
            <v>11.1</v>
          </cell>
          <cell r="B323" t="str">
            <v>PUERTA METALICA &lt;INCLUYE MARCO&gt; A=0,80m H=2m Lamina CR Calibre 18</v>
          </cell>
          <cell r="C323">
            <v>0</v>
          </cell>
          <cell r="D323">
            <v>0</v>
          </cell>
          <cell r="E323" t="str">
            <v>UND</v>
          </cell>
          <cell r="F323">
            <v>1</v>
          </cell>
          <cell r="G323">
            <v>216756</v>
          </cell>
        </row>
        <row r="324">
          <cell r="A324">
            <v>11.2</v>
          </cell>
          <cell r="B324" t="str">
            <v>SUMINISTRO E INSTALACION VENTANA METALICA 1,20*1,00m. EN LAMINA C.R. CAL 18</v>
          </cell>
          <cell r="C324">
            <v>0</v>
          </cell>
          <cell r="D324">
            <v>0</v>
          </cell>
          <cell r="E324" t="str">
            <v>UND</v>
          </cell>
          <cell r="F324">
            <v>1</v>
          </cell>
          <cell r="G324">
            <v>117179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5.2"/>
      <sheetName val="14,01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</sheetNames>
    <sheetDataSet>
      <sheetData sheetId="0"/>
      <sheetData sheetId="1" refreshError="1">
        <row r="2">
          <cell r="A2" t="str">
            <v>REGIONAL CUNDINAMARCA</v>
          </cell>
        </row>
      </sheetData>
      <sheetData sheetId="2"/>
      <sheetData sheetId="3" refreshError="1">
        <row r="9">
          <cell r="E9" t="str">
            <v>EDGAR EDUARDO HERNANDEZ Q.</v>
          </cell>
        </row>
      </sheetData>
      <sheetData sheetId="4"/>
      <sheetData sheetId="5"/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>
        <row r="2">
          <cell r="A2">
            <v>0</v>
          </cell>
        </row>
      </sheetData>
      <sheetData sheetId="49">
        <row r="8">
          <cell r="E8">
            <v>0</v>
          </cell>
        </row>
      </sheetData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">
          <cell r="A2">
            <v>0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AREAS"/>
      <sheetName val="MUROS"/>
      <sheetName val="VENTANAS"/>
      <sheetName val="PUERTAS"/>
      <sheetName val="BARANDAS"/>
      <sheetName val="APARATOS"/>
      <sheetName val="OTROS"/>
      <sheetName val="VARIOS"/>
      <sheetName val="PIEZAS EN CONCRETO"/>
      <sheetName val="Materiales"/>
      <sheetName val="REQ"/>
      <sheetName val="PPTO ED. 6"/>
    </sheetNames>
    <sheetDataSet>
      <sheetData sheetId="0" refreshError="1">
        <row r="5">
          <cell r="C5" t="str">
            <v xml:space="preserve"> y </v>
          </cell>
        </row>
        <row r="6">
          <cell r="D6">
            <v>54</v>
          </cell>
        </row>
        <row r="7">
          <cell r="D7">
            <v>119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 ELIMINAR HOJA"/>
      <sheetName val="P. RESUMEN"/>
      <sheetName val="PPAP"/>
      <sheetName val="MATERIALES"/>
      <sheetName val="MANO DE OBRA Y EQUIPO"/>
      <sheetName val="Hoja1"/>
      <sheetName val="PPAP con agrop"/>
      <sheetName val="PPAP con agrop Obra civil"/>
      <sheetName val="PPAP con agrop Obra civil (2)"/>
      <sheetName val="PPAP con agrop Obra civil FT"/>
      <sheetName val="PPAP con agrop electrico"/>
      <sheetName val="PPAP con agrop electrico FT"/>
      <sheetName val="PPAP (2)"/>
      <sheetName val="Obra civil"/>
      <sheetName val="Obra civil - ficha tec"/>
      <sheetName val="Electrico"/>
      <sheetName val="Electrico - ficha tec"/>
      <sheetName val="CAP 1"/>
      <sheetName val="CAP 2"/>
      <sheetName val="CAP 4"/>
      <sheetName val="CAP 5"/>
      <sheetName val="CAP 8"/>
      <sheetName val="CAP 9"/>
      <sheetName val="CAP 10"/>
      <sheetName val="CAP 11"/>
      <sheetName val="CAP 12"/>
      <sheetName val="CAP 13"/>
      <sheetName val="CAP 14"/>
      <sheetName val="CAP 15"/>
      <sheetName val="CAP 17"/>
      <sheetName val="CAP 18"/>
      <sheetName val="List materiales"/>
      <sheetName val="List materiales (2)"/>
      <sheetName val="CAP 19"/>
      <sheetName val="CAP 22"/>
      <sheetName val="CAP 23"/>
      <sheetName val="CAP 24"/>
      <sheetName val="CAP 25"/>
      <sheetName val="OBSERV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A1" t="str">
            <v>OBRAS DE MANTENIMIENTO EN LA SEDE DEL SENA DE POPAYAN (CAUCA)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</row>
        <row r="2">
          <cell r="A2" t="str">
            <v>CENTRO INDUSTRIAL Y CENTRO AGROPECUARIO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</row>
        <row r="4">
          <cell r="A4" t="str">
            <v>ANALISIS DE PRECIOS UNITARIOS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A13">
            <v>9</v>
          </cell>
          <cell r="B13" t="str">
            <v>ILUMINACION</v>
          </cell>
          <cell r="C13">
            <v>0</v>
          </cell>
          <cell r="D13">
            <v>0</v>
          </cell>
          <cell r="E13">
            <v>0</v>
          </cell>
          <cell r="G13">
            <v>0</v>
          </cell>
        </row>
        <row r="14">
          <cell r="A14" t="str">
            <v>9.1</v>
          </cell>
          <cell r="B14" t="str">
            <v>LUMINARIAS LÁMPARAS</v>
          </cell>
          <cell r="C14">
            <v>0</v>
          </cell>
          <cell r="D14">
            <v>0</v>
          </cell>
          <cell r="E14">
            <v>0</v>
          </cell>
          <cell r="G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G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G16">
            <v>0</v>
          </cell>
        </row>
        <row r="17">
          <cell r="A17" t="str">
            <v>ITEM</v>
          </cell>
          <cell r="B17" t="str">
            <v>DESCRIPCION</v>
          </cell>
          <cell r="C17">
            <v>0</v>
          </cell>
          <cell r="D17">
            <v>0</v>
          </cell>
          <cell r="E17">
            <v>0</v>
          </cell>
          <cell r="F17" t="str">
            <v>UNIDAD</v>
          </cell>
          <cell r="G17" t="str">
            <v>VALOR</v>
          </cell>
        </row>
        <row r="18">
          <cell r="A18" t="str">
            <v>9.1.1</v>
          </cell>
          <cell r="B18" t="str">
            <v>REPOSICION DE TUBOS FLUORESCENTES T8 32 W, BOMBILLOS AHORRADORES COMPACTOS HASTA 26W, TUBO FLUORESCENTE DE T8-T5 DE 17W.</v>
          </cell>
          <cell r="C18">
            <v>0</v>
          </cell>
          <cell r="D18">
            <v>0</v>
          </cell>
          <cell r="E18">
            <v>0</v>
          </cell>
          <cell r="F18" t="str">
            <v>UN</v>
          </cell>
          <cell r="G18">
            <v>23826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A22" t="str">
            <v>MATERIALES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</row>
        <row r="23">
          <cell r="A23" t="str">
            <v>Nombre</v>
          </cell>
          <cell r="B23">
            <v>0</v>
          </cell>
          <cell r="C23">
            <v>0</v>
          </cell>
          <cell r="D23" t="str">
            <v>Unidad</v>
          </cell>
          <cell r="E23" t="str">
            <v>Valor Unitario</v>
          </cell>
          <cell r="F23" t="str">
            <v>Cantidad</v>
          </cell>
          <cell r="G23" t="str">
            <v>Vr.Parcial</v>
          </cell>
        </row>
        <row r="24">
          <cell r="A24" t="str">
            <v>Tubo fluorescente T8</v>
          </cell>
          <cell r="B24">
            <v>0</v>
          </cell>
          <cell r="C24">
            <v>0</v>
          </cell>
          <cell r="D24" t="str">
            <v>un</v>
          </cell>
          <cell r="E24">
            <v>10200</v>
          </cell>
          <cell r="F24">
            <v>1</v>
          </cell>
          <cell r="G24">
            <v>10200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 t="str">
            <v>Sub-total  Mat.</v>
          </cell>
          <cell r="G25">
            <v>10200</v>
          </cell>
        </row>
        <row r="26">
          <cell r="B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B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B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30">
          <cell r="A30" t="str">
            <v>EQUIPOS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  <row r="31">
          <cell r="A31" t="str">
            <v>Nombre</v>
          </cell>
          <cell r="B31">
            <v>0</v>
          </cell>
          <cell r="C31">
            <v>0</v>
          </cell>
          <cell r="D31" t="str">
            <v>Unidad</v>
          </cell>
          <cell r="E31" t="str">
            <v>Valor</v>
          </cell>
          <cell r="F31" t="str">
            <v>Rendimiento</v>
          </cell>
          <cell r="G31" t="str">
            <v>Vr.Parcial</v>
          </cell>
        </row>
        <row r="32">
          <cell r="A32" t="str">
            <v>Herramienta menor</v>
          </cell>
          <cell r="B32">
            <v>0</v>
          </cell>
          <cell r="C32">
            <v>0</v>
          </cell>
          <cell r="D32" t="str">
            <v>Glb</v>
          </cell>
          <cell r="E32">
            <v>10000</v>
          </cell>
          <cell r="F32">
            <v>0.1</v>
          </cell>
          <cell r="G32">
            <v>1000</v>
          </cell>
        </row>
        <row r="33">
          <cell r="A33" t="str">
            <v>ANDAMIO CERTIFICADO</v>
          </cell>
          <cell r="B33">
            <v>0</v>
          </cell>
          <cell r="C33">
            <v>0</v>
          </cell>
          <cell r="D33" t="str">
            <v>d</v>
          </cell>
          <cell r="E33">
            <v>55430</v>
          </cell>
          <cell r="F33">
            <v>0.125</v>
          </cell>
          <cell r="G33">
            <v>6928.75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 t="str">
            <v>Sub-total  Equ.</v>
          </cell>
          <cell r="G34">
            <v>7928.75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MANO DE OBRA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Nombre</v>
          </cell>
          <cell r="B40">
            <v>0</v>
          </cell>
          <cell r="C40">
            <v>0</v>
          </cell>
          <cell r="D40" t="str">
            <v>Unidad</v>
          </cell>
          <cell r="E40" t="str">
            <v>Jornal inc. Prest.</v>
          </cell>
          <cell r="F40" t="str">
            <v>Rendimiento</v>
          </cell>
          <cell r="G40" t="str">
            <v>Vr.Parcial</v>
          </cell>
        </row>
        <row r="41">
          <cell r="A41" t="str">
            <v xml:space="preserve"> Cuadrilla H (1 OF) ELECTRICO
 </v>
          </cell>
          <cell r="B41">
            <v>0</v>
          </cell>
          <cell r="C41">
            <v>0</v>
          </cell>
          <cell r="D41" t="str">
            <v>d</v>
          </cell>
          <cell r="E41">
            <v>81385</v>
          </cell>
          <cell r="F41">
            <v>7.0000000000000007E-2</v>
          </cell>
          <cell r="G41">
            <v>5696.9500000000007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 t="str">
            <v>Sub-total  MdeO</v>
          </cell>
          <cell r="G42">
            <v>5696.9500000000007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</row>
        <row r="49">
          <cell r="F49">
            <v>0</v>
          </cell>
        </row>
        <row r="50">
          <cell r="G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 t="str">
            <v>COSTO DIRECTO APU</v>
          </cell>
          <cell r="F51">
            <v>0</v>
          </cell>
          <cell r="G51">
            <v>23826</v>
          </cell>
          <cell r="I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</row>
        <row r="59">
          <cell r="A59">
            <v>9</v>
          </cell>
          <cell r="B59" t="str">
            <v>ILUMINACION</v>
          </cell>
          <cell r="C59">
            <v>0</v>
          </cell>
          <cell r="D59">
            <v>0</v>
          </cell>
          <cell r="E59">
            <v>0</v>
          </cell>
          <cell r="G59">
            <v>0</v>
          </cell>
        </row>
        <row r="60">
          <cell r="A60" t="str">
            <v>9.1</v>
          </cell>
          <cell r="B60" t="str">
            <v>LUMINARIAS LÁMPARAS</v>
          </cell>
          <cell r="C60">
            <v>0</v>
          </cell>
          <cell r="D60">
            <v>0</v>
          </cell>
          <cell r="E60">
            <v>0</v>
          </cell>
          <cell r="G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G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G62">
            <v>0</v>
          </cell>
        </row>
        <row r="63">
          <cell r="A63" t="str">
            <v>ITEM</v>
          </cell>
          <cell r="B63" t="str">
            <v>DESCRIPCION</v>
          </cell>
          <cell r="C63">
            <v>0</v>
          </cell>
          <cell r="D63">
            <v>0</v>
          </cell>
          <cell r="E63">
            <v>0</v>
          </cell>
          <cell r="F63" t="str">
            <v>UNIDAD</v>
          </cell>
          <cell r="G63" t="str">
            <v>VALOR</v>
          </cell>
        </row>
        <row r="64">
          <cell r="A64" t="str">
            <v>9.1.2</v>
          </cell>
          <cell r="B64" t="str">
            <v>REPOSICION DE BALASTO ELECTRONICO MULTIVOLTAGE 2X32W, BALASTO 4X17W</v>
          </cell>
          <cell r="C64">
            <v>0</v>
          </cell>
          <cell r="D64">
            <v>0</v>
          </cell>
          <cell r="E64">
            <v>0</v>
          </cell>
          <cell r="F64" t="str">
            <v>UN</v>
          </cell>
          <cell r="G64">
            <v>63067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MATERIALES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</row>
        <row r="69">
          <cell r="A69" t="str">
            <v>Nombre</v>
          </cell>
          <cell r="B69">
            <v>0</v>
          </cell>
          <cell r="C69">
            <v>0</v>
          </cell>
          <cell r="D69" t="str">
            <v>Unidad</v>
          </cell>
          <cell r="E69" t="str">
            <v>Valor Unitario</v>
          </cell>
          <cell r="F69" t="str">
            <v>Cantidad</v>
          </cell>
          <cell r="G69" t="str">
            <v>Vr.Parcial</v>
          </cell>
        </row>
        <row r="70">
          <cell r="A70" t="str">
            <v>Balasto electronico multivoltage 2x32w</v>
          </cell>
          <cell r="B70">
            <v>0</v>
          </cell>
          <cell r="C70">
            <v>0</v>
          </cell>
          <cell r="D70" t="str">
            <v>un</v>
          </cell>
          <cell r="E70">
            <v>47000</v>
          </cell>
          <cell r="F70">
            <v>1</v>
          </cell>
          <cell r="G70">
            <v>47000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 t="str">
            <v>Sub-total  Mat.</v>
          </cell>
          <cell r="G71">
            <v>47000</v>
          </cell>
        </row>
        <row r="72">
          <cell r="B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B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</row>
        <row r="74">
          <cell r="A74">
            <v>0</v>
          </cell>
          <cell r="B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</row>
        <row r="75">
          <cell r="F75">
            <v>0</v>
          </cell>
        </row>
        <row r="76">
          <cell r="A76" t="str">
            <v>EQUIPOS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</row>
        <row r="77">
          <cell r="A77" t="str">
            <v>Nombre</v>
          </cell>
          <cell r="B77">
            <v>0</v>
          </cell>
          <cell r="C77">
            <v>0</v>
          </cell>
          <cell r="D77" t="str">
            <v>Unidad</v>
          </cell>
          <cell r="E77" t="str">
            <v>Valor</v>
          </cell>
          <cell r="F77" t="str">
            <v>Rendimiento</v>
          </cell>
          <cell r="G77" t="str">
            <v>Vr.Parcial</v>
          </cell>
        </row>
        <row r="78">
          <cell r="A78" t="str">
            <v>Herramienta menor</v>
          </cell>
          <cell r="B78">
            <v>0</v>
          </cell>
          <cell r="C78">
            <v>0</v>
          </cell>
          <cell r="D78" t="str">
            <v>Glb</v>
          </cell>
          <cell r="E78">
            <v>10000</v>
          </cell>
          <cell r="F78">
            <v>0.1</v>
          </cell>
          <cell r="G78">
            <v>1000</v>
          </cell>
        </row>
        <row r="79">
          <cell r="A79" t="str">
            <v>ANDAMIO CERTIFICADO</v>
          </cell>
          <cell r="B79">
            <v>0</v>
          </cell>
          <cell r="C79">
            <v>0</v>
          </cell>
          <cell r="D79" t="str">
            <v>d</v>
          </cell>
          <cell r="E79">
            <v>55430</v>
          </cell>
          <cell r="F79">
            <v>0.125</v>
          </cell>
          <cell r="G79">
            <v>6928.75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 t="str">
            <v>Sub-total  Equ.</v>
          </cell>
          <cell r="G80">
            <v>7928.75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</row>
        <row r="84">
          <cell r="B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</row>
        <row r="85">
          <cell r="A85" t="str">
            <v>MANO DE OBRA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</row>
        <row r="86">
          <cell r="A86" t="str">
            <v>Nombre</v>
          </cell>
          <cell r="B86">
            <v>0</v>
          </cell>
          <cell r="C86">
            <v>0</v>
          </cell>
          <cell r="D86" t="str">
            <v>Unidad</v>
          </cell>
          <cell r="E86" t="str">
            <v>Jornal inc. Prest.</v>
          </cell>
          <cell r="F86" t="str">
            <v>Rendimiento</v>
          </cell>
          <cell r="G86" t="str">
            <v>Vr.Parcial</v>
          </cell>
        </row>
        <row r="87">
          <cell r="A87" t="str">
            <v xml:space="preserve"> Cuadrilla H (1 OF) ELECTRICO
 </v>
          </cell>
          <cell r="B87">
            <v>0</v>
          </cell>
          <cell r="C87">
            <v>0</v>
          </cell>
          <cell r="D87" t="str">
            <v>d</v>
          </cell>
          <cell r="E87">
            <v>81385</v>
          </cell>
          <cell r="F87">
            <v>0.1</v>
          </cell>
          <cell r="G87">
            <v>8138.5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 t="str">
            <v>Sub-total  MdeO</v>
          </cell>
          <cell r="G88">
            <v>8138.5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</row>
        <row r="92"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</row>
        <row r="94">
          <cell r="F94">
            <v>0</v>
          </cell>
        </row>
        <row r="95">
          <cell r="G95">
            <v>0</v>
          </cell>
        </row>
        <row r="97">
          <cell r="B97">
            <v>0</v>
          </cell>
          <cell r="C97">
            <v>0</v>
          </cell>
          <cell r="D97">
            <v>0</v>
          </cell>
          <cell r="E97" t="str">
            <v>COSTO DIRECTO APU</v>
          </cell>
          <cell r="F97">
            <v>0</v>
          </cell>
          <cell r="G97">
            <v>63067</v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</row>
        <row r="100">
          <cell r="E100">
            <v>0</v>
          </cell>
          <cell r="F100">
            <v>0</v>
          </cell>
          <cell r="G100">
            <v>0</v>
          </cell>
        </row>
        <row r="101">
          <cell r="E101">
            <v>0</v>
          </cell>
          <cell r="F101">
            <v>0</v>
          </cell>
          <cell r="G101">
            <v>0</v>
          </cell>
        </row>
      </sheetData>
      <sheetData sheetId="23">
        <row r="1">
          <cell r="A1" t="str">
            <v>OBRAS DE MANTENIMIENTO EN LA SEDE DEL SENA DE POPAYAN (CAUCA)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</row>
        <row r="2">
          <cell r="A2" t="str">
            <v>CENTRO INDUSTRIAL Y CENTRO AGROPECUARIO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</row>
        <row r="4">
          <cell r="A4" t="str">
            <v>ANALISIS DE PRECIOS UNITARIOS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A13">
            <v>10</v>
          </cell>
          <cell r="B13" t="str">
            <v>INSTALACIÓNES HIDRAULICAS Y SANITARIAS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A14" t="str">
            <v>10.1</v>
          </cell>
          <cell r="B14" t="str">
            <v>ACOMETIDA AGUA POTABLE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A17" t="str">
            <v>ITEM</v>
          </cell>
          <cell r="B17" t="str">
            <v>DESCRIPCION</v>
          </cell>
          <cell r="C17">
            <v>0</v>
          </cell>
          <cell r="D17">
            <v>0</v>
          </cell>
          <cell r="E17">
            <v>0</v>
          </cell>
          <cell r="F17" t="str">
            <v>UNIDAD</v>
          </cell>
          <cell r="G17" t="str">
            <v>VALOR</v>
          </cell>
        </row>
        <row r="18">
          <cell r="A18" t="str">
            <v>10.29.4</v>
          </cell>
          <cell r="B18" t="str">
            <v>SUMINISTRO E INSTALACION REGISTRO DE BOLA d= 2" (INCLUYE ACCESORIOS)</v>
          </cell>
          <cell r="C18">
            <v>0</v>
          </cell>
          <cell r="D18">
            <v>0</v>
          </cell>
          <cell r="E18">
            <v>0</v>
          </cell>
          <cell r="F18" t="str">
            <v>UN</v>
          </cell>
          <cell r="G18">
            <v>157223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A21" t="str">
            <v>MATERIALES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A22" t="str">
            <v>Nombre</v>
          </cell>
          <cell r="B22">
            <v>0</v>
          </cell>
          <cell r="C22">
            <v>0</v>
          </cell>
          <cell r="D22" t="str">
            <v>Unidad</v>
          </cell>
          <cell r="E22" t="str">
            <v>Valor Unitario</v>
          </cell>
          <cell r="F22" t="str">
            <v>Cantidad</v>
          </cell>
          <cell r="G22" t="str">
            <v>Vr.Parcial</v>
          </cell>
        </row>
        <row r="23">
          <cell r="A23" t="str">
            <v>Válvula registro tipo bola/ Ref.740 NOVASFER 175 psi 2"</v>
          </cell>
          <cell r="B23">
            <v>0</v>
          </cell>
          <cell r="C23">
            <v>0</v>
          </cell>
          <cell r="D23" t="str">
            <v>un</v>
          </cell>
          <cell r="E23">
            <v>89000</v>
          </cell>
          <cell r="F23">
            <v>1</v>
          </cell>
          <cell r="G23">
            <v>89000</v>
          </cell>
        </row>
        <row r="24">
          <cell r="A24" t="str">
            <v>Adaptador macho PVCP 2"</v>
          </cell>
          <cell r="B24">
            <v>0</v>
          </cell>
          <cell r="C24">
            <v>0</v>
          </cell>
          <cell r="D24" t="str">
            <v>un</v>
          </cell>
          <cell r="E24">
            <v>5624</v>
          </cell>
          <cell r="F24">
            <v>1</v>
          </cell>
          <cell r="G24">
            <v>5624</v>
          </cell>
        </row>
        <row r="25">
          <cell r="A25" t="str">
            <v>Universal PVCP 2"</v>
          </cell>
          <cell r="B25">
            <v>0</v>
          </cell>
          <cell r="C25">
            <v>0</v>
          </cell>
          <cell r="D25" t="str">
            <v>un</v>
          </cell>
          <cell r="E25">
            <v>36105</v>
          </cell>
          <cell r="F25">
            <v>1</v>
          </cell>
          <cell r="G25">
            <v>36105</v>
          </cell>
        </row>
        <row r="26">
          <cell r="A26" t="str">
            <v>Cinta teflón -rollo</v>
          </cell>
          <cell r="B26">
            <v>0</v>
          </cell>
          <cell r="C26">
            <v>0</v>
          </cell>
          <cell r="D26" t="str">
            <v>un</v>
          </cell>
          <cell r="E26">
            <v>768</v>
          </cell>
          <cell r="F26">
            <v>0.75</v>
          </cell>
          <cell r="G26">
            <v>576</v>
          </cell>
        </row>
        <row r="27">
          <cell r="A27" t="str">
            <v>Estopa</v>
          </cell>
          <cell r="B27">
            <v>0</v>
          </cell>
          <cell r="C27">
            <v>0</v>
          </cell>
          <cell r="D27" t="str">
            <v>kg</v>
          </cell>
          <cell r="E27">
            <v>5702</v>
          </cell>
          <cell r="F27">
            <v>0.1</v>
          </cell>
          <cell r="G27">
            <v>570.20000000000005</v>
          </cell>
        </row>
        <row r="28">
          <cell r="A28" t="str">
            <v xml:space="preserve">Limpiador  para tubería PVC y CPVC </v>
          </cell>
          <cell r="B28">
            <v>0</v>
          </cell>
          <cell r="C28">
            <v>0</v>
          </cell>
          <cell r="D28" t="str">
            <v>1/4 gal</v>
          </cell>
          <cell r="E28">
            <v>45952</v>
          </cell>
          <cell r="F28">
            <v>0.05</v>
          </cell>
          <cell r="G28">
            <v>2297.6</v>
          </cell>
        </row>
        <row r="29">
          <cell r="A29" t="str">
            <v xml:space="preserve">Soldadura líquida para tubería PVC </v>
          </cell>
          <cell r="B29">
            <v>0</v>
          </cell>
          <cell r="C29">
            <v>0</v>
          </cell>
          <cell r="D29" t="str">
            <v>1/4 gal</v>
          </cell>
          <cell r="E29">
            <v>95309</v>
          </cell>
          <cell r="F29">
            <v>0.05</v>
          </cell>
          <cell r="G29">
            <v>4765.45</v>
          </cell>
        </row>
        <row r="30">
          <cell r="A30" t="str">
            <v>Sellador ETERNA-  botella</v>
          </cell>
          <cell r="B30">
            <v>0</v>
          </cell>
          <cell r="C30">
            <v>0</v>
          </cell>
          <cell r="D30" t="str">
            <v>un</v>
          </cell>
          <cell r="E30">
            <v>12250</v>
          </cell>
          <cell r="F30">
            <v>0.1</v>
          </cell>
          <cell r="G30">
            <v>1225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 t="str">
            <v>Sub-total  Mat.</v>
          </cell>
          <cell r="G31">
            <v>140163.25000000003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</row>
        <row r="36">
          <cell r="A36" t="str">
            <v>EQUIPOS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</row>
        <row r="37">
          <cell r="A37" t="str">
            <v>Nombre</v>
          </cell>
          <cell r="B37">
            <v>0</v>
          </cell>
          <cell r="C37">
            <v>0</v>
          </cell>
          <cell r="D37" t="str">
            <v>Unidad</v>
          </cell>
          <cell r="E37" t="str">
            <v>Valor</v>
          </cell>
          <cell r="F37" t="str">
            <v>Rendimiento</v>
          </cell>
          <cell r="G37" t="str">
            <v>Vr.Parcial</v>
          </cell>
        </row>
        <row r="38">
          <cell r="A38" t="str">
            <v>Herramienta menor</v>
          </cell>
          <cell r="B38">
            <v>0</v>
          </cell>
          <cell r="C38">
            <v>0</v>
          </cell>
          <cell r="D38" t="str">
            <v>Glb</v>
          </cell>
          <cell r="E38">
            <v>10000</v>
          </cell>
          <cell r="F38">
            <v>0.03</v>
          </cell>
          <cell r="G38">
            <v>300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 t="str">
            <v>Sub-total  Equ.</v>
          </cell>
          <cell r="G39">
            <v>300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</row>
        <row r="44">
          <cell r="A44" t="str">
            <v>MANO DE OBRA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</row>
        <row r="45">
          <cell r="A45" t="str">
            <v>Nombre</v>
          </cell>
          <cell r="B45">
            <v>0</v>
          </cell>
          <cell r="C45">
            <v>0</v>
          </cell>
          <cell r="D45" t="str">
            <v>Unidad</v>
          </cell>
          <cell r="E45" t="str">
            <v>Jornal inc. Prest.</v>
          </cell>
          <cell r="F45" t="str">
            <v>Rendimiento</v>
          </cell>
          <cell r="G45" t="str">
            <v>Vr.Parcial</v>
          </cell>
        </row>
        <row r="46">
          <cell r="A46" t="str">
            <v>Cuadrilla tipo INSTALACIONES  (con aportes)</v>
          </cell>
          <cell r="B46">
            <v>0</v>
          </cell>
          <cell r="C46">
            <v>0</v>
          </cell>
          <cell r="D46" t="str">
            <v>d</v>
          </cell>
          <cell r="E46">
            <v>134075</v>
          </cell>
          <cell r="F46">
            <v>0.125</v>
          </cell>
          <cell r="G46">
            <v>16759.375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 t="str">
            <v>Sub-total  MdeO</v>
          </cell>
          <cell r="G47">
            <v>16759.375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 t="str">
            <v>COSTO DIRECTO APU</v>
          </cell>
          <cell r="F56">
            <v>0</v>
          </cell>
          <cell r="G56">
            <v>157223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</row>
        <row r="61">
          <cell r="A61">
            <v>10</v>
          </cell>
          <cell r="B61" t="str">
            <v>INSTALACIÓNES HIDRAULICAS Y SANITARIAS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</row>
        <row r="62">
          <cell r="A62" t="str">
            <v>10.2</v>
          </cell>
          <cell r="B62" t="str">
            <v>TANQUE SUBTERRÁNEO DE AGUA POTABLE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</row>
        <row r="65">
          <cell r="A65" t="str">
            <v>ITEM</v>
          </cell>
          <cell r="B65" t="str">
            <v>DESCRIPCION</v>
          </cell>
          <cell r="C65">
            <v>0</v>
          </cell>
          <cell r="D65">
            <v>0</v>
          </cell>
          <cell r="E65">
            <v>0</v>
          </cell>
          <cell r="F65" t="str">
            <v>UNIDAD</v>
          </cell>
          <cell r="G65" t="str">
            <v>VALOR</v>
          </cell>
        </row>
        <row r="66">
          <cell r="A66" t="str">
            <v>10.2.1</v>
          </cell>
          <cell r="B66" t="str">
            <v>PRUEBA DE ESTANQUEIDAD (V=21 M3)</v>
          </cell>
          <cell r="C66">
            <v>0</v>
          </cell>
          <cell r="D66">
            <v>0</v>
          </cell>
          <cell r="E66">
            <v>0</v>
          </cell>
          <cell r="F66" t="str">
            <v>UN</v>
          </cell>
          <cell r="G66">
            <v>150838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</row>
        <row r="69">
          <cell r="A69" t="str">
            <v>MATERIALES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</row>
        <row r="70">
          <cell r="A70" t="str">
            <v>Nombre</v>
          </cell>
          <cell r="B70">
            <v>0</v>
          </cell>
          <cell r="C70">
            <v>0</v>
          </cell>
          <cell r="D70" t="str">
            <v>Unidad</v>
          </cell>
          <cell r="E70" t="str">
            <v>Valor Unitario</v>
          </cell>
          <cell r="F70" t="str">
            <v>Cantidad</v>
          </cell>
          <cell r="G70" t="str">
            <v>Vr.Parcial</v>
          </cell>
        </row>
        <row r="71">
          <cell r="A71" t="str">
            <v>Insumos complementarios para prueba estanqueidad</v>
          </cell>
          <cell r="B71">
            <v>0</v>
          </cell>
          <cell r="C71">
            <v>0</v>
          </cell>
          <cell r="D71" t="str">
            <v>Glb</v>
          </cell>
          <cell r="E71">
            <v>40000</v>
          </cell>
          <cell r="F71">
            <v>1.97</v>
          </cell>
          <cell r="G71">
            <v>78800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 t="str">
            <v>Sub-total  Mat.</v>
          </cell>
          <cell r="G72">
            <v>78800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</row>
        <row r="77">
          <cell r="A77" t="str">
            <v>EQUIPOS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</row>
        <row r="78">
          <cell r="A78" t="str">
            <v>Nombre</v>
          </cell>
          <cell r="B78">
            <v>0</v>
          </cell>
          <cell r="C78">
            <v>0</v>
          </cell>
          <cell r="D78" t="str">
            <v>Unidad</v>
          </cell>
          <cell r="E78" t="str">
            <v>Valor</v>
          </cell>
          <cell r="F78" t="str">
            <v>Rendimiento</v>
          </cell>
          <cell r="G78" t="str">
            <v>Vr.Parcial</v>
          </cell>
        </row>
        <row r="79">
          <cell r="A79" t="str">
            <v>Herramienta menor</v>
          </cell>
          <cell r="B79">
            <v>0</v>
          </cell>
          <cell r="C79">
            <v>0</v>
          </cell>
          <cell r="D79" t="str">
            <v>Glb</v>
          </cell>
          <cell r="E79">
            <v>10000</v>
          </cell>
          <cell r="F79">
            <v>0.5</v>
          </cell>
          <cell r="G79">
            <v>5000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 t="str">
            <v>Sub-total  Equ.</v>
          </cell>
          <cell r="G80">
            <v>5000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</row>
        <row r="85">
          <cell r="A85" t="str">
            <v>MANO DE OBRA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</row>
        <row r="86">
          <cell r="A86" t="str">
            <v>Nombre</v>
          </cell>
          <cell r="B86">
            <v>0</v>
          </cell>
          <cell r="C86">
            <v>0</v>
          </cell>
          <cell r="D86" t="str">
            <v>Unidad</v>
          </cell>
          <cell r="E86" t="str">
            <v>Jornal inc. Prest.</v>
          </cell>
          <cell r="F86" t="str">
            <v>Rendimiento</v>
          </cell>
          <cell r="G86" t="str">
            <v>Vr.Parcial</v>
          </cell>
        </row>
        <row r="87">
          <cell r="A87" t="str">
            <v>Cuadrilla tipo INSTALACIONES  (con aportes)</v>
          </cell>
          <cell r="B87">
            <v>0</v>
          </cell>
          <cell r="C87">
            <v>0</v>
          </cell>
          <cell r="D87" t="str">
            <v>d</v>
          </cell>
          <cell r="E87">
            <v>134075</v>
          </cell>
          <cell r="F87">
            <v>0.5</v>
          </cell>
          <cell r="G87">
            <v>67037.5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 t="str">
            <v>Sub-total  MdeO</v>
          </cell>
          <cell r="G88">
            <v>67037.5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 t="str">
            <v>COSTO DIRECTO APU</v>
          </cell>
          <cell r="F98">
            <v>0</v>
          </cell>
          <cell r="G98">
            <v>150838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</row>
        <row r="107">
          <cell r="A107">
            <v>10</v>
          </cell>
          <cell r="B107" t="str">
            <v>INSTALACIÓNES HIDRAULICAS Y SANITARIAS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10.2</v>
          </cell>
          <cell r="B108" t="str">
            <v>TANQUE SUBTERRÁNEO DE AGUA POTABLE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</row>
        <row r="111">
          <cell r="A111" t="str">
            <v>ITEM</v>
          </cell>
          <cell r="B111" t="str">
            <v>DESCRIPCION</v>
          </cell>
          <cell r="C111">
            <v>0</v>
          </cell>
          <cell r="D111">
            <v>0</v>
          </cell>
          <cell r="E111">
            <v>0</v>
          </cell>
          <cell r="F111" t="str">
            <v>UNIDAD</v>
          </cell>
          <cell r="G111" t="str">
            <v>VALOR</v>
          </cell>
        </row>
        <row r="112">
          <cell r="A112" t="str">
            <v>10.2.2</v>
          </cell>
          <cell r="B112" t="str">
            <v>LAVADO Y DESINFECCIÓN DE  TANQUE  (21 M3)</v>
          </cell>
          <cell r="C112">
            <v>0</v>
          </cell>
          <cell r="D112">
            <v>0</v>
          </cell>
          <cell r="E112">
            <v>0</v>
          </cell>
          <cell r="F112" t="str">
            <v>UN</v>
          </cell>
          <cell r="G112">
            <v>248343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</row>
        <row r="115">
          <cell r="A115" t="str">
            <v>MATERIALES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</row>
        <row r="116">
          <cell r="A116" t="str">
            <v>Nombre</v>
          </cell>
          <cell r="B116">
            <v>0</v>
          </cell>
          <cell r="C116">
            <v>0</v>
          </cell>
          <cell r="D116" t="str">
            <v>Unidad</v>
          </cell>
          <cell r="E116" t="str">
            <v>Valor Unitario</v>
          </cell>
          <cell r="F116" t="str">
            <v>Cantidad</v>
          </cell>
          <cell r="G116" t="str">
            <v>Vr.Parcial</v>
          </cell>
        </row>
        <row r="117">
          <cell r="A117" t="str">
            <v>Lavado y desinfección del tanque SUBTERRANEO de agua potable. Incluye entrega de certificado del trabajo</v>
          </cell>
          <cell r="B117">
            <v>0</v>
          </cell>
          <cell r="C117">
            <v>0</v>
          </cell>
          <cell r="D117" t="str">
            <v>glb</v>
          </cell>
          <cell r="E117">
            <v>200000</v>
          </cell>
          <cell r="F117">
            <v>0.88700000000000001</v>
          </cell>
          <cell r="G117">
            <v>177400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 t="str">
            <v>Sub-total  Mat.</v>
          </cell>
          <cell r="G118">
            <v>177400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</row>
        <row r="123">
          <cell r="A123" t="str">
            <v>EQUIPOS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</row>
        <row r="124">
          <cell r="A124" t="str">
            <v>Nombre</v>
          </cell>
          <cell r="B124">
            <v>0</v>
          </cell>
          <cell r="C124">
            <v>0</v>
          </cell>
          <cell r="D124" t="str">
            <v>Unidad</v>
          </cell>
          <cell r="E124" t="str">
            <v>Valor</v>
          </cell>
          <cell r="F124" t="str">
            <v>Rendimiento</v>
          </cell>
          <cell r="G124" t="str">
            <v>Vr.Parcial</v>
          </cell>
        </row>
        <row r="125">
          <cell r="A125" t="str">
            <v>Herramienta menor</v>
          </cell>
          <cell r="B125">
            <v>0</v>
          </cell>
          <cell r="C125">
            <v>0</v>
          </cell>
          <cell r="D125" t="str">
            <v>Glb</v>
          </cell>
          <cell r="E125">
            <v>10000</v>
          </cell>
          <cell r="F125">
            <v>1</v>
          </cell>
          <cell r="G125">
            <v>10000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 t="str">
            <v>Sub-total  Equ.</v>
          </cell>
          <cell r="G126">
            <v>10000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</row>
        <row r="131">
          <cell r="A131" t="str">
            <v>MANO DE OBRA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</row>
        <row r="132">
          <cell r="A132" t="str">
            <v>Nombre</v>
          </cell>
          <cell r="B132">
            <v>0</v>
          </cell>
          <cell r="C132">
            <v>0</v>
          </cell>
          <cell r="D132" t="str">
            <v>Unidad</v>
          </cell>
          <cell r="E132" t="str">
            <v>Jornal inc. Prest.</v>
          </cell>
          <cell r="F132" t="str">
            <v>Rendimiento</v>
          </cell>
          <cell r="G132" t="str">
            <v>Vr.Parcial</v>
          </cell>
        </row>
        <row r="133">
          <cell r="A133" t="str">
            <v>Cuadrilla C (1 OF + 1 AY)  con aportes</v>
          </cell>
          <cell r="B133">
            <v>0</v>
          </cell>
          <cell r="C133">
            <v>0</v>
          </cell>
          <cell r="D133" t="str">
            <v>d</v>
          </cell>
          <cell r="E133">
            <v>121886</v>
          </cell>
          <cell r="F133">
            <v>0.5</v>
          </cell>
          <cell r="G133">
            <v>60943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 t="str">
            <v>Sub-total  MdeO</v>
          </cell>
          <cell r="G134">
            <v>60943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 t="str">
            <v>COSTO DIRECTO APU</v>
          </cell>
          <cell r="F143">
            <v>0</v>
          </cell>
          <cell r="G143">
            <v>248343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</row>
        <row r="150">
          <cell r="A150">
            <v>10</v>
          </cell>
          <cell r="B150" t="str">
            <v>INSTALACIÓNES HIDRAULICAS Y SANITARIAS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1">
          <cell r="A151" t="str">
            <v>10.3</v>
          </cell>
          <cell r="B151" t="str">
            <v xml:space="preserve">TANQUE ELEVADO AGUA POTABLE 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</row>
        <row r="154">
          <cell r="A154" t="str">
            <v>ITEM</v>
          </cell>
          <cell r="B154" t="str">
            <v>DESCRIPCION</v>
          </cell>
          <cell r="C154">
            <v>0</v>
          </cell>
          <cell r="D154">
            <v>0</v>
          </cell>
          <cell r="E154">
            <v>0</v>
          </cell>
          <cell r="F154" t="str">
            <v>UNIDAD</v>
          </cell>
          <cell r="G154" t="str">
            <v>VALOR</v>
          </cell>
        </row>
        <row r="155">
          <cell r="A155" t="str">
            <v>10.3.1</v>
          </cell>
          <cell r="B155" t="str">
            <v>LAVADO Y DESINFECCIÓN DEL TANQUE ELEVADO (NO INCLUYE REPARACION DE ENCHAPE E IMPERMEABILIZACION) (V=4M3 )</v>
          </cell>
          <cell r="C155">
            <v>0</v>
          </cell>
          <cell r="D155">
            <v>0</v>
          </cell>
          <cell r="E155">
            <v>0</v>
          </cell>
          <cell r="F155" t="str">
            <v>UN</v>
          </cell>
          <cell r="G155">
            <v>77707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</row>
        <row r="158">
          <cell r="A158" t="str">
            <v>MATERIALES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</row>
        <row r="159">
          <cell r="A159" t="str">
            <v>Nombre</v>
          </cell>
          <cell r="B159">
            <v>0</v>
          </cell>
          <cell r="C159">
            <v>0</v>
          </cell>
          <cell r="D159" t="str">
            <v>Unidad</v>
          </cell>
          <cell r="E159" t="str">
            <v>Valor Unitario</v>
          </cell>
          <cell r="F159" t="str">
            <v>Cantidad</v>
          </cell>
          <cell r="G159" t="str">
            <v>Vr.Parcial</v>
          </cell>
        </row>
        <row r="160">
          <cell r="A160" t="str">
            <v>insumos para lavado y desinfeccion de tanques</v>
          </cell>
          <cell r="B160">
            <v>0</v>
          </cell>
          <cell r="C160">
            <v>0</v>
          </cell>
          <cell r="D160" t="str">
            <v>glb</v>
          </cell>
          <cell r="E160">
            <v>100000</v>
          </cell>
          <cell r="F160">
            <v>0.3</v>
          </cell>
          <cell r="G160">
            <v>30000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 t="str">
            <v>Sub-total  Mat.</v>
          </cell>
          <cell r="G161">
            <v>30000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</row>
        <row r="166">
          <cell r="A166" t="str">
            <v>EQUIPOS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</row>
        <row r="167">
          <cell r="A167" t="str">
            <v>Nombre</v>
          </cell>
          <cell r="B167">
            <v>0</v>
          </cell>
          <cell r="C167">
            <v>0</v>
          </cell>
          <cell r="D167" t="str">
            <v>Unidad</v>
          </cell>
          <cell r="E167" t="str">
            <v>Valor</v>
          </cell>
          <cell r="F167" t="str">
            <v>Rendimiento</v>
          </cell>
          <cell r="G167" t="str">
            <v>Vr.Parcial</v>
          </cell>
        </row>
        <row r="168">
          <cell r="A168" t="str">
            <v>Herramienta menor</v>
          </cell>
          <cell r="B168">
            <v>0</v>
          </cell>
          <cell r="C168">
            <v>0</v>
          </cell>
          <cell r="D168" t="str">
            <v>Glb</v>
          </cell>
          <cell r="E168">
            <v>10000</v>
          </cell>
          <cell r="F168">
            <v>0.2</v>
          </cell>
          <cell r="G168">
            <v>2000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 t="str">
            <v>Sub-total  Equ.</v>
          </cell>
          <cell r="G169">
            <v>2000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</row>
        <row r="174">
          <cell r="A174" t="str">
            <v>MANO DE OBRA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</row>
        <row r="175">
          <cell r="A175" t="str">
            <v>Nombre</v>
          </cell>
          <cell r="B175">
            <v>0</v>
          </cell>
          <cell r="C175">
            <v>0</v>
          </cell>
          <cell r="D175" t="str">
            <v>Unidad</v>
          </cell>
          <cell r="E175" t="str">
            <v>Jornal inc. Prest.</v>
          </cell>
          <cell r="F175" t="str">
            <v>Rendimiento</v>
          </cell>
          <cell r="G175" t="str">
            <v>Vr.Parcial</v>
          </cell>
        </row>
        <row r="176">
          <cell r="A176" t="str">
            <v>Cuadrilla C (1 OF + 1 AY)  con aportes</v>
          </cell>
          <cell r="B176">
            <v>0</v>
          </cell>
          <cell r="C176">
            <v>0</v>
          </cell>
          <cell r="D176" t="str">
            <v>d</v>
          </cell>
          <cell r="E176">
            <v>121886</v>
          </cell>
          <cell r="F176">
            <v>0.375</v>
          </cell>
          <cell r="G176">
            <v>45707.25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 t="str">
            <v>Sub-total  MdeO</v>
          </cell>
          <cell r="G177">
            <v>45707.25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 t="str">
            <v>COSTO DIRECTO APU</v>
          </cell>
          <cell r="F186">
            <v>0</v>
          </cell>
          <cell r="G186">
            <v>77707</v>
          </cell>
        </row>
        <row r="192">
          <cell r="A192">
            <v>10</v>
          </cell>
          <cell r="B192" t="str">
            <v>INSTALACIÓNES HIDRAULICAS Y SANITARIAS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</row>
        <row r="193">
          <cell r="A193" t="str">
            <v>10.3</v>
          </cell>
          <cell r="B193" t="str">
            <v xml:space="preserve">TANQUE ELEVADO AGUA POTABLE 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</row>
        <row r="196">
          <cell r="A196" t="str">
            <v>ITEM</v>
          </cell>
          <cell r="B196" t="str">
            <v>DESCRIPCION</v>
          </cell>
          <cell r="C196">
            <v>0</v>
          </cell>
          <cell r="D196">
            <v>0</v>
          </cell>
          <cell r="E196">
            <v>0</v>
          </cell>
          <cell r="F196" t="str">
            <v>UNIDAD</v>
          </cell>
          <cell r="G196" t="str">
            <v>VALOR</v>
          </cell>
        </row>
        <row r="197">
          <cell r="A197" t="str">
            <v>10.3.1.</v>
          </cell>
          <cell r="B197" t="str">
            <v>LAVADO Y DESINFECCIÓN DEL TANQUE ELEVADO (NO INCLUYE REPARACION DE ENCHAPE E IMPERMEABILIZACION) (V=13M3 )</v>
          </cell>
          <cell r="C197">
            <v>0</v>
          </cell>
          <cell r="D197">
            <v>0</v>
          </cell>
          <cell r="E197">
            <v>0</v>
          </cell>
          <cell r="F197" t="str">
            <v>UN</v>
          </cell>
          <cell r="G197">
            <v>144849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</row>
        <row r="200">
          <cell r="A200" t="str">
            <v>MATERIALES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</row>
        <row r="201">
          <cell r="A201" t="str">
            <v>Nombre</v>
          </cell>
          <cell r="B201">
            <v>0</v>
          </cell>
          <cell r="C201">
            <v>0</v>
          </cell>
          <cell r="D201" t="str">
            <v>Unidad</v>
          </cell>
          <cell r="E201" t="str">
            <v>Valor Unitario</v>
          </cell>
          <cell r="F201" t="str">
            <v>Cantidad</v>
          </cell>
          <cell r="G201" t="str">
            <v>Vr.Parcial</v>
          </cell>
        </row>
        <row r="202">
          <cell r="A202" t="str">
            <v>insumos para lavado y desinfeccion de tanques</v>
          </cell>
          <cell r="B202">
            <v>0</v>
          </cell>
          <cell r="C202">
            <v>0</v>
          </cell>
          <cell r="D202" t="str">
            <v>glb</v>
          </cell>
          <cell r="E202">
            <v>100000</v>
          </cell>
          <cell r="F202">
            <v>0.85</v>
          </cell>
          <cell r="G202">
            <v>85000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 t="str">
            <v>Sub-total  Mat.</v>
          </cell>
          <cell r="G203">
            <v>85000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</row>
        <row r="208">
          <cell r="A208" t="str">
            <v>EQUIPOS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09">
          <cell r="A209" t="str">
            <v>Nombre</v>
          </cell>
          <cell r="B209">
            <v>0</v>
          </cell>
          <cell r="C209">
            <v>0</v>
          </cell>
          <cell r="D209" t="str">
            <v>Unidad</v>
          </cell>
          <cell r="E209" t="str">
            <v>Valor</v>
          </cell>
          <cell r="F209" t="str">
            <v>Rendimiento</v>
          </cell>
          <cell r="G209" t="str">
            <v>Vr.Parcial</v>
          </cell>
        </row>
        <row r="210">
          <cell r="A210" t="str">
            <v>Herramienta menor</v>
          </cell>
          <cell r="B210">
            <v>0</v>
          </cell>
          <cell r="C210">
            <v>0</v>
          </cell>
          <cell r="D210" t="str">
            <v>Glb</v>
          </cell>
          <cell r="E210">
            <v>10000</v>
          </cell>
          <cell r="F210">
            <v>0.5</v>
          </cell>
          <cell r="G210">
            <v>5000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 t="str">
            <v>Sub-total  Equ.</v>
          </cell>
          <cell r="G211">
            <v>5000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</row>
        <row r="216">
          <cell r="A216" t="str">
            <v>MANO DE OBRA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</row>
        <row r="217">
          <cell r="A217" t="str">
            <v>Nombre</v>
          </cell>
          <cell r="B217">
            <v>0</v>
          </cell>
          <cell r="C217">
            <v>0</v>
          </cell>
          <cell r="D217" t="str">
            <v>Unidad</v>
          </cell>
          <cell r="E217" t="str">
            <v>Jornal inc. Prest.</v>
          </cell>
          <cell r="F217" t="str">
            <v>Rendimiento</v>
          </cell>
          <cell r="G217" t="str">
            <v>Vr.Parcial</v>
          </cell>
        </row>
        <row r="218">
          <cell r="A218" t="str">
            <v>Cuadrilla C (1 OF + 1 AY)  con aportes</v>
          </cell>
          <cell r="B218">
            <v>0</v>
          </cell>
          <cell r="C218">
            <v>0</v>
          </cell>
          <cell r="D218" t="str">
            <v>d</v>
          </cell>
          <cell r="E218">
            <v>121886</v>
          </cell>
          <cell r="F218">
            <v>0.45</v>
          </cell>
          <cell r="G218">
            <v>54848.700000000004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 t="str">
            <v>Sub-total  MdeO</v>
          </cell>
          <cell r="G219">
            <v>54848.700000000004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 t="str">
            <v>COSTO DIRECTO APU</v>
          </cell>
          <cell r="F228">
            <v>0</v>
          </cell>
          <cell r="G228">
            <v>144849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</row>
        <row r="233">
          <cell r="A233">
            <v>10</v>
          </cell>
          <cell r="B233" t="str">
            <v>INSTALACIÓNES HIDRAULICAS Y SANITARIAS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</row>
        <row r="234">
          <cell r="A234" t="str">
            <v>10.3</v>
          </cell>
          <cell r="B234" t="str">
            <v xml:space="preserve">TANQUE ELEVADO AGUA POTABLE 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</row>
        <row r="237">
          <cell r="A237" t="str">
            <v>ITEM</v>
          </cell>
          <cell r="B237" t="str">
            <v>DESCRIPCION</v>
          </cell>
          <cell r="C237">
            <v>0</v>
          </cell>
          <cell r="D237">
            <v>0</v>
          </cell>
          <cell r="E237">
            <v>0</v>
          </cell>
          <cell r="F237" t="str">
            <v>UNIDAD</v>
          </cell>
          <cell r="G237" t="str">
            <v>VALOR</v>
          </cell>
        </row>
        <row r="238">
          <cell r="A238" t="str">
            <v>10.3.1..</v>
          </cell>
          <cell r="B238" t="str">
            <v>LAVADO Y DESINFECCIÓN DEL TANQUE ELEVADO (NO INCLUYE REPARACION DE ENCHAPE E IMPERMEABILIZACION) (V=40 M3 )</v>
          </cell>
          <cell r="C238">
            <v>0</v>
          </cell>
          <cell r="D238">
            <v>0</v>
          </cell>
          <cell r="E238">
            <v>0</v>
          </cell>
          <cell r="F238" t="str">
            <v>UN</v>
          </cell>
          <cell r="G238">
            <v>430583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</row>
        <row r="241">
          <cell r="A241" t="str">
            <v>MATERIALES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</row>
        <row r="242">
          <cell r="A242" t="str">
            <v>Nombre</v>
          </cell>
          <cell r="B242">
            <v>0</v>
          </cell>
          <cell r="C242">
            <v>0</v>
          </cell>
          <cell r="D242" t="str">
            <v>Unidad</v>
          </cell>
          <cell r="E242" t="str">
            <v>Valor Unitario</v>
          </cell>
          <cell r="F242" t="str">
            <v>Cantidad</v>
          </cell>
          <cell r="G242" t="str">
            <v>Vr.Parcial</v>
          </cell>
        </row>
        <row r="243">
          <cell r="A243" t="str">
            <v>Lavado y desinfección del tanque SUBTERRANEO de agua potable. Incluye entrega de certificado del trabajo</v>
          </cell>
          <cell r="B243">
            <v>0</v>
          </cell>
          <cell r="C243">
            <v>0</v>
          </cell>
          <cell r="D243" t="str">
            <v>glb</v>
          </cell>
          <cell r="E243">
            <v>200000</v>
          </cell>
          <cell r="F243">
            <v>0.94499999999999995</v>
          </cell>
          <cell r="G243">
            <v>189000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 t="str">
            <v>Sub-total  Mat.</v>
          </cell>
          <cell r="G244">
            <v>189000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</row>
        <row r="249">
          <cell r="A249" t="str">
            <v>EQUIPOS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</row>
        <row r="250">
          <cell r="A250" t="str">
            <v>Nombre</v>
          </cell>
          <cell r="B250">
            <v>0</v>
          </cell>
          <cell r="C250">
            <v>0</v>
          </cell>
          <cell r="D250" t="str">
            <v>Unidad</v>
          </cell>
          <cell r="E250" t="str">
            <v>Valor</v>
          </cell>
          <cell r="F250" t="str">
            <v>Rendimiento</v>
          </cell>
          <cell r="G250" t="str">
            <v>Vr.Parcial</v>
          </cell>
        </row>
        <row r="251">
          <cell r="A251" t="str">
            <v>Herramienta menor</v>
          </cell>
          <cell r="B251">
            <v>0</v>
          </cell>
          <cell r="C251">
            <v>0</v>
          </cell>
          <cell r="D251" t="str">
            <v>Glb</v>
          </cell>
          <cell r="E251">
            <v>10000</v>
          </cell>
          <cell r="F251">
            <v>1</v>
          </cell>
          <cell r="G251">
            <v>10000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 t="str">
            <v>Sub-total  Equ.</v>
          </cell>
          <cell r="G252">
            <v>10000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</row>
        <row r="257">
          <cell r="A257" t="str">
            <v>MANO DE OBRA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</row>
        <row r="258">
          <cell r="A258" t="str">
            <v>Nombre</v>
          </cell>
          <cell r="B258">
            <v>0</v>
          </cell>
          <cell r="C258">
            <v>0</v>
          </cell>
          <cell r="D258" t="str">
            <v>Unidad</v>
          </cell>
          <cell r="E258" t="str">
            <v>Jornal inc. Prest.</v>
          </cell>
          <cell r="F258" t="str">
            <v>Rendimiento</v>
          </cell>
          <cell r="G258" t="str">
            <v>Vr.Parcial</v>
          </cell>
        </row>
        <row r="259">
          <cell r="A259" t="str">
            <v>Cuadrilla C (1 OF + 1 AY)  con aportes</v>
          </cell>
          <cell r="B259">
            <v>0</v>
          </cell>
          <cell r="C259">
            <v>0</v>
          </cell>
          <cell r="D259" t="str">
            <v>d</v>
          </cell>
          <cell r="E259">
            <v>121886</v>
          </cell>
          <cell r="F259">
            <v>1.9</v>
          </cell>
          <cell r="G259">
            <v>231583.4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 t="str">
            <v>Sub-total  MdeO</v>
          </cell>
          <cell r="G260">
            <v>231583.4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 t="str">
            <v>COSTO DIRECTO APU</v>
          </cell>
          <cell r="F269">
            <v>0</v>
          </cell>
          <cell r="G269">
            <v>430583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</row>
        <row r="273">
          <cell r="A273">
            <v>10</v>
          </cell>
          <cell r="B273" t="str">
            <v>INSTALACIÓNES HIDRAULICAS Y SANITARIAS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</row>
        <row r="274">
          <cell r="A274" t="str">
            <v>10.3</v>
          </cell>
          <cell r="B274" t="str">
            <v xml:space="preserve">TANQUE ELEVADO AGUA POTABLE 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</row>
        <row r="277">
          <cell r="A277" t="str">
            <v>ITEM</v>
          </cell>
          <cell r="B277" t="str">
            <v>DESCRIPCION</v>
          </cell>
          <cell r="C277">
            <v>0</v>
          </cell>
          <cell r="D277">
            <v>0</v>
          </cell>
          <cell r="E277">
            <v>0</v>
          </cell>
          <cell r="F277" t="str">
            <v>UNIDAD</v>
          </cell>
          <cell r="G277" t="str">
            <v>VALOR</v>
          </cell>
        </row>
        <row r="278">
          <cell r="A278" t="str">
            <v>10.3.4</v>
          </cell>
          <cell r="B278" t="str">
            <v>PRUEBA DE ESTANQUEIDAD TANQUE ELEVADO (V=13M3 )</v>
          </cell>
          <cell r="C278">
            <v>0</v>
          </cell>
          <cell r="D278">
            <v>0</v>
          </cell>
          <cell r="E278">
            <v>0</v>
          </cell>
          <cell r="F278" t="str">
            <v>UN</v>
          </cell>
          <cell r="G278">
            <v>88949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</row>
        <row r="282">
          <cell r="A282" t="str">
            <v>MATERIALES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</row>
        <row r="283">
          <cell r="A283" t="str">
            <v>Nombre</v>
          </cell>
          <cell r="B283">
            <v>0</v>
          </cell>
          <cell r="C283">
            <v>0</v>
          </cell>
          <cell r="D283" t="str">
            <v>Unidad</v>
          </cell>
          <cell r="E283" t="str">
            <v>Valor Unitario</v>
          </cell>
          <cell r="F283" t="str">
            <v>Cantidad</v>
          </cell>
          <cell r="G283" t="str">
            <v>Vr.Parcial</v>
          </cell>
        </row>
        <row r="284">
          <cell r="A284" t="str">
            <v>Insumos complementarios para prueba estanqueidad</v>
          </cell>
          <cell r="B284">
            <v>0</v>
          </cell>
          <cell r="C284">
            <v>0</v>
          </cell>
          <cell r="D284" t="str">
            <v>Glb</v>
          </cell>
          <cell r="E284">
            <v>40000</v>
          </cell>
          <cell r="F284">
            <v>0.9</v>
          </cell>
          <cell r="G284">
            <v>36000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 t="str">
            <v>Sub-total  Mat.</v>
          </cell>
          <cell r="G285">
            <v>36000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</row>
        <row r="290">
          <cell r="A290" t="str">
            <v>EQUIPOS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</row>
        <row r="291">
          <cell r="A291" t="str">
            <v>Nombre</v>
          </cell>
          <cell r="B291">
            <v>0</v>
          </cell>
          <cell r="C291">
            <v>0</v>
          </cell>
          <cell r="D291" t="str">
            <v>Unidad</v>
          </cell>
          <cell r="E291" t="str">
            <v>Valor</v>
          </cell>
          <cell r="F291" t="str">
            <v>Rendimiento</v>
          </cell>
          <cell r="G291" t="str">
            <v>Vr.Parcial</v>
          </cell>
        </row>
        <row r="292">
          <cell r="A292" t="str">
            <v>Herramienta menor</v>
          </cell>
          <cell r="B292">
            <v>0</v>
          </cell>
          <cell r="C292">
            <v>0</v>
          </cell>
          <cell r="D292" t="str">
            <v>Glb</v>
          </cell>
          <cell r="E292">
            <v>10000</v>
          </cell>
          <cell r="F292">
            <v>0.2</v>
          </cell>
          <cell r="G292">
            <v>2000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 t="str">
            <v>Sub-total  Equ.</v>
          </cell>
          <cell r="G293">
            <v>2000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</row>
        <row r="298">
          <cell r="A298" t="str">
            <v>MANO DE OBRA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</row>
        <row r="299">
          <cell r="A299" t="str">
            <v>Nombre</v>
          </cell>
          <cell r="B299">
            <v>0</v>
          </cell>
          <cell r="C299">
            <v>0</v>
          </cell>
          <cell r="D299" t="str">
            <v>Unidad</v>
          </cell>
          <cell r="E299" t="str">
            <v>Jornal inc. Prest.</v>
          </cell>
          <cell r="F299" t="str">
            <v>Rendimiento</v>
          </cell>
          <cell r="G299" t="str">
            <v>Vr.Parcial</v>
          </cell>
        </row>
        <row r="300">
          <cell r="A300" t="str">
            <v>Cuadrilla tipo INSTALACIONES  (con aportes)</v>
          </cell>
          <cell r="B300">
            <v>0</v>
          </cell>
          <cell r="C300">
            <v>0</v>
          </cell>
          <cell r="D300" t="str">
            <v>d</v>
          </cell>
          <cell r="E300">
            <v>134075</v>
          </cell>
          <cell r="F300">
            <v>0.38</v>
          </cell>
          <cell r="G300">
            <v>50948.5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 t="str">
            <v>Sub-total  MdeO</v>
          </cell>
          <cell r="G301">
            <v>50948.5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>COSTO DIRECTO APU</v>
          </cell>
          <cell r="F311">
            <v>0</v>
          </cell>
          <cell r="G311">
            <v>88949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</row>
        <row r="317">
          <cell r="A317">
            <v>10</v>
          </cell>
          <cell r="B317" t="str">
            <v>INSTALACIÓNES HIDRAULICAS Y SANITARIAS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</row>
        <row r="318">
          <cell r="A318" t="str">
            <v>10.3</v>
          </cell>
          <cell r="B318" t="str">
            <v xml:space="preserve">TANQUE ELEVADO AGUA POTABLE 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</row>
        <row r="321">
          <cell r="A321" t="str">
            <v>ITEM</v>
          </cell>
          <cell r="B321" t="str">
            <v>DESCRIPCION</v>
          </cell>
          <cell r="C321">
            <v>0</v>
          </cell>
          <cell r="D321">
            <v>0</v>
          </cell>
          <cell r="E321">
            <v>0</v>
          </cell>
          <cell r="F321" t="str">
            <v>UNIDAD</v>
          </cell>
          <cell r="G321" t="str">
            <v>VALOR</v>
          </cell>
        </row>
        <row r="322">
          <cell r="A322" t="str">
            <v>10.3.4.</v>
          </cell>
          <cell r="B322" t="str">
            <v>PRUEBA DE ESTANQUEIDAD TANQUE ELEVADO (V=40 M3 )</v>
          </cell>
          <cell r="C322">
            <v>0</v>
          </cell>
          <cell r="D322">
            <v>0</v>
          </cell>
          <cell r="E322">
            <v>0</v>
          </cell>
          <cell r="F322" t="str">
            <v>UN</v>
          </cell>
          <cell r="G322">
            <v>219075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</row>
        <row r="325">
          <cell r="A325" t="str">
            <v>MATERIALES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</row>
        <row r="326">
          <cell r="A326" t="str">
            <v>Nombre</v>
          </cell>
          <cell r="B326">
            <v>0</v>
          </cell>
          <cell r="C326">
            <v>0</v>
          </cell>
          <cell r="D326" t="str">
            <v>Unidad</v>
          </cell>
          <cell r="E326" t="str">
            <v>Valor Unitario</v>
          </cell>
          <cell r="F326" t="str">
            <v>Cantidad</v>
          </cell>
          <cell r="G326" t="str">
            <v>Vr.Parcial</v>
          </cell>
        </row>
        <row r="327">
          <cell r="A327" t="str">
            <v>Insumos complementarios para prueba estanqueidad</v>
          </cell>
          <cell r="B327">
            <v>0</v>
          </cell>
          <cell r="C327">
            <v>0</v>
          </cell>
          <cell r="D327" t="str">
            <v>Glb</v>
          </cell>
          <cell r="E327">
            <v>40000</v>
          </cell>
          <cell r="F327">
            <v>2</v>
          </cell>
          <cell r="G327">
            <v>80000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 t="str">
            <v>Sub-total  Mat.</v>
          </cell>
          <cell r="G328">
            <v>80000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</row>
        <row r="333">
          <cell r="A333" t="str">
            <v>EQUIPOS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</row>
        <row r="334">
          <cell r="A334" t="str">
            <v>Nombre</v>
          </cell>
          <cell r="B334">
            <v>0</v>
          </cell>
          <cell r="C334">
            <v>0</v>
          </cell>
          <cell r="D334" t="str">
            <v>Unidad</v>
          </cell>
          <cell r="E334" t="str">
            <v>Valor</v>
          </cell>
          <cell r="F334" t="str">
            <v>Rendimiento</v>
          </cell>
          <cell r="G334" t="str">
            <v>Vr.Parcial</v>
          </cell>
        </row>
        <row r="335">
          <cell r="A335" t="str">
            <v>Herramienta menor</v>
          </cell>
          <cell r="B335">
            <v>0</v>
          </cell>
          <cell r="C335">
            <v>0</v>
          </cell>
          <cell r="D335" t="str">
            <v>Glb</v>
          </cell>
          <cell r="E335">
            <v>10000</v>
          </cell>
          <cell r="F335">
            <v>0.5</v>
          </cell>
          <cell r="G335">
            <v>5000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 t="str">
            <v>Sub-total  Equ.</v>
          </cell>
          <cell r="G336">
            <v>5000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1">
          <cell r="A341" t="str">
            <v>MANO DE OBRA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</row>
        <row r="342">
          <cell r="A342" t="str">
            <v>Nombre</v>
          </cell>
          <cell r="B342">
            <v>0</v>
          </cell>
          <cell r="C342">
            <v>0</v>
          </cell>
          <cell r="D342" t="str">
            <v>Unidad</v>
          </cell>
          <cell r="E342" t="str">
            <v>Jornal inc. Prest.</v>
          </cell>
          <cell r="F342" t="str">
            <v>Rendimiento</v>
          </cell>
          <cell r="G342" t="str">
            <v>Vr.Parcial</v>
          </cell>
        </row>
        <row r="343">
          <cell r="A343" t="str">
            <v>Cuadrilla tipo INSTALACIONES  (con aportes)</v>
          </cell>
          <cell r="B343">
            <v>0</v>
          </cell>
          <cell r="C343">
            <v>0</v>
          </cell>
          <cell r="D343" t="str">
            <v>d</v>
          </cell>
          <cell r="E343">
            <v>134075</v>
          </cell>
          <cell r="F343">
            <v>1</v>
          </cell>
          <cell r="G343">
            <v>134075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 t="str">
            <v>Sub-total  MdeO</v>
          </cell>
          <cell r="G344">
            <v>134075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 t="str">
            <v>COSTO DIRECTO APU</v>
          </cell>
          <cell r="F354">
            <v>0</v>
          </cell>
          <cell r="G354">
            <v>219075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</row>
        <row r="363">
          <cell r="A363">
            <v>10</v>
          </cell>
          <cell r="B363" t="str">
            <v>INSTALACIÓNES HIDRAULICAS Y SANITARIAS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</row>
        <row r="364">
          <cell r="A364" t="str">
            <v>10.3</v>
          </cell>
          <cell r="B364" t="str">
            <v xml:space="preserve">TANQUE ELEVADO AGUA POTABLE 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</row>
        <row r="367">
          <cell r="A367" t="str">
            <v>ITEM</v>
          </cell>
          <cell r="B367" t="str">
            <v>DESCRIPCION</v>
          </cell>
          <cell r="C367">
            <v>0</v>
          </cell>
          <cell r="D367">
            <v>0</v>
          </cell>
          <cell r="E367">
            <v>0</v>
          </cell>
          <cell r="F367" t="str">
            <v>UNIDAD</v>
          </cell>
          <cell r="G367" t="str">
            <v>VALOR</v>
          </cell>
        </row>
        <row r="368">
          <cell r="A368" t="str">
            <v>10.3.12</v>
          </cell>
          <cell r="B368" t="str">
            <v>INSTALACION DE ESCALERA TIPO GATO EN TUBERÍA GALVANIZADA</v>
          </cell>
          <cell r="C368">
            <v>0</v>
          </cell>
          <cell r="D368">
            <v>0</v>
          </cell>
          <cell r="E368">
            <v>0</v>
          </cell>
          <cell r="F368" t="str">
            <v>UN</v>
          </cell>
          <cell r="G368">
            <v>85232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</row>
        <row r="371">
          <cell r="A371" t="str">
            <v>MATERIALES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</row>
        <row r="372">
          <cell r="A372" t="str">
            <v>Nombre</v>
          </cell>
          <cell r="B372">
            <v>0</v>
          </cell>
          <cell r="C372">
            <v>0</v>
          </cell>
          <cell r="D372" t="str">
            <v>Unidad</v>
          </cell>
          <cell r="E372" t="str">
            <v>Valor Unitario</v>
          </cell>
          <cell r="F372" t="str">
            <v>Cantidad</v>
          </cell>
          <cell r="G372" t="str">
            <v>Vr.Parcial</v>
          </cell>
        </row>
        <row r="373">
          <cell r="A373" t="str">
            <v>Esmalte sintético a base de aceite Ref.Pintulux PINTUCO,acabadobrillante;</v>
          </cell>
          <cell r="B373">
            <v>0</v>
          </cell>
          <cell r="C373">
            <v>0</v>
          </cell>
          <cell r="D373" t="str">
            <v>gal</v>
          </cell>
          <cell r="E373">
            <v>59000</v>
          </cell>
          <cell r="F373">
            <v>0.1</v>
          </cell>
          <cell r="G373">
            <v>5900</v>
          </cell>
        </row>
        <row r="374">
          <cell r="A374" t="str">
            <v>Lija tela grano  # 80 Profesional CARBORUNDUM- 9" x 11"</v>
          </cell>
          <cell r="B374">
            <v>0</v>
          </cell>
          <cell r="C374">
            <v>0</v>
          </cell>
          <cell r="D374" t="str">
            <v>un</v>
          </cell>
          <cell r="E374">
            <v>1400</v>
          </cell>
          <cell r="F374">
            <v>0.5</v>
          </cell>
          <cell r="G374">
            <v>700</v>
          </cell>
        </row>
        <row r="375">
          <cell r="A375" t="str">
            <v>Disolvente Thinner  2103</v>
          </cell>
          <cell r="B375">
            <v>0</v>
          </cell>
          <cell r="C375">
            <v>0</v>
          </cell>
          <cell r="D375" t="str">
            <v>gal</v>
          </cell>
          <cell r="E375">
            <v>10700</v>
          </cell>
          <cell r="F375">
            <v>0.04</v>
          </cell>
          <cell r="G375">
            <v>428</v>
          </cell>
        </row>
        <row r="376">
          <cell r="A376" t="str">
            <v>Estopa</v>
          </cell>
          <cell r="B376">
            <v>0</v>
          </cell>
          <cell r="C376">
            <v>0</v>
          </cell>
          <cell r="D376" t="str">
            <v>kg</v>
          </cell>
          <cell r="E376">
            <v>5702</v>
          </cell>
          <cell r="F376">
            <v>0.2</v>
          </cell>
          <cell r="G376">
            <v>1140.4000000000001</v>
          </cell>
        </row>
        <row r="377">
          <cell r="A377" t="str">
            <v>Anticorrosivo tipo Premiun PINTUCO</v>
          </cell>
          <cell r="B377">
            <v>0</v>
          </cell>
          <cell r="C377">
            <v>0</v>
          </cell>
          <cell r="D377" t="str">
            <v>gal</v>
          </cell>
          <cell r="E377">
            <v>36900</v>
          </cell>
          <cell r="F377">
            <v>7.0000000000000007E-2</v>
          </cell>
          <cell r="G377">
            <v>2583.0000000000005</v>
          </cell>
        </row>
        <row r="378">
          <cell r="A378" t="str">
            <v>Tubo cuadrado 1" x 6 m  e=1.2 mm</v>
          </cell>
          <cell r="B378">
            <v>0</v>
          </cell>
          <cell r="C378">
            <v>0</v>
          </cell>
          <cell r="D378" t="str">
            <v>un</v>
          </cell>
          <cell r="E378">
            <v>21632</v>
          </cell>
          <cell r="F378">
            <v>0.65</v>
          </cell>
          <cell r="G378">
            <v>14060.800000000001</v>
          </cell>
        </row>
        <row r="379">
          <cell r="A379" t="str">
            <v>Soldadura 1/8" de electrodo E‐6013 (60.000 psi)</v>
          </cell>
          <cell r="B379">
            <v>0</v>
          </cell>
          <cell r="C379">
            <v>0</v>
          </cell>
          <cell r="D379" t="str">
            <v>kg</v>
          </cell>
          <cell r="E379">
            <v>13659</v>
          </cell>
          <cell r="F379">
            <v>0.5</v>
          </cell>
          <cell r="G379">
            <v>6829.5</v>
          </cell>
        </row>
        <row r="380">
          <cell r="A380" t="str">
            <v>Elementos de fijacion</v>
          </cell>
          <cell r="B380">
            <v>0</v>
          </cell>
          <cell r="C380">
            <v>0</v>
          </cell>
          <cell r="D380" t="str">
            <v>un</v>
          </cell>
          <cell r="E380">
            <v>2560</v>
          </cell>
          <cell r="F380">
            <v>4</v>
          </cell>
          <cell r="G380">
            <v>10240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 t="str">
            <v>Sub-total  Mat.</v>
          </cell>
          <cell r="G381">
            <v>41881.699999999997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EQUIPOS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</row>
        <row r="387">
          <cell r="A387" t="str">
            <v>Nombre</v>
          </cell>
          <cell r="B387">
            <v>0</v>
          </cell>
          <cell r="C387">
            <v>0</v>
          </cell>
          <cell r="D387" t="str">
            <v>Unidad</v>
          </cell>
          <cell r="E387" t="str">
            <v>Valor</v>
          </cell>
          <cell r="F387" t="str">
            <v>Rendimiento</v>
          </cell>
          <cell r="G387" t="str">
            <v>Vr.Parcial</v>
          </cell>
        </row>
        <row r="388">
          <cell r="A388" t="str">
            <v>Herramienta menor</v>
          </cell>
          <cell r="B388">
            <v>0</v>
          </cell>
          <cell r="C388">
            <v>0</v>
          </cell>
          <cell r="D388" t="str">
            <v>Glb</v>
          </cell>
          <cell r="E388">
            <v>10000</v>
          </cell>
          <cell r="F388">
            <v>0.1</v>
          </cell>
          <cell r="G388">
            <v>1000</v>
          </cell>
        </row>
        <row r="389">
          <cell r="A389" t="str">
            <v>Equipo de soldadura</v>
          </cell>
          <cell r="B389">
            <v>0</v>
          </cell>
          <cell r="C389">
            <v>0</v>
          </cell>
          <cell r="D389" t="str">
            <v xml:space="preserve">   d</v>
          </cell>
          <cell r="E389">
            <v>32000</v>
          </cell>
          <cell r="F389">
            <v>0.125</v>
          </cell>
          <cell r="G389">
            <v>4000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 t="str">
            <v>Sub-total  Equ.</v>
          </cell>
          <cell r="G390">
            <v>5000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</row>
        <row r="395">
          <cell r="A395" t="str">
            <v>MANO DE OBRA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</row>
        <row r="396">
          <cell r="A396" t="str">
            <v>Nombre</v>
          </cell>
          <cell r="B396">
            <v>0</v>
          </cell>
          <cell r="C396">
            <v>0</v>
          </cell>
          <cell r="D396" t="str">
            <v>Unidad</v>
          </cell>
          <cell r="E396" t="str">
            <v>Jornal inc. Prest.</v>
          </cell>
          <cell r="F396" t="str">
            <v>Rendimiento</v>
          </cell>
          <cell r="G396" t="str">
            <v>Vr.Parcial</v>
          </cell>
        </row>
        <row r="397">
          <cell r="A397" t="str">
            <v>Cuadrilla C (1 OF + 1 AY)  con aportes</v>
          </cell>
          <cell r="B397">
            <v>0</v>
          </cell>
          <cell r="C397">
            <v>0</v>
          </cell>
          <cell r="D397" t="str">
            <v>d</v>
          </cell>
          <cell r="E397">
            <v>121886</v>
          </cell>
          <cell r="F397">
            <v>0.25</v>
          </cell>
          <cell r="G397">
            <v>30471.5</v>
          </cell>
        </row>
        <row r="398">
          <cell r="A398" t="str">
            <v>Cuadrilla tipo PINTURA (con aportes)</v>
          </cell>
          <cell r="B398">
            <v>0</v>
          </cell>
          <cell r="C398">
            <v>0</v>
          </cell>
          <cell r="D398" t="str">
            <v>d</v>
          </cell>
          <cell r="E398">
            <v>131309.29999999999</v>
          </cell>
          <cell r="F398">
            <v>0.06</v>
          </cell>
          <cell r="G398">
            <v>7878.5579999999991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 t="str">
            <v>Sub-total  MdeO</v>
          </cell>
          <cell r="G399">
            <v>38350.057999999997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 t="str">
            <v>COSTO DIRECTO APU</v>
          </cell>
          <cell r="F408">
            <v>0</v>
          </cell>
          <cell r="G408">
            <v>85232</v>
          </cell>
        </row>
        <row r="411">
          <cell r="A411">
            <v>10</v>
          </cell>
          <cell r="B411" t="str">
            <v>INSTALACIÓNES HIDRAULICAS Y SANITARIAS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</row>
        <row r="412">
          <cell r="A412" t="str">
            <v>10.3</v>
          </cell>
          <cell r="B412" t="str">
            <v xml:space="preserve">TANQUE ELEVADO AGUA POTABLE 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</row>
        <row r="414">
          <cell r="A414" t="str">
            <v>ITEM</v>
          </cell>
          <cell r="B414" t="str">
            <v>DESCRIPCION</v>
          </cell>
          <cell r="C414">
            <v>0</v>
          </cell>
          <cell r="D414">
            <v>0</v>
          </cell>
          <cell r="E414">
            <v>0</v>
          </cell>
          <cell r="F414" t="str">
            <v>UNIDAD</v>
          </cell>
          <cell r="G414" t="str">
            <v>VALOR</v>
          </cell>
        </row>
        <row r="415">
          <cell r="A415" t="str">
            <v>10.3.29</v>
          </cell>
          <cell r="B415" t="str">
            <v>LAVADO Y DESINFECCION DEL TANQUE PLASTICO (V=1M3)</v>
          </cell>
          <cell r="C415">
            <v>0</v>
          </cell>
          <cell r="D415">
            <v>0</v>
          </cell>
          <cell r="E415">
            <v>0</v>
          </cell>
          <cell r="F415" t="str">
            <v>UN</v>
          </cell>
          <cell r="G415">
            <v>36177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</row>
        <row r="419">
          <cell r="A419" t="str">
            <v>MATERIALES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</row>
        <row r="420">
          <cell r="A420" t="str">
            <v>Nombre</v>
          </cell>
          <cell r="B420">
            <v>0</v>
          </cell>
          <cell r="C420">
            <v>0</v>
          </cell>
          <cell r="D420" t="str">
            <v>Unidad</v>
          </cell>
          <cell r="E420" t="str">
            <v>Valor Unitario</v>
          </cell>
          <cell r="F420" t="str">
            <v>Cantidad</v>
          </cell>
          <cell r="G420" t="str">
            <v>Vr.Parcial</v>
          </cell>
        </row>
        <row r="421">
          <cell r="A421" t="str">
            <v>insumos para lavado y desinfeccion de tanques</v>
          </cell>
          <cell r="B421">
            <v>0</v>
          </cell>
          <cell r="C421">
            <v>0</v>
          </cell>
          <cell r="D421" t="str">
            <v>glb</v>
          </cell>
          <cell r="E421">
            <v>100000</v>
          </cell>
          <cell r="F421">
            <v>0.1</v>
          </cell>
          <cell r="G421">
            <v>10000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 t="str">
            <v>Sub-total  Mat.</v>
          </cell>
          <cell r="G422">
            <v>10000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</row>
        <row r="427">
          <cell r="A427" t="str">
            <v>EQUIPOS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</row>
        <row r="428">
          <cell r="A428" t="str">
            <v>Nombre</v>
          </cell>
          <cell r="B428">
            <v>0</v>
          </cell>
          <cell r="C428">
            <v>0</v>
          </cell>
          <cell r="D428" t="str">
            <v>Unidad</v>
          </cell>
          <cell r="E428" t="str">
            <v>Valor</v>
          </cell>
          <cell r="F428" t="str">
            <v>Rendimiento</v>
          </cell>
          <cell r="G428" t="str">
            <v>Vr.Parcial</v>
          </cell>
        </row>
        <row r="429">
          <cell r="A429" t="str">
            <v>Herramienta menor</v>
          </cell>
          <cell r="B429">
            <v>0</v>
          </cell>
          <cell r="C429">
            <v>0</v>
          </cell>
          <cell r="D429" t="str">
            <v>Glb</v>
          </cell>
          <cell r="E429">
            <v>10000</v>
          </cell>
          <cell r="F429">
            <v>0.18</v>
          </cell>
          <cell r="G429">
            <v>1800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 t="str">
            <v>Sub-total  Equ.</v>
          </cell>
          <cell r="G430">
            <v>1800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</row>
        <row r="435">
          <cell r="A435" t="str">
            <v>MANO DE OBRA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</row>
        <row r="436">
          <cell r="A436" t="str">
            <v>Nombre</v>
          </cell>
          <cell r="B436">
            <v>0</v>
          </cell>
          <cell r="C436">
            <v>0</v>
          </cell>
          <cell r="D436" t="str">
            <v>Unidad</v>
          </cell>
          <cell r="E436" t="str">
            <v>Jornal inc. Prest.</v>
          </cell>
          <cell r="F436" t="str">
            <v>Rendimiento</v>
          </cell>
          <cell r="G436" t="str">
            <v>Vr.Parcial</v>
          </cell>
        </row>
        <row r="437">
          <cell r="A437" t="str">
            <v>Cuadrilla C (1 OF + 1 AY)  con aportes</v>
          </cell>
          <cell r="B437">
            <v>0</v>
          </cell>
          <cell r="C437">
            <v>0</v>
          </cell>
          <cell r="D437" t="str">
            <v>d</v>
          </cell>
          <cell r="E437">
            <v>121886</v>
          </cell>
          <cell r="F437">
            <v>0.2</v>
          </cell>
          <cell r="G437">
            <v>24377.200000000001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 t="str">
            <v>Sub-total  MdeO</v>
          </cell>
          <cell r="G438">
            <v>24377.200000000001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 t="str">
            <v>COSTO DIRECTO APU</v>
          </cell>
          <cell r="F447">
            <v>0</v>
          </cell>
          <cell r="G447">
            <v>36177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</row>
        <row r="449">
          <cell r="A449">
            <v>10</v>
          </cell>
          <cell r="B449" t="str">
            <v>INSTALACIÓNES HIDRAULICAS Y SANITARIAS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</row>
        <row r="450">
          <cell r="A450" t="str">
            <v>10.3</v>
          </cell>
          <cell r="B450" t="str">
            <v xml:space="preserve">TANQUE ELEVADO AGUA POTABLE 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</row>
        <row r="453">
          <cell r="A453" t="str">
            <v>ITEM</v>
          </cell>
          <cell r="B453" t="str">
            <v>DESCRIPCION</v>
          </cell>
          <cell r="C453">
            <v>0</v>
          </cell>
          <cell r="D453">
            <v>0</v>
          </cell>
          <cell r="E453">
            <v>0</v>
          </cell>
          <cell r="F453" t="str">
            <v>UNIDAD</v>
          </cell>
          <cell r="G453" t="str">
            <v>VALOR</v>
          </cell>
        </row>
        <row r="454">
          <cell r="A454" t="str">
            <v>10.3.37</v>
          </cell>
          <cell r="B454" t="str">
            <v>IMPERMEABILIZACION CON FIBRA DE VIDRIO TANQUES  Incluye 5 capas de fibra de vidrio, Resina , peróxido, pintura yelco para revestimiento de superficie. Se debe garantizar todos los elementos y materiales para garantizar la calidad y durabilidad del material, al igual que el uso de los implementos adecuados de protección personal durante el desarrollo de toda la actividad utilizando personal con la preparación adecuada.</v>
          </cell>
          <cell r="C454">
            <v>0</v>
          </cell>
          <cell r="D454">
            <v>0</v>
          </cell>
          <cell r="E454">
            <v>0</v>
          </cell>
          <cell r="F454" t="str">
            <v>M2</v>
          </cell>
          <cell r="G454">
            <v>172431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</row>
        <row r="457">
          <cell r="A457" t="str">
            <v>Materiales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</row>
        <row r="458">
          <cell r="A458" t="str">
            <v>Nombre</v>
          </cell>
          <cell r="B458">
            <v>0</v>
          </cell>
          <cell r="C458">
            <v>0</v>
          </cell>
          <cell r="D458" t="str">
            <v>Unidad</v>
          </cell>
          <cell r="E458" t="str">
            <v>Valor Unitario</v>
          </cell>
          <cell r="F458" t="str">
            <v>Cantidad</v>
          </cell>
          <cell r="G458" t="str">
            <v>Vr.Parcial</v>
          </cell>
        </row>
        <row r="459">
          <cell r="A459" t="str">
            <v>MANTO REFORZADO EN FIBRA DE VIDRIO 5 CAPAS, RESIBNA, PEEROXIDO, PINTURA PARA REVESTIMIENTO</v>
          </cell>
          <cell r="B459">
            <v>0</v>
          </cell>
          <cell r="C459">
            <v>0</v>
          </cell>
          <cell r="D459" t="str">
            <v>M2</v>
          </cell>
          <cell r="E459">
            <v>130000</v>
          </cell>
          <cell r="F459">
            <v>1</v>
          </cell>
          <cell r="G459">
            <v>130000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 t="str">
            <v>Sub-total  Mat.</v>
          </cell>
          <cell r="G460">
            <v>130000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</row>
        <row r="465">
          <cell r="A465" t="str">
            <v>Equipos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</row>
        <row r="466">
          <cell r="A466" t="str">
            <v>Nombre</v>
          </cell>
          <cell r="B466">
            <v>0</v>
          </cell>
          <cell r="C466">
            <v>0</v>
          </cell>
          <cell r="D466" t="str">
            <v>Unidad</v>
          </cell>
          <cell r="E466" t="str">
            <v>Valor</v>
          </cell>
          <cell r="F466" t="str">
            <v>Rendimiento</v>
          </cell>
          <cell r="G466" t="str">
            <v>Vr.Parcial</v>
          </cell>
        </row>
        <row r="467">
          <cell r="A467" t="str">
            <v>Herramienta menor</v>
          </cell>
          <cell r="B467">
            <v>0</v>
          </cell>
          <cell r="C467">
            <v>0</v>
          </cell>
          <cell r="D467" t="str">
            <v>Glb</v>
          </cell>
          <cell r="E467">
            <v>10000</v>
          </cell>
          <cell r="F467">
            <v>0.65</v>
          </cell>
          <cell r="G467">
            <v>6500</v>
          </cell>
        </row>
        <row r="468">
          <cell r="A468" t="str">
            <v>Equipo de calentamiento (cilindro y boquilla)</v>
          </cell>
          <cell r="B468">
            <v>0</v>
          </cell>
          <cell r="C468">
            <v>0</v>
          </cell>
          <cell r="D468" t="str">
            <v>dia</v>
          </cell>
          <cell r="E468">
            <v>25000</v>
          </cell>
          <cell r="F468">
            <v>0.2</v>
          </cell>
          <cell r="G468">
            <v>5000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 t="str">
            <v>Sub-total  Equ.</v>
          </cell>
          <cell r="G469">
            <v>11500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</row>
        <row r="474">
          <cell r="A474" t="str">
            <v>Mano de Obra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5">
          <cell r="A475" t="str">
            <v>Nombre</v>
          </cell>
          <cell r="B475">
            <v>0</v>
          </cell>
          <cell r="C475">
            <v>0</v>
          </cell>
          <cell r="D475" t="str">
            <v>Unidad</v>
          </cell>
          <cell r="E475" t="str">
            <v>Jornal inc. Prest.</v>
          </cell>
          <cell r="F475" t="str">
            <v>Rendimiento</v>
          </cell>
          <cell r="G475" t="str">
            <v>Vr.Parcial</v>
          </cell>
        </row>
        <row r="476">
          <cell r="A476" t="str">
            <v>CUADRILLA ESPECIALIZADA 2 Técnicos (con aportes)</v>
          </cell>
          <cell r="B476">
            <v>0</v>
          </cell>
          <cell r="C476">
            <v>0</v>
          </cell>
          <cell r="D476" t="str">
            <v>d</v>
          </cell>
          <cell r="E476">
            <v>170000</v>
          </cell>
          <cell r="F476">
            <v>0.18194532254839341</v>
          </cell>
          <cell r="G476">
            <v>30930.704833226879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 t="str">
            <v>Sub-total  MdeO</v>
          </cell>
          <cell r="G477">
            <v>30930.704833226879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 t="str">
            <v>COSTO DIRECTO APU</v>
          </cell>
          <cell r="F484">
            <v>0</v>
          </cell>
          <cell r="G484">
            <v>172431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</row>
        <row r="487">
          <cell r="A487">
            <v>10</v>
          </cell>
          <cell r="B487" t="str">
            <v>INSTALACIÓNES HIDRAULICAS Y SANITARIAS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</row>
        <row r="488">
          <cell r="A488" t="str">
            <v>10.3</v>
          </cell>
          <cell r="B488" t="str">
            <v xml:space="preserve">TANQUE ELEVADO AGUA POTABLE 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</row>
        <row r="491">
          <cell r="A491" t="str">
            <v>ITEM</v>
          </cell>
          <cell r="B491" t="str">
            <v>DESCRIPCION</v>
          </cell>
          <cell r="C491">
            <v>0</v>
          </cell>
          <cell r="D491">
            <v>0</v>
          </cell>
          <cell r="E491">
            <v>0</v>
          </cell>
          <cell r="F491" t="str">
            <v>UNIDAD</v>
          </cell>
          <cell r="G491" t="str">
            <v>VALOR</v>
          </cell>
        </row>
        <row r="492">
          <cell r="A492" t="str">
            <v>10.3.38</v>
          </cell>
          <cell r="B492" t="str">
            <v>LAVADO Y DESINFECCION DEL TANQUE PLASTICO (V= 10 M3)</v>
          </cell>
          <cell r="C492">
            <v>0</v>
          </cell>
          <cell r="D492">
            <v>0</v>
          </cell>
          <cell r="E492">
            <v>0</v>
          </cell>
          <cell r="F492" t="str">
            <v>UN</v>
          </cell>
          <cell r="G492">
            <v>91754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</row>
        <row r="496">
          <cell r="A496" t="str">
            <v>Materiales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</row>
        <row r="497">
          <cell r="A497" t="str">
            <v>Nombre</v>
          </cell>
          <cell r="B497">
            <v>0</v>
          </cell>
          <cell r="C497">
            <v>0</v>
          </cell>
          <cell r="D497" t="str">
            <v>Unidad</v>
          </cell>
          <cell r="E497" t="str">
            <v>Valor Unitario</v>
          </cell>
          <cell r="F497" t="str">
            <v>Cantidad</v>
          </cell>
          <cell r="G497" t="str">
            <v>Vr.Parcial</v>
          </cell>
        </row>
        <row r="498">
          <cell r="A498" t="str">
            <v>insumos para lavado y desinfeccion de tanques</v>
          </cell>
          <cell r="B498">
            <v>0</v>
          </cell>
          <cell r="C498">
            <v>0</v>
          </cell>
          <cell r="D498" t="str">
            <v>glb</v>
          </cell>
          <cell r="E498">
            <v>100000</v>
          </cell>
          <cell r="F498">
            <v>0.4</v>
          </cell>
          <cell r="G498">
            <v>40000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 t="str">
            <v>Sub-total  Mat.</v>
          </cell>
          <cell r="G499">
            <v>40000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</row>
        <row r="502">
          <cell r="A502" t="str">
            <v>Equipos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</row>
        <row r="503">
          <cell r="A503" t="str">
            <v>Nombre</v>
          </cell>
          <cell r="B503">
            <v>0</v>
          </cell>
          <cell r="C503">
            <v>0</v>
          </cell>
          <cell r="D503" t="str">
            <v>Unidad</v>
          </cell>
          <cell r="E503" t="str">
            <v>Valor</v>
          </cell>
          <cell r="F503" t="str">
            <v>Rendimiento</v>
          </cell>
          <cell r="G503" t="str">
            <v>Vr.Parcial</v>
          </cell>
        </row>
        <row r="504">
          <cell r="A504" t="str">
            <v>Herramienta menor</v>
          </cell>
          <cell r="B504">
            <v>0</v>
          </cell>
          <cell r="C504">
            <v>0</v>
          </cell>
          <cell r="D504" t="str">
            <v>Glb</v>
          </cell>
          <cell r="E504">
            <v>10000</v>
          </cell>
          <cell r="F504">
            <v>0.3</v>
          </cell>
          <cell r="G504">
            <v>3000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 t="str">
            <v>Sub-total  Equ.</v>
          </cell>
          <cell r="G505">
            <v>3000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</row>
        <row r="510">
          <cell r="A510" t="str">
            <v>Mano de Obra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</row>
        <row r="511">
          <cell r="A511" t="str">
            <v>Nombre</v>
          </cell>
          <cell r="B511">
            <v>0</v>
          </cell>
          <cell r="C511">
            <v>0</v>
          </cell>
          <cell r="D511" t="str">
            <v>Unidad</v>
          </cell>
          <cell r="E511" t="str">
            <v>Jornal inc. Prest.</v>
          </cell>
          <cell r="F511" t="str">
            <v>Rendimiento</v>
          </cell>
          <cell r="G511" t="str">
            <v>Vr.Parcial</v>
          </cell>
        </row>
        <row r="512">
          <cell r="A512" t="str">
            <v>Cuadrilla C (1 OF + 1 AY)  con aportes</v>
          </cell>
          <cell r="B512">
            <v>0</v>
          </cell>
          <cell r="C512">
            <v>0</v>
          </cell>
          <cell r="D512" t="str">
            <v>d</v>
          </cell>
          <cell r="E512">
            <v>121886</v>
          </cell>
          <cell r="F512">
            <v>0.4</v>
          </cell>
          <cell r="G512">
            <v>48754.400000000001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 t="str">
            <v>Sub-total  MdeO</v>
          </cell>
          <cell r="G513">
            <v>48754.400000000001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</row>
        <row r="517">
          <cell r="A517">
            <v>0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 t="str">
            <v>COSTO DIRECTO APU</v>
          </cell>
          <cell r="F522">
            <v>0</v>
          </cell>
          <cell r="G522">
            <v>91754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</row>
        <row r="525">
          <cell r="A525">
            <v>10</v>
          </cell>
          <cell r="B525" t="str">
            <v>INSTALACIÓNES HIDRAULICAS Y SANITARIAS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</row>
        <row r="526">
          <cell r="A526" t="str">
            <v>10.5</v>
          </cell>
          <cell r="B526" t="str">
            <v>DESAGUES DE AGUAS LLUVIAS EN CUBIERTA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</row>
        <row r="529">
          <cell r="A529" t="str">
            <v>ITEM</v>
          </cell>
          <cell r="B529" t="str">
            <v>DESCRIPCION</v>
          </cell>
          <cell r="C529">
            <v>0</v>
          </cell>
          <cell r="D529">
            <v>0</v>
          </cell>
          <cell r="E529">
            <v>0</v>
          </cell>
          <cell r="F529" t="str">
            <v>UNIDAD</v>
          </cell>
          <cell r="G529" t="str">
            <v>VALOR</v>
          </cell>
        </row>
        <row r="530">
          <cell r="A530" t="str">
            <v>10.5.1</v>
          </cell>
          <cell r="B530" t="str">
            <v>REVISIÓN, PRUEBA Y SONDEO DE SIFONES Y BAJANTES ALL</v>
          </cell>
          <cell r="C530">
            <v>0</v>
          </cell>
          <cell r="D530">
            <v>0</v>
          </cell>
          <cell r="E530">
            <v>0</v>
          </cell>
          <cell r="F530" t="str">
            <v>UN</v>
          </cell>
          <cell r="G530">
            <v>11970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</row>
        <row r="534">
          <cell r="A534" t="str">
            <v>EQUIPOS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</row>
        <row r="535">
          <cell r="A535" t="str">
            <v>Nombre</v>
          </cell>
          <cell r="B535">
            <v>0</v>
          </cell>
          <cell r="C535">
            <v>0</v>
          </cell>
          <cell r="D535" t="str">
            <v>Unidad</v>
          </cell>
          <cell r="E535" t="str">
            <v>Valor</v>
          </cell>
          <cell r="F535" t="str">
            <v>Rendimiento</v>
          </cell>
          <cell r="G535" t="str">
            <v>Vr.Parcial</v>
          </cell>
        </row>
        <row r="536">
          <cell r="A536" t="str">
            <v>Herramienta menor</v>
          </cell>
          <cell r="B536">
            <v>0</v>
          </cell>
          <cell r="C536">
            <v>0</v>
          </cell>
          <cell r="D536" t="str">
            <v>Glb</v>
          </cell>
          <cell r="E536">
            <v>10000</v>
          </cell>
          <cell r="F536">
            <v>0.1</v>
          </cell>
          <cell r="G536">
            <v>1000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 t="str">
            <v>Sub-total  Equ.</v>
          </cell>
          <cell r="G537">
            <v>1000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</row>
        <row r="540">
          <cell r="A540">
            <v>0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</row>
        <row r="542">
          <cell r="A542" t="str">
            <v>MANO DE OBRA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</row>
        <row r="543">
          <cell r="A543" t="str">
            <v>Nombre</v>
          </cell>
          <cell r="B543">
            <v>0</v>
          </cell>
          <cell r="C543">
            <v>0</v>
          </cell>
          <cell r="D543" t="str">
            <v>Unidad</v>
          </cell>
          <cell r="E543" t="str">
            <v>Jornal inc. Prest.</v>
          </cell>
          <cell r="F543" t="str">
            <v>Rendimiento</v>
          </cell>
          <cell r="G543" t="str">
            <v>Vr.Parcial</v>
          </cell>
        </row>
        <row r="544">
          <cell r="A544" t="str">
            <v>Cuadrilla C (1 OF + 1 AY)  con aportes</v>
          </cell>
          <cell r="B544">
            <v>0</v>
          </cell>
          <cell r="C544">
            <v>0</v>
          </cell>
          <cell r="D544" t="str">
            <v>d</v>
          </cell>
          <cell r="E544">
            <v>121886</v>
          </cell>
          <cell r="F544">
            <v>0.09</v>
          </cell>
          <cell r="G544">
            <v>10969.74</v>
          </cell>
        </row>
        <row r="545">
          <cell r="A545">
            <v>0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 t="str">
            <v>Sub-total  MdeO</v>
          </cell>
          <cell r="G545">
            <v>10969.74</v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1">
          <cell r="A551">
            <v>0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</row>
        <row r="552">
          <cell r="A552">
            <v>0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</row>
        <row r="553">
          <cell r="A553">
            <v>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>
            <v>0</v>
          </cell>
          <cell r="E554" t="str">
            <v>COSTO DIRECTO APU</v>
          </cell>
          <cell r="F554">
            <v>0</v>
          </cell>
          <cell r="G554">
            <v>11970</v>
          </cell>
        </row>
        <row r="555">
          <cell r="A555">
            <v>0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</row>
        <row r="560">
          <cell r="A560">
            <v>0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</row>
        <row r="561">
          <cell r="A561">
            <v>0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</row>
        <row r="562">
          <cell r="A562">
            <v>10</v>
          </cell>
          <cell r="B562" t="str">
            <v>INSTALACIÓNES HIDRAULICAS Y SANITARIAS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</row>
        <row r="563">
          <cell r="A563" t="str">
            <v>10.5</v>
          </cell>
          <cell r="B563" t="str">
            <v>DESAGUES DE AGUAS LLUVIAS EN CUBIERTA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</row>
        <row r="564">
          <cell r="A564">
            <v>0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</row>
        <row r="565">
          <cell r="A565" t="str">
            <v>ITEM</v>
          </cell>
          <cell r="B565" t="str">
            <v>DESCRIPCION</v>
          </cell>
          <cell r="C565">
            <v>0</v>
          </cell>
          <cell r="D565">
            <v>0</v>
          </cell>
          <cell r="E565">
            <v>0</v>
          </cell>
          <cell r="F565" t="str">
            <v>UNIDAD</v>
          </cell>
          <cell r="G565" t="str">
            <v>VALOR</v>
          </cell>
        </row>
        <row r="566">
          <cell r="A566" t="str">
            <v>10.5.5</v>
          </cell>
          <cell r="B566" t="str">
            <v>SUMINISTRO E INSTALACIÓN DE CANAL A. LLUVIAS METÁLICA CAL 18 (INCLUYE ANTICORROSIVO Y ESMALTE)</v>
          </cell>
          <cell r="C566">
            <v>0</v>
          </cell>
          <cell r="D566">
            <v>0</v>
          </cell>
          <cell r="E566">
            <v>0</v>
          </cell>
          <cell r="F566" t="str">
            <v>ML</v>
          </cell>
          <cell r="G566">
            <v>62032</v>
          </cell>
        </row>
        <row r="567">
          <cell r="A567">
            <v>0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</row>
        <row r="570">
          <cell r="A570" t="str">
            <v>MATERIALES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</row>
        <row r="571">
          <cell r="A571" t="str">
            <v>Nombre</v>
          </cell>
          <cell r="B571">
            <v>0</v>
          </cell>
          <cell r="C571">
            <v>0</v>
          </cell>
          <cell r="D571" t="str">
            <v>Unidad</v>
          </cell>
          <cell r="E571" t="str">
            <v>Valor Unitario</v>
          </cell>
          <cell r="F571" t="str">
            <v>Cantidad</v>
          </cell>
          <cell r="G571" t="str">
            <v>Vr.Parcial</v>
          </cell>
        </row>
        <row r="572">
          <cell r="A572" t="str">
            <v>Esmalte sintético a base de aceite Ref.Pintulux PINTUCO,acabadobrillante;</v>
          </cell>
          <cell r="B572">
            <v>0</v>
          </cell>
          <cell r="C572">
            <v>0</v>
          </cell>
          <cell r="D572" t="str">
            <v>gal</v>
          </cell>
          <cell r="E572">
            <v>59000</v>
          </cell>
          <cell r="F572">
            <v>0.05</v>
          </cell>
          <cell r="G572">
            <v>2950</v>
          </cell>
        </row>
        <row r="573">
          <cell r="A573" t="str">
            <v>Lija tela grano  # 80 Profesional CARBORUNDUM- 9" x 11"</v>
          </cell>
          <cell r="B573">
            <v>0</v>
          </cell>
          <cell r="C573">
            <v>0</v>
          </cell>
          <cell r="D573" t="str">
            <v>un</v>
          </cell>
          <cell r="E573">
            <v>1400</v>
          </cell>
          <cell r="F573">
            <v>0.3</v>
          </cell>
          <cell r="G573">
            <v>420</v>
          </cell>
        </row>
        <row r="574">
          <cell r="A574" t="str">
            <v>Disolvente Thinner  2103</v>
          </cell>
          <cell r="B574">
            <v>0</v>
          </cell>
          <cell r="C574">
            <v>0</v>
          </cell>
          <cell r="D574" t="str">
            <v>gal</v>
          </cell>
          <cell r="E574">
            <v>10700</v>
          </cell>
          <cell r="F574">
            <v>0.02</v>
          </cell>
          <cell r="G574">
            <v>214</v>
          </cell>
        </row>
        <row r="575">
          <cell r="A575" t="str">
            <v>Estopa</v>
          </cell>
          <cell r="B575">
            <v>0</v>
          </cell>
          <cell r="C575">
            <v>0</v>
          </cell>
          <cell r="D575" t="str">
            <v>kg</v>
          </cell>
          <cell r="E575">
            <v>5702</v>
          </cell>
          <cell r="F575">
            <v>0.1</v>
          </cell>
          <cell r="G575">
            <v>570.20000000000005</v>
          </cell>
        </row>
        <row r="576">
          <cell r="A576" t="str">
            <v>Anticorrosivo tipo Premiun PINTUCO</v>
          </cell>
          <cell r="B576">
            <v>0</v>
          </cell>
          <cell r="C576">
            <v>0</v>
          </cell>
          <cell r="D576" t="str">
            <v>gal</v>
          </cell>
          <cell r="E576">
            <v>36900</v>
          </cell>
          <cell r="F576">
            <v>0.05</v>
          </cell>
          <cell r="G576">
            <v>1845</v>
          </cell>
        </row>
        <row r="577">
          <cell r="A577" t="str">
            <v>Canal de aguas lluvias lámina galvanizada cal 18</v>
          </cell>
          <cell r="B577">
            <v>0</v>
          </cell>
          <cell r="C577">
            <v>0</v>
          </cell>
          <cell r="D577" t="str">
            <v>ml</v>
          </cell>
          <cell r="E577">
            <v>25000</v>
          </cell>
          <cell r="F577">
            <v>1</v>
          </cell>
          <cell r="G577">
            <v>25000</v>
          </cell>
        </row>
        <row r="578">
          <cell r="A578" t="str">
            <v>elementos de fijacion canal</v>
          </cell>
          <cell r="B578">
            <v>0</v>
          </cell>
          <cell r="C578">
            <v>0</v>
          </cell>
          <cell r="D578" t="str">
            <v>un</v>
          </cell>
          <cell r="E578">
            <v>2148</v>
          </cell>
          <cell r="F578">
            <v>2</v>
          </cell>
          <cell r="G578">
            <v>4296</v>
          </cell>
        </row>
        <row r="579">
          <cell r="A579">
            <v>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 t="str">
            <v>Sub-total  Mat.</v>
          </cell>
          <cell r="G579">
            <v>35295.199999999997</v>
          </cell>
        </row>
        <row r="580">
          <cell r="A580">
            <v>0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</row>
        <row r="584">
          <cell r="A584" t="str">
            <v>EQUIPOS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</row>
        <row r="585">
          <cell r="A585" t="str">
            <v>Nombre</v>
          </cell>
          <cell r="B585">
            <v>0</v>
          </cell>
          <cell r="C585">
            <v>0</v>
          </cell>
          <cell r="D585" t="str">
            <v>Unidad</v>
          </cell>
          <cell r="E585" t="str">
            <v>Valor</v>
          </cell>
          <cell r="F585" t="str">
            <v>Rendimiento</v>
          </cell>
          <cell r="G585" t="str">
            <v>Vr.Parcial</v>
          </cell>
        </row>
        <row r="586">
          <cell r="A586" t="str">
            <v>Herramienta menor</v>
          </cell>
          <cell r="B586">
            <v>0</v>
          </cell>
          <cell r="C586">
            <v>0</v>
          </cell>
          <cell r="D586" t="str">
            <v>Glb</v>
          </cell>
          <cell r="E586">
            <v>10000</v>
          </cell>
          <cell r="F586">
            <v>0.1</v>
          </cell>
          <cell r="G586">
            <v>1000</v>
          </cell>
        </row>
        <row r="587">
          <cell r="A587" t="str">
            <v>Andamio tubular sección completa</v>
          </cell>
          <cell r="B587">
            <v>0</v>
          </cell>
          <cell r="C587">
            <v>0</v>
          </cell>
          <cell r="D587" t="str">
            <v>d</v>
          </cell>
          <cell r="E587">
            <v>840</v>
          </cell>
          <cell r="F587">
            <v>1</v>
          </cell>
          <cell r="G587">
            <v>840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 t="str">
            <v>Sub-total  Equ.</v>
          </cell>
          <cell r="G588">
            <v>1840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</row>
        <row r="590">
          <cell r="A590">
            <v>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</row>
        <row r="591">
          <cell r="A591">
            <v>0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</row>
        <row r="592">
          <cell r="A592">
            <v>0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</row>
        <row r="593">
          <cell r="A593" t="str">
            <v>MANO DE OBRA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</row>
        <row r="594">
          <cell r="A594" t="str">
            <v>Nombre</v>
          </cell>
          <cell r="B594">
            <v>0</v>
          </cell>
          <cell r="C594">
            <v>0</v>
          </cell>
          <cell r="D594" t="str">
            <v>Unidad</v>
          </cell>
          <cell r="E594" t="str">
            <v>Jornal inc. Prest.</v>
          </cell>
          <cell r="F594" t="str">
            <v>Rendimiento</v>
          </cell>
          <cell r="G594" t="str">
            <v>Vr.Parcial</v>
          </cell>
        </row>
        <row r="595">
          <cell r="A595" t="str">
            <v>Cuadrilla tipo PINTURA (con aportes)</v>
          </cell>
          <cell r="B595">
            <v>0</v>
          </cell>
          <cell r="C595">
            <v>0</v>
          </cell>
          <cell r="D595" t="str">
            <v>d</v>
          </cell>
          <cell r="E595">
            <v>131309.29999999999</v>
          </cell>
          <cell r="F595">
            <v>0.04</v>
          </cell>
          <cell r="G595">
            <v>5252.3719999999994</v>
          </cell>
        </row>
        <row r="596">
          <cell r="A596" t="str">
            <v>Cuadrilla tipo CARPINTERIA (con aportes)</v>
          </cell>
          <cell r="B596">
            <v>0</v>
          </cell>
          <cell r="C596">
            <v>0</v>
          </cell>
          <cell r="D596" t="str">
            <v>d</v>
          </cell>
          <cell r="E596">
            <v>137018.4</v>
          </cell>
          <cell r="F596">
            <v>0.09</v>
          </cell>
          <cell r="G596">
            <v>12331.655999999999</v>
          </cell>
        </row>
        <row r="597">
          <cell r="A597" t="str">
            <v>Cuadrilla C (1 OF + 1 AY)  con aportes</v>
          </cell>
          <cell r="B597">
            <v>0</v>
          </cell>
          <cell r="C597">
            <v>0</v>
          </cell>
          <cell r="D597" t="str">
            <v>d</v>
          </cell>
          <cell r="E597">
            <v>121886</v>
          </cell>
          <cell r="F597">
            <v>0.06</v>
          </cell>
          <cell r="G597">
            <v>7313.16</v>
          </cell>
        </row>
        <row r="598">
          <cell r="A598">
            <v>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 t="str">
            <v>Sub-total  MdeO</v>
          </cell>
          <cell r="G598">
            <v>24897.187999999998</v>
          </cell>
        </row>
        <row r="599">
          <cell r="A599">
            <v>0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</row>
        <row r="600">
          <cell r="A600">
            <v>0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</row>
        <row r="601">
          <cell r="A601">
            <v>0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</row>
        <row r="602">
          <cell r="A602">
            <v>0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</row>
        <row r="604">
          <cell r="A604">
            <v>0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</row>
        <row r="605">
          <cell r="A605">
            <v>0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</row>
        <row r="606">
          <cell r="A606">
            <v>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</row>
        <row r="607">
          <cell r="A607">
            <v>0</v>
          </cell>
          <cell r="B607">
            <v>0</v>
          </cell>
          <cell r="C607">
            <v>0</v>
          </cell>
          <cell r="D607">
            <v>0</v>
          </cell>
          <cell r="E607" t="str">
            <v>COSTO DIRECTO APU</v>
          </cell>
          <cell r="F607">
            <v>0</v>
          </cell>
          <cell r="G607">
            <v>62032</v>
          </cell>
        </row>
        <row r="608">
          <cell r="A608">
            <v>0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</row>
        <row r="609">
          <cell r="A609">
            <v>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</row>
        <row r="610">
          <cell r="A610">
            <v>0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</row>
        <row r="611">
          <cell r="A611">
            <v>10</v>
          </cell>
          <cell r="B611" t="str">
            <v>INSTALACIÓNES HIDRAULICAS Y SANITARIAS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</row>
        <row r="612">
          <cell r="A612" t="str">
            <v>10.5</v>
          </cell>
          <cell r="B612" t="str">
            <v>DESAGUES DE AGUAS LLUVIAS EN CUBIERTA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</row>
        <row r="614">
          <cell r="A614" t="str">
            <v>ITEM</v>
          </cell>
          <cell r="B614" t="str">
            <v>DESCRIPCION</v>
          </cell>
          <cell r="C614">
            <v>0</v>
          </cell>
          <cell r="D614">
            <v>0</v>
          </cell>
          <cell r="E614">
            <v>0</v>
          </cell>
          <cell r="F614" t="str">
            <v>UNIDAD</v>
          </cell>
          <cell r="G614" t="str">
            <v>VALOR</v>
          </cell>
        </row>
        <row r="615">
          <cell r="A615" t="str">
            <v>10.5.6</v>
          </cell>
          <cell r="B615" t="str">
            <v>TUBERÍA PVCS D=4" BAJANTES ALL</v>
          </cell>
          <cell r="C615">
            <v>0</v>
          </cell>
          <cell r="D615">
            <v>0</v>
          </cell>
          <cell r="E615">
            <v>0</v>
          </cell>
          <cell r="F615" t="str">
            <v>ML</v>
          </cell>
          <cell r="G615">
            <v>39310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</row>
        <row r="617">
          <cell r="A617">
            <v>0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</row>
        <row r="618">
          <cell r="A618" t="str">
            <v>MATERIALES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Nombre</v>
          </cell>
          <cell r="B619">
            <v>0</v>
          </cell>
          <cell r="C619">
            <v>0</v>
          </cell>
          <cell r="D619" t="str">
            <v>Unidad</v>
          </cell>
          <cell r="E619" t="str">
            <v>Valor Unitario</v>
          </cell>
          <cell r="F619" t="str">
            <v>Cantidad</v>
          </cell>
          <cell r="G619" t="str">
            <v>Vr.Parcial</v>
          </cell>
        </row>
        <row r="620">
          <cell r="A620" t="str">
            <v>Tubería PVCL4" PAVCO</v>
          </cell>
          <cell r="B620">
            <v>0</v>
          </cell>
          <cell r="C620">
            <v>0</v>
          </cell>
          <cell r="D620" t="str">
            <v>m</v>
          </cell>
          <cell r="E620">
            <v>26424</v>
          </cell>
          <cell r="F620">
            <v>1</v>
          </cell>
          <cell r="G620">
            <v>26424</v>
          </cell>
        </row>
        <row r="621">
          <cell r="A621" t="str">
            <v>Unión PVCS 4" PAVCO</v>
          </cell>
          <cell r="B621">
            <v>0</v>
          </cell>
          <cell r="C621">
            <v>0</v>
          </cell>
          <cell r="D621" t="str">
            <v>un</v>
          </cell>
          <cell r="E621">
            <v>7319</v>
          </cell>
          <cell r="F621">
            <v>0.17</v>
          </cell>
          <cell r="G621">
            <v>1244.23</v>
          </cell>
        </row>
        <row r="622">
          <cell r="A622" t="str">
            <v>Estopa</v>
          </cell>
          <cell r="B622">
            <v>0</v>
          </cell>
          <cell r="C622">
            <v>0</v>
          </cell>
          <cell r="D622" t="str">
            <v>kg</v>
          </cell>
          <cell r="E622">
            <v>5702</v>
          </cell>
          <cell r="F622">
            <v>0.04</v>
          </cell>
          <cell r="G622">
            <v>228.08</v>
          </cell>
        </row>
        <row r="623">
          <cell r="A623" t="str">
            <v xml:space="preserve">Limpiador  para tubería PVC y CPVC </v>
          </cell>
          <cell r="B623">
            <v>0</v>
          </cell>
          <cell r="C623">
            <v>0</v>
          </cell>
          <cell r="D623" t="str">
            <v>1/4 gal</v>
          </cell>
          <cell r="E623">
            <v>45952</v>
          </cell>
          <cell r="F623">
            <v>0.04</v>
          </cell>
          <cell r="G623">
            <v>1838.08</v>
          </cell>
        </row>
        <row r="624">
          <cell r="A624" t="str">
            <v xml:space="preserve">Soldadura líquida para tubería PVC </v>
          </cell>
          <cell r="B624">
            <v>0</v>
          </cell>
          <cell r="C624">
            <v>0</v>
          </cell>
          <cell r="D624" t="str">
            <v>1/4 gal</v>
          </cell>
          <cell r="E624">
            <v>95309</v>
          </cell>
          <cell r="F624">
            <v>0.04</v>
          </cell>
          <cell r="G624">
            <v>3812.36</v>
          </cell>
        </row>
        <row r="625">
          <cell r="A625">
            <v>0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 t="str">
            <v>Sub-total  Mat.</v>
          </cell>
          <cell r="G625">
            <v>33546.75</v>
          </cell>
        </row>
        <row r="626">
          <cell r="A626">
            <v>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</row>
        <row r="627">
          <cell r="A627">
            <v>0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</row>
        <row r="629">
          <cell r="A629">
            <v>0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</row>
        <row r="630">
          <cell r="A630" t="str">
            <v>EQUIPOS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</row>
        <row r="631">
          <cell r="A631" t="str">
            <v>Nombre</v>
          </cell>
          <cell r="B631">
            <v>0</v>
          </cell>
          <cell r="C631">
            <v>0</v>
          </cell>
          <cell r="D631" t="str">
            <v>Unidad</v>
          </cell>
          <cell r="E631" t="str">
            <v>Valor</v>
          </cell>
          <cell r="F631" t="str">
            <v>Rendimiento</v>
          </cell>
          <cell r="G631" t="str">
            <v>Vr.Parcial</v>
          </cell>
        </row>
        <row r="632">
          <cell r="A632" t="str">
            <v>Herramienta menor</v>
          </cell>
          <cell r="B632">
            <v>0</v>
          </cell>
          <cell r="C632">
            <v>0</v>
          </cell>
          <cell r="D632" t="str">
            <v>Glb</v>
          </cell>
          <cell r="E632">
            <v>10000</v>
          </cell>
          <cell r="F632">
            <v>0.04</v>
          </cell>
          <cell r="G632">
            <v>400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 t="str">
            <v>Sub-total  Equ.</v>
          </cell>
          <cell r="G633">
            <v>400</v>
          </cell>
        </row>
        <row r="634">
          <cell r="A634">
            <v>0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</row>
        <row r="638">
          <cell r="A638" t="str">
            <v>MANO DE OBRA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</row>
        <row r="639">
          <cell r="A639" t="str">
            <v>Nombre</v>
          </cell>
          <cell r="B639">
            <v>0</v>
          </cell>
          <cell r="C639">
            <v>0</v>
          </cell>
          <cell r="D639" t="str">
            <v>Unidad</v>
          </cell>
          <cell r="E639" t="str">
            <v>Jornal inc. Prest.</v>
          </cell>
          <cell r="F639" t="str">
            <v>Rendimiento</v>
          </cell>
          <cell r="G639" t="str">
            <v>Vr.Parcial</v>
          </cell>
        </row>
        <row r="640">
          <cell r="A640" t="str">
            <v>Cuadrilla tipo INSTALACIONES  (con aportes)</v>
          </cell>
          <cell r="B640">
            <v>0</v>
          </cell>
          <cell r="C640">
            <v>0</v>
          </cell>
          <cell r="D640" t="str">
            <v>d</v>
          </cell>
          <cell r="E640">
            <v>134075</v>
          </cell>
          <cell r="F640">
            <v>0.04</v>
          </cell>
          <cell r="G640">
            <v>5363</v>
          </cell>
        </row>
        <row r="641">
          <cell r="A641">
            <v>0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 t="str">
            <v>Sub-total  MdeO</v>
          </cell>
          <cell r="G641">
            <v>5363</v>
          </cell>
        </row>
        <row r="642">
          <cell r="A642">
            <v>0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</row>
        <row r="644">
          <cell r="A644">
            <v>0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</row>
        <row r="645">
          <cell r="A645">
            <v>0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</row>
        <row r="646">
          <cell r="A646">
            <v>0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</row>
        <row r="649">
          <cell r="A649">
            <v>0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</row>
        <row r="650">
          <cell r="A650">
            <v>0</v>
          </cell>
          <cell r="B650">
            <v>0</v>
          </cell>
          <cell r="C650">
            <v>0</v>
          </cell>
          <cell r="D650">
            <v>0</v>
          </cell>
          <cell r="E650" t="str">
            <v>COSTO DIRECTO APU</v>
          </cell>
          <cell r="F650">
            <v>0</v>
          </cell>
          <cell r="G650">
            <v>39310</v>
          </cell>
        </row>
        <row r="651">
          <cell r="A651">
            <v>0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</row>
        <row r="652">
          <cell r="A652">
            <v>0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</row>
        <row r="653">
          <cell r="A653">
            <v>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</row>
        <row r="654">
          <cell r="A654">
            <v>10</v>
          </cell>
          <cell r="B654" t="str">
            <v>INSTALACIÓNES HIDRAULICAS Y SANITARIAS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</row>
        <row r="655">
          <cell r="A655" t="str">
            <v>10.6</v>
          </cell>
          <cell r="B655" t="str">
            <v>REDES CONTRA INCENDIO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</row>
        <row r="656">
          <cell r="A656">
            <v>0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</row>
        <row r="657">
          <cell r="A657">
            <v>0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</row>
        <row r="658">
          <cell r="A658" t="str">
            <v>ITEM</v>
          </cell>
          <cell r="B658" t="str">
            <v>DESCRIPCION</v>
          </cell>
          <cell r="C658">
            <v>0</v>
          </cell>
          <cell r="D658">
            <v>0</v>
          </cell>
          <cell r="E658">
            <v>0</v>
          </cell>
          <cell r="F658" t="str">
            <v>UNIDAD</v>
          </cell>
          <cell r="G658" t="str">
            <v>VALOR</v>
          </cell>
        </row>
        <row r="659">
          <cell r="A659" t="str">
            <v>10.6.3</v>
          </cell>
          <cell r="B659" t="str">
            <v>RECARGA DE EXTINTORES INDIVIDUALES 10 lb MULTIPROPOSITO</v>
          </cell>
          <cell r="C659">
            <v>0</v>
          </cell>
          <cell r="D659">
            <v>0</v>
          </cell>
          <cell r="E659">
            <v>0</v>
          </cell>
          <cell r="F659" t="str">
            <v>UN</v>
          </cell>
          <cell r="G659">
            <v>23089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</row>
        <row r="662">
          <cell r="A662" t="str">
            <v>MATERIALES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</row>
        <row r="663">
          <cell r="A663" t="str">
            <v>Nombre</v>
          </cell>
          <cell r="B663">
            <v>0</v>
          </cell>
          <cell r="C663">
            <v>0</v>
          </cell>
          <cell r="D663" t="str">
            <v>Unidad</v>
          </cell>
          <cell r="E663" t="str">
            <v>Valor Unitario</v>
          </cell>
          <cell r="F663" t="str">
            <v>Cantidad</v>
          </cell>
          <cell r="G663" t="str">
            <v>Vr.Parcial</v>
          </cell>
        </row>
        <row r="664">
          <cell r="A664" t="str">
            <v>Recarga de extintor</v>
          </cell>
          <cell r="B664">
            <v>0</v>
          </cell>
          <cell r="C664">
            <v>0</v>
          </cell>
          <cell r="D664" t="str">
            <v>un</v>
          </cell>
          <cell r="E664">
            <v>14080</v>
          </cell>
          <cell r="F664">
            <v>1</v>
          </cell>
          <cell r="G664">
            <v>14080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 t="str">
            <v>Sub-total  Mat.</v>
          </cell>
          <cell r="G665">
            <v>14080</v>
          </cell>
        </row>
        <row r="666">
          <cell r="A666">
            <v>0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</row>
        <row r="669">
          <cell r="A669">
            <v>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</row>
        <row r="670">
          <cell r="A670" t="str">
            <v>EQUIPOS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</row>
        <row r="671">
          <cell r="A671" t="str">
            <v>Nombre</v>
          </cell>
          <cell r="B671">
            <v>0</v>
          </cell>
          <cell r="C671">
            <v>0</v>
          </cell>
          <cell r="D671" t="str">
            <v>Unidad</v>
          </cell>
          <cell r="E671" t="str">
            <v>Valor</v>
          </cell>
          <cell r="F671" t="str">
            <v>Rendimiento</v>
          </cell>
          <cell r="G671" t="str">
            <v>Vr.Parcial</v>
          </cell>
        </row>
        <row r="672">
          <cell r="A672" t="str">
            <v>Herramienta menor</v>
          </cell>
          <cell r="B672">
            <v>0</v>
          </cell>
          <cell r="C672">
            <v>0</v>
          </cell>
          <cell r="D672" t="str">
            <v>Glb</v>
          </cell>
          <cell r="E672">
            <v>10000</v>
          </cell>
          <cell r="F672">
            <v>9.64E-2</v>
          </cell>
          <cell r="G672">
            <v>964</v>
          </cell>
        </row>
        <row r="673">
          <cell r="A673">
            <v>0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 t="str">
            <v>Sub-total  Equ.</v>
          </cell>
          <cell r="G673">
            <v>964</v>
          </cell>
        </row>
        <row r="674">
          <cell r="A674">
            <v>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</row>
        <row r="675">
          <cell r="A675">
            <v>0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A676">
            <v>0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</row>
        <row r="677">
          <cell r="A677">
            <v>0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</row>
        <row r="678">
          <cell r="A678" t="str">
            <v>MANO DE OBRA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</row>
        <row r="679">
          <cell r="A679" t="str">
            <v>Nombre</v>
          </cell>
          <cell r="B679">
            <v>0</v>
          </cell>
          <cell r="C679">
            <v>0</v>
          </cell>
          <cell r="D679" t="str">
            <v>Unidad</v>
          </cell>
          <cell r="E679" t="str">
            <v>Jornal inc. Prest.</v>
          </cell>
          <cell r="F679" t="str">
            <v>Rendimiento</v>
          </cell>
          <cell r="G679" t="str">
            <v>Vr.Parcial</v>
          </cell>
        </row>
        <row r="680">
          <cell r="A680" t="str">
            <v>Cuadrilla tipo INSTALACIONES  (con aportes)</v>
          </cell>
          <cell r="B680">
            <v>0</v>
          </cell>
          <cell r="C680">
            <v>0</v>
          </cell>
          <cell r="D680" t="str">
            <v>d</v>
          </cell>
          <cell r="E680">
            <v>134075</v>
          </cell>
          <cell r="F680">
            <v>0.06</v>
          </cell>
          <cell r="G680">
            <v>8044.5</v>
          </cell>
        </row>
        <row r="681">
          <cell r="A681">
            <v>0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 t="str">
            <v>Sub-total  MdeO</v>
          </cell>
          <cell r="G681">
            <v>8044.5</v>
          </cell>
        </row>
        <row r="682">
          <cell r="A682">
            <v>0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</row>
        <row r="683">
          <cell r="A683">
            <v>0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</row>
        <row r="684">
          <cell r="A684">
            <v>0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</row>
        <row r="685">
          <cell r="A685">
            <v>0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</row>
        <row r="686">
          <cell r="A686">
            <v>0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</row>
        <row r="687">
          <cell r="A687">
            <v>0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</row>
        <row r="689">
          <cell r="A689">
            <v>0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</row>
        <row r="690">
          <cell r="A690">
            <v>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>
            <v>0</v>
          </cell>
          <cell r="E691" t="str">
            <v>COSTO DIRECTO APU</v>
          </cell>
          <cell r="F691">
            <v>0</v>
          </cell>
          <cell r="G691">
            <v>23089</v>
          </cell>
        </row>
        <row r="692">
          <cell r="A692">
            <v>0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</row>
        <row r="694">
          <cell r="A694">
            <v>0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</row>
        <row r="695">
          <cell r="A695">
            <v>0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</row>
        <row r="696">
          <cell r="A696">
            <v>0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</row>
        <row r="700">
          <cell r="A700">
            <v>10</v>
          </cell>
          <cell r="B700" t="str">
            <v>INSTALACIÓNES HIDRAULICAS Y SANITARIAS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</row>
        <row r="701">
          <cell r="A701" t="str">
            <v>10.6</v>
          </cell>
          <cell r="B701" t="str">
            <v>REDES CONTRA INCENDIO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</row>
        <row r="702">
          <cell r="A702">
            <v>0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</row>
        <row r="703">
          <cell r="A703" t="str">
            <v>ITEM</v>
          </cell>
          <cell r="B703" t="str">
            <v>DESCRIPCION</v>
          </cell>
          <cell r="C703">
            <v>0</v>
          </cell>
          <cell r="D703">
            <v>0</v>
          </cell>
          <cell r="E703">
            <v>0</v>
          </cell>
          <cell r="F703" t="str">
            <v>UNIDAD</v>
          </cell>
          <cell r="G703" t="str">
            <v>VALOR</v>
          </cell>
        </row>
        <row r="704">
          <cell r="A704" t="str">
            <v>10.6.6</v>
          </cell>
          <cell r="B704" t="str">
            <v>SUMINISTRO E INSTALACION EXTINGUIDOR SOLKAFLAM TIPO ABC 20 LBS</v>
          </cell>
          <cell r="C704">
            <v>0</v>
          </cell>
          <cell r="D704">
            <v>0</v>
          </cell>
          <cell r="E704">
            <v>0</v>
          </cell>
          <cell r="F704" t="str">
            <v>UN</v>
          </cell>
          <cell r="G704">
            <v>75902</v>
          </cell>
        </row>
        <row r="705">
          <cell r="A705">
            <v>0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</row>
        <row r="707">
          <cell r="A707" t="str">
            <v>MANO DE OBRA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</row>
        <row r="708">
          <cell r="A708" t="str">
            <v>Nombre</v>
          </cell>
          <cell r="B708">
            <v>0</v>
          </cell>
          <cell r="C708">
            <v>0</v>
          </cell>
          <cell r="D708" t="str">
            <v>Unidad</v>
          </cell>
          <cell r="E708" t="str">
            <v>Valor Unitario</v>
          </cell>
          <cell r="F708" t="str">
            <v>Cantidad</v>
          </cell>
          <cell r="G708" t="str">
            <v>Vr.Parcial</v>
          </cell>
        </row>
        <row r="709">
          <cell r="A709" t="str">
            <v>Extinguidor Solkaflam tipo ABC 20 lbs</v>
          </cell>
          <cell r="B709">
            <v>0</v>
          </cell>
          <cell r="C709">
            <v>0</v>
          </cell>
          <cell r="D709" t="str">
            <v>un</v>
          </cell>
          <cell r="E709">
            <v>71680</v>
          </cell>
          <cell r="F709">
            <v>1</v>
          </cell>
          <cell r="G709">
            <v>71680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 t="str">
            <v>Sub-total  Mat.</v>
          </cell>
          <cell r="G710">
            <v>71680</v>
          </cell>
        </row>
        <row r="711">
          <cell r="A711">
            <v>0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</row>
        <row r="712">
          <cell r="A712">
            <v>0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</row>
        <row r="714">
          <cell r="A714">
            <v>0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</row>
        <row r="715">
          <cell r="A715" t="str">
            <v>EQUIPOS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</row>
        <row r="716">
          <cell r="A716" t="str">
            <v>Nombre</v>
          </cell>
          <cell r="B716">
            <v>0</v>
          </cell>
          <cell r="C716">
            <v>0</v>
          </cell>
          <cell r="D716" t="str">
            <v>Unidad</v>
          </cell>
          <cell r="E716" t="str">
            <v>Valor</v>
          </cell>
          <cell r="F716" t="str">
            <v>Rendimiento</v>
          </cell>
          <cell r="G716" t="str">
            <v>Vr.Parcial</v>
          </cell>
        </row>
        <row r="717">
          <cell r="A717" t="str">
            <v>Herramienta menor</v>
          </cell>
          <cell r="B717">
            <v>0</v>
          </cell>
          <cell r="C717">
            <v>0</v>
          </cell>
          <cell r="D717" t="str">
            <v>Glb</v>
          </cell>
          <cell r="E717">
            <v>10000</v>
          </cell>
          <cell r="F717">
            <v>0.02</v>
          </cell>
          <cell r="G717">
            <v>200</v>
          </cell>
        </row>
        <row r="718">
          <cell r="A718">
            <v>0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 t="str">
            <v>Sub-total  Equ.</v>
          </cell>
          <cell r="G718">
            <v>200</v>
          </cell>
        </row>
        <row r="719">
          <cell r="A719">
            <v>0</v>
          </cell>
          <cell r="B719">
            <v>0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</row>
        <row r="721">
          <cell r="A721">
            <v>0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</row>
        <row r="722">
          <cell r="A722">
            <v>0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</row>
        <row r="723">
          <cell r="A723" t="str">
            <v>MANO DE OBRA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A724" t="str">
            <v>Nombre</v>
          </cell>
          <cell r="B724">
            <v>0</v>
          </cell>
          <cell r="C724">
            <v>0</v>
          </cell>
          <cell r="D724" t="str">
            <v>Unidad</v>
          </cell>
          <cell r="E724" t="str">
            <v>Jornal inc. Prest.</v>
          </cell>
          <cell r="F724" t="str">
            <v>Rendimiento</v>
          </cell>
          <cell r="G724" t="str">
            <v>Vr.Parcial</v>
          </cell>
        </row>
        <row r="725">
          <cell r="A725" t="str">
            <v>Cuadrilla tipo INSTALACIONES  (con aportes)</v>
          </cell>
          <cell r="B725">
            <v>0</v>
          </cell>
          <cell r="C725">
            <v>0</v>
          </cell>
          <cell r="D725" t="str">
            <v>d</v>
          </cell>
          <cell r="E725">
            <v>134075</v>
          </cell>
          <cell r="F725">
            <v>0.03</v>
          </cell>
          <cell r="G725">
            <v>4022.25</v>
          </cell>
        </row>
        <row r="726">
          <cell r="A726">
            <v>0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 t="str">
            <v>Sub-total  MdeO</v>
          </cell>
          <cell r="G726">
            <v>4022.25</v>
          </cell>
        </row>
        <row r="727">
          <cell r="A727">
            <v>0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</row>
        <row r="731">
          <cell r="A731">
            <v>0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</row>
        <row r="732">
          <cell r="A732">
            <v>0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</row>
        <row r="733">
          <cell r="A733">
            <v>0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</row>
        <row r="734">
          <cell r="A734">
            <v>0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  <cell r="D735">
            <v>0</v>
          </cell>
          <cell r="E735" t="str">
            <v>COSTO DIRECTO APU</v>
          </cell>
          <cell r="F735">
            <v>0</v>
          </cell>
          <cell r="G735">
            <v>75902</v>
          </cell>
        </row>
        <row r="736">
          <cell r="A736">
            <v>0</v>
          </cell>
          <cell r="B736">
            <v>0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</row>
        <row r="737">
          <cell r="A737">
            <v>0</v>
          </cell>
          <cell r="B737">
            <v>0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</row>
        <row r="738">
          <cell r="A738">
            <v>0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</row>
        <row r="740">
          <cell r="A740">
            <v>0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</row>
        <row r="741">
          <cell r="A741">
            <v>0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</row>
        <row r="742">
          <cell r="A742">
            <v>10</v>
          </cell>
          <cell r="B742" t="str">
            <v>INSTALACIÓNES HIDRAULICAS Y SANITARIAS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</row>
        <row r="743">
          <cell r="A743" t="str">
            <v>10.6</v>
          </cell>
          <cell r="B743" t="str">
            <v>REDES CONTRA INCENDIO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</row>
        <row r="744">
          <cell r="A744">
            <v>0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</row>
        <row r="745">
          <cell r="A745">
            <v>0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</row>
        <row r="746">
          <cell r="A746" t="str">
            <v>ITEM</v>
          </cell>
          <cell r="B746" t="str">
            <v>DESCRIPCION</v>
          </cell>
          <cell r="C746">
            <v>0</v>
          </cell>
          <cell r="D746">
            <v>0</v>
          </cell>
          <cell r="E746">
            <v>0</v>
          </cell>
          <cell r="F746" t="str">
            <v>UNIDAD</v>
          </cell>
          <cell r="G746" t="str">
            <v>VALOR</v>
          </cell>
        </row>
        <row r="747">
          <cell r="A747" t="str">
            <v>10.6.8</v>
          </cell>
          <cell r="B747" t="str">
            <v xml:space="preserve">INSTALACIÓN Y SEÑALIZACIÓN DE EXTINTOR EN PARED </v>
          </cell>
          <cell r="C747">
            <v>0</v>
          </cell>
          <cell r="D747">
            <v>0</v>
          </cell>
          <cell r="E747">
            <v>0</v>
          </cell>
          <cell r="F747" t="str">
            <v>UN</v>
          </cell>
          <cell r="G747">
            <v>28020</v>
          </cell>
        </row>
        <row r="748">
          <cell r="A748">
            <v>0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</row>
        <row r="749">
          <cell r="A749">
            <v>0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</row>
        <row r="750">
          <cell r="A750">
            <v>0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</row>
        <row r="751">
          <cell r="A751" t="str">
            <v>MATERIALES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</row>
        <row r="752">
          <cell r="A752" t="str">
            <v>Nombre</v>
          </cell>
          <cell r="B752">
            <v>0</v>
          </cell>
          <cell r="C752">
            <v>0</v>
          </cell>
          <cell r="D752" t="str">
            <v>Unidad</v>
          </cell>
          <cell r="E752" t="str">
            <v>Valor Unitario</v>
          </cell>
          <cell r="F752" t="str">
            <v>Cantidad</v>
          </cell>
          <cell r="G752" t="str">
            <v>Vr.Parcial</v>
          </cell>
        </row>
        <row r="753">
          <cell r="A753" t="str">
            <v>Señal Aluminio curvo 15 x 15 cm  EXTINTOR</v>
          </cell>
          <cell r="B753">
            <v>0</v>
          </cell>
          <cell r="C753">
            <v>0</v>
          </cell>
          <cell r="D753" t="str">
            <v>un</v>
          </cell>
          <cell r="E753">
            <v>25600</v>
          </cell>
          <cell r="F753">
            <v>1</v>
          </cell>
          <cell r="G753">
            <v>25600</v>
          </cell>
        </row>
        <row r="754">
          <cell r="A754">
            <v>0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  <cell r="F754" t="str">
            <v>Sub-total  Mat.</v>
          </cell>
          <cell r="G754">
            <v>25600</v>
          </cell>
        </row>
        <row r="755">
          <cell r="A755">
            <v>0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</row>
        <row r="756">
          <cell r="A756">
            <v>0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A757">
            <v>0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A758">
            <v>0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</row>
        <row r="759">
          <cell r="A759" t="str">
            <v>EQUIPOS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</row>
        <row r="760">
          <cell r="A760" t="str">
            <v>Nombre</v>
          </cell>
          <cell r="B760">
            <v>0</v>
          </cell>
          <cell r="C760">
            <v>0</v>
          </cell>
          <cell r="D760" t="str">
            <v>Unidad</v>
          </cell>
          <cell r="E760" t="str">
            <v>Valor</v>
          </cell>
          <cell r="F760" t="str">
            <v>Rendimiento</v>
          </cell>
          <cell r="G760" t="str">
            <v>Vr.Parcial</v>
          </cell>
        </row>
        <row r="761">
          <cell r="A761" t="str">
            <v>Herramienta menor</v>
          </cell>
          <cell r="B761">
            <v>0</v>
          </cell>
          <cell r="C761">
            <v>0</v>
          </cell>
          <cell r="D761" t="str">
            <v>Glb</v>
          </cell>
          <cell r="E761">
            <v>10000</v>
          </cell>
          <cell r="F761">
            <v>0.02</v>
          </cell>
          <cell r="G761">
            <v>200</v>
          </cell>
        </row>
        <row r="762">
          <cell r="A762">
            <v>0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  <cell r="F762" t="str">
            <v>Sub-total  Equ.</v>
          </cell>
          <cell r="G762">
            <v>200</v>
          </cell>
        </row>
        <row r="763">
          <cell r="A763">
            <v>0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</row>
        <row r="764">
          <cell r="A764">
            <v>0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</row>
        <row r="765">
          <cell r="A765">
            <v>0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</row>
        <row r="767">
          <cell r="A767" t="str">
            <v>MANO DE OBRA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</row>
        <row r="768">
          <cell r="A768" t="str">
            <v>Nombre</v>
          </cell>
          <cell r="B768">
            <v>0</v>
          </cell>
          <cell r="C768">
            <v>0</v>
          </cell>
          <cell r="D768" t="str">
            <v>Unidad</v>
          </cell>
          <cell r="E768" t="str">
            <v>Jornal inc. Prest.</v>
          </cell>
          <cell r="F768" t="str">
            <v>Rendimiento</v>
          </cell>
          <cell r="G768" t="str">
            <v>Vr.Parcial</v>
          </cell>
        </row>
        <row r="769">
          <cell r="A769" t="str">
            <v xml:space="preserve"> Cuadrilla B (1 OF) con aportes</v>
          </cell>
          <cell r="B769">
            <v>0</v>
          </cell>
          <cell r="C769">
            <v>0</v>
          </cell>
          <cell r="D769" t="str">
            <v>d</v>
          </cell>
          <cell r="E769">
            <v>73986</v>
          </cell>
          <cell r="F769">
            <v>0.03</v>
          </cell>
          <cell r="G769">
            <v>2219.58</v>
          </cell>
        </row>
        <row r="770">
          <cell r="A770">
            <v>0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  <cell r="F770" t="str">
            <v>Sub-total  MdeO</v>
          </cell>
          <cell r="G770">
            <v>2219.58</v>
          </cell>
        </row>
        <row r="771">
          <cell r="A771">
            <v>0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A772">
            <v>0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</row>
        <row r="773">
          <cell r="A773">
            <v>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</row>
        <row r="774">
          <cell r="A774">
            <v>0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</row>
        <row r="775">
          <cell r="A775">
            <v>0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</row>
        <row r="776">
          <cell r="A776">
            <v>0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</row>
        <row r="777">
          <cell r="A777">
            <v>0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</row>
        <row r="778">
          <cell r="A778">
            <v>0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</row>
        <row r="779">
          <cell r="A779">
            <v>0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</row>
        <row r="780">
          <cell r="A780">
            <v>0</v>
          </cell>
          <cell r="B780">
            <v>0</v>
          </cell>
          <cell r="C780">
            <v>0</v>
          </cell>
          <cell r="D780">
            <v>0</v>
          </cell>
          <cell r="E780" t="str">
            <v>COSTO DIRECTO APU</v>
          </cell>
          <cell r="F780">
            <v>0</v>
          </cell>
          <cell r="G780">
            <v>28020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</row>
        <row r="782">
          <cell r="A782">
            <v>0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</row>
        <row r="783">
          <cell r="A783">
            <v>0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</row>
        <row r="788">
          <cell r="A788">
            <v>10</v>
          </cell>
          <cell r="B788" t="str">
            <v>INSTALACIÓNES HIDRAULICAS Y SANITARIAS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</row>
        <row r="789">
          <cell r="A789" t="str">
            <v>10.6</v>
          </cell>
          <cell r="B789" t="str">
            <v>REDES CONTRA INCENDIO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</row>
        <row r="792">
          <cell r="A792" t="str">
            <v>ITEM</v>
          </cell>
          <cell r="B792" t="str">
            <v>DESCRIPCION</v>
          </cell>
          <cell r="C792">
            <v>0</v>
          </cell>
          <cell r="D792">
            <v>0</v>
          </cell>
          <cell r="E792">
            <v>0</v>
          </cell>
          <cell r="F792" t="str">
            <v>UNIDAD</v>
          </cell>
          <cell r="G792" t="str">
            <v>VALOR</v>
          </cell>
        </row>
        <row r="793">
          <cell r="A793" t="str">
            <v>10.6.16</v>
          </cell>
          <cell r="B793" t="str">
            <v>SOPORTE UNIVERSAL PARA EXTINTOR</v>
          </cell>
          <cell r="C793">
            <v>0</v>
          </cell>
          <cell r="D793">
            <v>0</v>
          </cell>
          <cell r="E793">
            <v>0</v>
          </cell>
          <cell r="F793" t="str">
            <v>UN</v>
          </cell>
          <cell r="G793">
            <v>35345</v>
          </cell>
        </row>
        <row r="794">
          <cell r="A794">
            <v>0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</row>
        <row r="796">
          <cell r="A796" t="str">
            <v>MATERIALES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</row>
        <row r="797">
          <cell r="A797" t="str">
            <v>Nombre</v>
          </cell>
          <cell r="B797">
            <v>0</v>
          </cell>
          <cell r="C797">
            <v>0</v>
          </cell>
          <cell r="D797" t="str">
            <v>Unidad</v>
          </cell>
          <cell r="E797" t="str">
            <v>Valor Unitario</v>
          </cell>
          <cell r="F797" t="str">
            <v>Cantidad</v>
          </cell>
          <cell r="G797" t="str">
            <v>Vr.Parcial</v>
          </cell>
        </row>
        <row r="798">
          <cell r="A798" t="str">
            <v xml:space="preserve">Soporte de piso para extintores </v>
          </cell>
          <cell r="B798">
            <v>0</v>
          </cell>
          <cell r="C798">
            <v>0</v>
          </cell>
          <cell r="D798" t="str">
            <v>un</v>
          </cell>
          <cell r="E798">
            <v>27000</v>
          </cell>
          <cell r="F798">
            <v>1</v>
          </cell>
          <cell r="G798">
            <v>27000</v>
          </cell>
        </row>
        <row r="799">
          <cell r="A799">
            <v>0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  <cell r="F799" t="str">
            <v>Sub-total  Mat.</v>
          </cell>
          <cell r="G799">
            <v>27000</v>
          </cell>
        </row>
        <row r="800">
          <cell r="A800">
            <v>0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</row>
        <row r="804">
          <cell r="A804" t="str">
            <v>EQUIPOS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</row>
        <row r="805">
          <cell r="A805" t="str">
            <v>Nombre</v>
          </cell>
          <cell r="B805">
            <v>0</v>
          </cell>
          <cell r="C805">
            <v>0</v>
          </cell>
          <cell r="D805" t="str">
            <v>Unidad</v>
          </cell>
          <cell r="E805" t="str">
            <v>Valor</v>
          </cell>
          <cell r="F805" t="str">
            <v>Rendimiento</v>
          </cell>
          <cell r="G805" t="str">
            <v>Vr.Parcial</v>
          </cell>
        </row>
        <row r="806">
          <cell r="A806" t="str">
            <v>Herramienta menor</v>
          </cell>
          <cell r="B806">
            <v>0</v>
          </cell>
          <cell r="C806">
            <v>0</v>
          </cell>
          <cell r="D806" t="str">
            <v>Glb</v>
          </cell>
          <cell r="E806">
            <v>10000</v>
          </cell>
          <cell r="F806">
            <v>0.03</v>
          </cell>
          <cell r="G806">
            <v>300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 t="str">
            <v>Sub-total  Equ.</v>
          </cell>
          <cell r="G807">
            <v>300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</row>
        <row r="809">
          <cell r="A809">
            <v>0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</row>
        <row r="812">
          <cell r="A812" t="str">
            <v>MANO DE OBRA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</row>
        <row r="813">
          <cell r="A813" t="str">
            <v>Nombre</v>
          </cell>
          <cell r="B813">
            <v>0</v>
          </cell>
          <cell r="C813">
            <v>0</v>
          </cell>
          <cell r="D813" t="str">
            <v>Unidad</v>
          </cell>
          <cell r="E813" t="str">
            <v>Jornal inc. Prest.</v>
          </cell>
          <cell r="F813" t="str">
            <v>Rendimiento</v>
          </cell>
          <cell r="G813" t="str">
            <v>Vr.Parcial</v>
          </cell>
        </row>
        <row r="814">
          <cell r="A814" t="str">
            <v>Cuadrilla tipo INSTALACIONES  (con aportes)</v>
          </cell>
          <cell r="B814">
            <v>0</v>
          </cell>
          <cell r="C814">
            <v>0</v>
          </cell>
          <cell r="D814" t="str">
            <v>d</v>
          </cell>
          <cell r="E814">
            <v>134075</v>
          </cell>
          <cell r="F814">
            <v>0.06</v>
          </cell>
          <cell r="G814">
            <v>8044.5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 t="str">
            <v>Sub-total  MdeO</v>
          </cell>
          <cell r="G815">
            <v>8044.5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</row>
        <row r="818">
          <cell r="A818">
            <v>0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</row>
        <row r="819">
          <cell r="A819">
            <v>0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</row>
        <row r="820">
          <cell r="A820">
            <v>0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</row>
        <row r="824">
          <cell r="A824">
            <v>0</v>
          </cell>
          <cell r="B824">
            <v>0</v>
          </cell>
          <cell r="C824">
            <v>0</v>
          </cell>
          <cell r="D824">
            <v>0</v>
          </cell>
          <cell r="E824" t="str">
            <v>COSTO DIRECTO APU</v>
          </cell>
          <cell r="F824">
            <v>0</v>
          </cell>
          <cell r="G824">
            <v>35345</v>
          </cell>
        </row>
        <row r="825">
          <cell r="A825">
            <v>0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</row>
        <row r="826">
          <cell r="A826">
            <v>10</v>
          </cell>
          <cell r="B826" t="str">
            <v>INSTALACIÓNES HIDRAULICAS Y SANITARIAS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</row>
        <row r="827">
          <cell r="A827" t="str">
            <v>10.6</v>
          </cell>
          <cell r="B827" t="str">
            <v>REDES CONTRA INCENDIO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</row>
        <row r="830">
          <cell r="A830" t="str">
            <v>ITEM</v>
          </cell>
          <cell r="B830" t="str">
            <v>DESCRIPCIÓN</v>
          </cell>
          <cell r="C830">
            <v>0</v>
          </cell>
          <cell r="D830">
            <v>0</v>
          </cell>
          <cell r="E830">
            <v>0</v>
          </cell>
          <cell r="F830" t="str">
            <v>UNIDAD</v>
          </cell>
          <cell r="G830" t="str">
            <v>VALOR</v>
          </cell>
        </row>
        <row r="831">
          <cell r="A831" t="str">
            <v>10.6.32</v>
          </cell>
          <cell r="B831" t="str">
            <v>RECARGA DE EXTINTORES INDIVIDUALES 20 Libras y 30 Libras</v>
          </cell>
          <cell r="C831">
            <v>0</v>
          </cell>
          <cell r="D831">
            <v>0</v>
          </cell>
          <cell r="E831">
            <v>0</v>
          </cell>
          <cell r="F831" t="str">
            <v>UN</v>
          </cell>
          <cell r="G831">
            <v>39009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</row>
        <row r="835">
          <cell r="A835" t="str">
            <v>MATERIALES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</row>
        <row r="836">
          <cell r="A836" t="str">
            <v>Nombre</v>
          </cell>
          <cell r="B836">
            <v>0</v>
          </cell>
          <cell r="C836">
            <v>0</v>
          </cell>
          <cell r="D836" t="str">
            <v>Unidad</v>
          </cell>
          <cell r="E836" t="str">
            <v>Valor Unitario</v>
          </cell>
          <cell r="F836" t="str">
            <v>Cantidad</v>
          </cell>
          <cell r="G836" t="str">
            <v>Vr.Parcial</v>
          </cell>
        </row>
        <row r="837">
          <cell r="A837" t="str">
            <v>Recarga de extintor</v>
          </cell>
          <cell r="B837">
            <v>0</v>
          </cell>
          <cell r="C837">
            <v>0</v>
          </cell>
          <cell r="D837" t="str">
            <v>un</v>
          </cell>
          <cell r="E837">
            <v>30000</v>
          </cell>
          <cell r="F837">
            <v>1</v>
          </cell>
          <cell r="G837">
            <v>30000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 t="str">
            <v>Sub-total  Mat.</v>
          </cell>
          <cell r="G838">
            <v>30000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</row>
        <row r="840">
          <cell r="A840">
            <v>0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</row>
        <row r="842">
          <cell r="A842">
            <v>0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</row>
        <row r="843">
          <cell r="A843" t="str">
            <v>EQUIPOS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</row>
        <row r="844">
          <cell r="A844" t="str">
            <v>Nombre</v>
          </cell>
          <cell r="B844">
            <v>0</v>
          </cell>
          <cell r="C844">
            <v>0</v>
          </cell>
          <cell r="D844" t="str">
            <v>Unidad</v>
          </cell>
          <cell r="E844" t="str">
            <v>Valor</v>
          </cell>
          <cell r="F844" t="str">
            <v>Rendimiento</v>
          </cell>
          <cell r="G844" t="str">
            <v>Vr.Parcial</v>
          </cell>
        </row>
        <row r="845">
          <cell r="A845" t="str">
            <v>Herramienta menor</v>
          </cell>
          <cell r="B845">
            <v>0</v>
          </cell>
          <cell r="C845">
            <v>0</v>
          </cell>
          <cell r="D845" t="str">
            <v>Glb</v>
          </cell>
          <cell r="E845">
            <v>10000</v>
          </cell>
          <cell r="F845">
            <v>9.64E-2</v>
          </cell>
          <cell r="G845">
            <v>964</v>
          </cell>
        </row>
        <row r="846">
          <cell r="A846">
            <v>0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  <cell r="F846" t="str">
            <v>Sub-total  Equ.</v>
          </cell>
          <cell r="G846">
            <v>964</v>
          </cell>
        </row>
        <row r="847">
          <cell r="A847">
            <v>0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</row>
        <row r="851">
          <cell r="A851" t="str">
            <v>MANO DE OBRA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</row>
        <row r="852">
          <cell r="A852" t="str">
            <v>Nombre</v>
          </cell>
          <cell r="B852">
            <v>0</v>
          </cell>
          <cell r="C852">
            <v>0</v>
          </cell>
          <cell r="D852" t="str">
            <v>Unidad</v>
          </cell>
          <cell r="E852" t="str">
            <v>Jornal inc. Prest.</v>
          </cell>
          <cell r="F852" t="str">
            <v>Rendimiento</v>
          </cell>
          <cell r="G852" t="str">
            <v>Vr.Parcial</v>
          </cell>
        </row>
        <row r="853">
          <cell r="A853" t="str">
            <v>Cuadrilla tipo INSTALACIONES  (con aportes)</v>
          </cell>
          <cell r="B853">
            <v>0</v>
          </cell>
          <cell r="C853">
            <v>0</v>
          </cell>
          <cell r="D853" t="str">
            <v>d</v>
          </cell>
          <cell r="E853">
            <v>134075</v>
          </cell>
          <cell r="F853">
            <v>0.06</v>
          </cell>
          <cell r="G853">
            <v>8044.5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 t="str">
            <v>Sub-total  MdeO</v>
          </cell>
          <cell r="G854">
            <v>8044.5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</row>
        <row r="856">
          <cell r="A856">
            <v>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</row>
        <row r="857">
          <cell r="A857">
            <v>0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</row>
        <row r="858">
          <cell r="A858">
            <v>0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</row>
        <row r="861">
          <cell r="A861">
            <v>0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</row>
        <row r="862">
          <cell r="A862">
            <v>0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</row>
        <row r="863">
          <cell r="A863">
            <v>0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</row>
        <row r="864">
          <cell r="A864">
            <v>0</v>
          </cell>
          <cell r="B864">
            <v>0</v>
          </cell>
          <cell r="C864">
            <v>0</v>
          </cell>
          <cell r="D864">
            <v>0</v>
          </cell>
          <cell r="E864" t="str">
            <v>COSTO DIRECTO APU</v>
          </cell>
          <cell r="F864">
            <v>0</v>
          </cell>
          <cell r="G864">
            <v>39009</v>
          </cell>
        </row>
        <row r="865">
          <cell r="A865">
            <v>0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</row>
        <row r="866">
          <cell r="A866">
            <v>0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</row>
        <row r="867">
          <cell r="A867">
            <v>10</v>
          </cell>
          <cell r="B867" t="str">
            <v>INSTALACIÓNES HIDRAULICAS Y SANITARIAS</v>
          </cell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</row>
        <row r="868">
          <cell r="A868" t="str">
            <v>10.6</v>
          </cell>
          <cell r="B868" t="str">
            <v>REDES CONTRA INCENDIO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</row>
        <row r="871">
          <cell r="A871" t="str">
            <v>ITEM</v>
          </cell>
          <cell r="B871" t="str">
            <v>DESCRIPCIÓN</v>
          </cell>
          <cell r="C871">
            <v>0</v>
          </cell>
          <cell r="D871">
            <v>0</v>
          </cell>
          <cell r="E871">
            <v>0</v>
          </cell>
          <cell r="F871" t="str">
            <v>UNIDAD</v>
          </cell>
          <cell r="G871" t="str">
            <v>VALOR</v>
          </cell>
        </row>
        <row r="872">
          <cell r="A872" t="str">
            <v>10.6.33</v>
          </cell>
          <cell r="B872" t="str">
            <v>RECARGA DE EXTINTORES INDIVIDUALES solkaflan 123 o HCFC de 3700 gr</v>
          </cell>
          <cell r="C872">
            <v>0</v>
          </cell>
          <cell r="D872">
            <v>0</v>
          </cell>
          <cell r="E872">
            <v>0</v>
          </cell>
          <cell r="F872" t="str">
            <v>UN</v>
          </cell>
          <cell r="G872">
            <v>128759</v>
          </cell>
        </row>
        <row r="873">
          <cell r="A873">
            <v>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</row>
        <row r="876">
          <cell r="A876" t="str">
            <v>MATERIALES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</row>
        <row r="877">
          <cell r="A877" t="str">
            <v>Nombre</v>
          </cell>
          <cell r="B877">
            <v>0</v>
          </cell>
          <cell r="C877">
            <v>0</v>
          </cell>
          <cell r="D877" t="str">
            <v>Unidad</v>
          </cell>
          <cell r="E877" t="str">
            <v>Valor Unitario</v>
          </cell>
          <cell r="F877" t="str">
            <v>Cantidad</v>
          </cell>
          <cell r="G877" t="str">
            <v>Vr.Parcial</v>
          </cell>
        </row>
        <row r="878">
          <cell r="A878" t="str">
            <v>Recarga de extintor</v>
          </cell>
          <cell r="B878">
            <v>0</v>
          </cell>
          <cell r="C878">
            <v>0</v>
          </cell>
          <cell r="D878" t="str">
            <v>un</v>
          </cell>
          <cell r="E878">
            <v>110000</v>
          </cell>
          <cell r="F878">
            <v>1</v>
          </cell>
          <cell r="G878">
            <v>110000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 t="str">
            <v>Sub-total  Mat.</v>
          </cell>
          <cell r="G879">
            <v>110000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</row>
        <row r="883">
          <cell r="A883" t="str">
            <v>EQUIPOS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</row>
        <row r="884">
          <cell r="A884" t="str">
            <v>Nombre</v>
          </cell>
          <cell r="B884">
            <v>0</v>
          </cell>
          <cell r="C884">
            <v>0</v>
          </cell>
          <cell r="D884" t="str">
            <v>Unidad</v>
          </cell>
          <cell r="E884" t="str">
            <v>Valor</v>
          </cell>
          <cell r="F884" t="str">
            <v>Rendimiento</v>
          </cell>
          <cell r="G884" t="str">
            <v>Vr.Parcial</v>
          </cell>
        </row>
        <row r="885">
          <cell r="A885" t="str">
            <v>Herramienta menor</v>
          </cell>
          <cell r="B885">
            <v>0</v>
          </cell>
          <cell r="C885">
            <v>0</v>
          </cell>
          <cell r="D885" t="str">
            <v>Glb</v>
          </cell>
          <cell r="E885">
            <v>10000</v>
          </cell>
          <cell r="F885">
            <v>0.2</v>
          </cell>
          <cell r="G885">
            <v>2000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  <cell r="F886" t="str">
            <v>Sub-total  Equ.</v>
          </cell>
          <cell r="G886">
            <v>2000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</row>
        <row r="888">
          <cell r="A888">
            <v>0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</row>
        <row r="889">
          <cell r="A889">
            <v>0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</row>
        <row r="890">
          <cell r="A890" t="str">
            <v>MANO DE OBRA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</row>
        <row r="891">
          <cell r="A891" t="str">
            <v>Nombre</v>
          </cell>
          <cell r="B891">
            <v>0</v>
          </cell>
          <cell r="C891">
            <v>0</v>
          </cell>
          <cell r="D891" t="str">
            <v>Unidad</v>
          </cell>
          <cell r="E891" t="str">
            <v>Jornal inc. Prest.</v>
          </cell>
          <cell r="F891" t="str">
            <v>Rendimiento</v>
          </cell>
          <cell r="G891" t="str">
            <v>Vr.Parcial</v>
          </cell>
        </row>
        <row r="892">
          <cell r="A892" t="str">
            <v>Cuadrilla tipo INSTALACIONES  (con aportes)</v>
          </cell>
          <cell r="B892">
            <v>0</v>
          </cell>
          <cell r="C892">
            <v>0</v>
          </cell>
          <cell r="D892" t="str">
            <v>d</v>
          </cell>
          <cell r="E892">
            <v>134075</v>
          </cell>
          <cell r="F892">
            <v>0.125</v>
          </cell>
          <cell r="G892">
            <v>16759.375</v>
          </cell>
        </row>
        <row r="893">
          <cell r="A893">
            <v>0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 t="str">
            <v>Sub-total  MdeO</v>
          </cell>
          <cell r="G893">
            <v>16759.375</v>
          </cell>
        </row>
        <row r="894">
          <cell r="A894">
            <v>0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</row>
        <row r="895">
          <cell r="A895">
            <v>0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 t="str">
            <v>COSTO DIRECTO APU</v>
          </cell>
          <cell r="F898">
            <v>0</v>
          </cell>
          <cell r="G898">
            <v>128759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</row>
        <row r="900">
          <cell r="A900">
            <v>10</v>
          </cell>
          <cell r="B900" t="str">
            <v>INSTALACIÓNES HIDRAULICAS Y SANITARIAS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</row>
        <row r="901">
          <cell r="A901" t="str">
            <v>10.6</v>
          </cell>
          <cell r="B901" t="str">
            <v>REDES CONTRA INCENDIO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</row>
        <row r="904">
          <cell r="A904" t="str">
            <v>ITEM</v>
          </cell>
          <cell r="B904" t="str">
            <v>DESCRIPCIÓN</v>
          </cell>
          <cell r="C904">
            <v>0</v>
          </cell>
          <cell r="D904">
            <v>0</v>
          </cell>
          <cell r="E904">
            <v>0</v>
          </cell>
          <cell r="F904" t="str">
            <v>UNIDAD</v>
          </cell>
          <cell r="G904" t="str">
            <v>VALOR</v>
          </cell>
        </row>
        <row r="905">
          <cell r="A905" t="str">
            <v>10.6.39</v>
          </cell>
          <cell r="B905" t="str">
            <v>RECARGA DE EXTINTORES INDIVIDUALES CO2 DE 10 LIBRAS</v>
          </cell>
          <cell r="C905">
            <v>0</v>
          </cell>
          <cell r="D905">
            <v>0</v>
          </cell>
          <cell r="E905">
            <v>0</v>
          </cell>
          <cell r="F905" t="str">
            <v>UN</v>
          </cell>
          <cell r="G905">
            <v>41363</v>
          </cell>
        </row>
        <row r="906">
          <cell r="A906">
            <v>0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A907">
            <v>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</row>
        <row r="908">
          <cell r="A908" t="str">
            <v>MATERIALES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</row>
        <row r="909">
          <cell r="A909" t="str">
            <v>Nombre</v>
          </cell>
          <cell r="B909">
            <v>0</v>
          </cell>
          <cell r="C909">
            <v>0</v>
          </cell>
          <cell r="D909" t="str">
            <v>Unidad</v>
          </cell>
          <cell r="E909" t="str">
            <v>Valor Unitario</v>
          </cell>
          <cell r="F909" t="str">
            <v>Cantidad</v>
          </cell>
          <cell r="G909" t="str">
            <v>Vr.Parcial</v>
          </cell>
        </row>
        <row r="910">
          <cell r="A910" t="str">
            <v>Recarga de extintor</v>
          </cell>
          <cell r="B910">
            <v>0</v>
          </cell>
          <cell r="C910">
            <v>0</v>
          </cell>
          <cell r="D910" t="str">
            <v>un</v>
          </cell>
          <cell r="E910">
            <v>35000</v>
          </cell>
          <cell r="F910">
            <v>1</v>
          </cell>
          <cell r="G910">
            <v>35000</v>
          </cell>
        </row>
        <row r="911">
          <cell r="A911">
            <v>0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 t="str">
            <v>Sub-total  Mat.</v>
          </cell>
          <cell r="G911">
            <v>35000</v>
          </cell>
        </row>
        <row r="912">
          <cell r="A912">
            <v>0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</row>
        <row r="913">
          <cell r="A913">
            <v>0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</row>
        <row r="916">
          <cell r="A916" t="str">
            <v>EQUIPOS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</row>
        <row r="917">
          <cell r="A917" t="str">
            <v>Nombre</v>
          </cell>
          <cell r="B917">
            <v>0</v>
          </cell>
          <cell r="C917">
            <v>0</v>
          </cell>
          <cell r="D917" t="str">
            <v>Unidad</v>
          </cell>
          <cell r="E917" t="str">
            <v>Valor</v>
          </cell>
          <cell r="F917" t="str">
            <v>Rendimiento</v>
          </cell>
          <cell r="G917" t="str">
            <v>Vr.Parcial</v>
          </cell>
        </row>
        <row r="918">
          <cell r="A918" t="str">
            <v>Herramienta menor</v>
          </cell>
          <cell r="B918">
            <v>0</v>
          </cell>
          <cell r="C918">
            <v>0</v>
          </cell>
          <cell r="D918" t="str">
            <v>Glb</v>
          </cell>
          <cell r="E918">
            <v>10000</v>
          </cell>
          <cell r="F918">
            <v>0.1</v>
          </cell>
          <cell r="G918">
            <v>1000</v>
          </cell>
        </row>
        <row r="919">
          <cell r="A919">
            <v>0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  <cell r="F919" t="str">
            <v>Sub-total  Equ.</v>
          </cell>
          <cell r="G919">
            <v>1000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</row>
        <row r="924">
          <cell r="A924" t="str">
            <v>MANO DE OBRA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</row>
        <row r="925">
          <cell r="A925" t="str">
            <v>Nombre</v>
          </cell>
          <cell r="B925">
            <v>0</v>
          </cell>
          <cell r="C925">
            <v>0</v>
          </cell>
          <cell r="D925" t="str">
            <v>Unidad</v>
          </cell>
          <cell r="E925" t="str">
            <v>Jornal inc. Prest.</v>
          </cell>
          <cell r="F925" t="str">
            <v>Rendimiento</v>
          </cell>
          <cell r="G925" t="str">
            <v>Vr.Parcial</v>
          </cell>
        </row>
        <row r="926">
          <cell r="A926" t="str">
            <v>Cuadrilla tipo INSTALACIONES  (con aportes)</v>
          </cell>
          <cell r="B926">
            <v>0</v>
          </cell>
          <cell r="C926">
            <v>0</v>
          </cell>
          <cell r="D926" t="str">
            <v>d</v>
          </cell>
          <cell r="E926">
            <v>134075</v>
          </cell>
          <cell r="F926">
            <v>0.04</v>
          </cell>
          <cell r="G926">
            <v>5363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 t="str">
            <v>Sub-total  MdeO</v>
          </cell>
          <cell r="G927">
            <v>5363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</row>
        <row r="931">
          <cell r="A931">
            <v>0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</row>
        <row r="932">
          <cell r="A932">
            <v>0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</row>
        <row r="933">
          <cell r="A933">
            <v>0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</row>
        <row r="934">
          <cell r="A934">
            <v>0</v>
          </cell>
          <cell r="B934">
            <v>0</v>
          </cell>
          <cell r="C934">
            <v>0</v>
          </cell>
          <cell r="D934">
            <v>0</v>
          </cell>
          <cell r="E934" t="str">
            <v>COSTO DIRECTO APU</v>
          </cell>
          <cell r="F934">
            <v>0</v>
          </cell>
          <cell r="G934">
            <v>41363</v>
          </cell>
        </row>
        <row r="935">
          <cell r="A935">
            <v>0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</row>
        <row r="936">
          <cell r="A936">
            <v>10</v>
          </cell>
          <cell r="B936" t="str">
            <v>INSTALACIÓNES HIDRAULICAS Y SANITARIAS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</row>
        <row r="937">
          <cell r="A937" t="str">
            <v>10.6</v>
          </cell>
          <cell r="B937" t="str">
            <v>REDES CONTRA INCENDIO</v>
          </cell>
          <cell r="C937">
            <v>0</v>
          </cell>
          <cell r="D937">
            <v>0</v>
          </cell>
          <cell r="E937">
            <v>0</v>
          </cell>
          <cell r="F937">
            <v>0</v>
          </cell>
          <cell r="G937">
            <v>0</v>
          </cell>
        </row>
        <row r="939">
          <cell r="A939">
            <v>0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ITEM</v>
          </cell>
          <cell r="B940" t="str">
            <v>DESCRIPCIÓN</v>
          </cell>
          <cell r="C940">
            <v>0</v>
          </cell>
          <cell r="D940">
            <v>0</v>
          </cell>
          <cell r="E940">
            <v>0</v>
          </cell>
          <cell r="F940" t="str">
            <v>UNIDAD</v>
          </cell>
          <cell r="G940" t="str">
            <v>VALOR</v>
          </cell>
        </row>
        <row r="941">
          <cell r="A941" t="str">
            <v>10.6.43</v>
          </cell>
          <cell r="B941" t="str">
            <v>RECARGA DE EXTINTORES AGUA A PRESION INDIVIDUAL 2.5 GALONES</v>
          </cell>
          <cell r="C941">
            <v>0</v>
          </cell>
          <cell r="D941">
            <v>0</v>
          </cell>
          <cell r="E941">
            <v>0</v>
          </cell>
          <cell r="F941" t="str">
            <v>UN</v>
          </cell>
          <cell r="G941">
            <v>20008.5</v>
          </cell>
        </row>
        <row r="942">
          <cell r="A942">
            <v>0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</row>
        <row r="943">
          <cell r="A943">
            <v>0</v>
          </cell>
          <cell r="B943">
            <v>0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</row>
        <row r="944">
          <cell r="A944" t="str">
            <v>MATERIALES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</row>
        <row r="945">
          <cell r="A945" t="str">
            <v>Nombre</v>
          </cell>
          <cell r="B945">
            <v>0</v>
          </cell>
          <cell r="C945">
            <v>0</v>
          </cell>
          <cell r="D945" t="str">
            <v>Unidad</v>
          </cell>
          <cell r="E945" t="str">
            <v>Valor Unitario</v>
          </cell>
          <cell r="F945" t="str">
            <v>Cantidad</v>
          </cell>
          <cell r="G945" t="str">
            <v>Vr.Parcial</v>
          </cell>
        </row>
        <row r="946">
          <cell r="A946" t="str">
            <v>Recarga de extintor</v>
          </cell>
          <cell r="B946">
            <v>0</v>
          </cell>
          <cell r="C946">
            <v>0</v>
          </cell>
          <cell r="D946" t="str">
            <v>un</v>
          </cell>
          <cell r="E946">
            <v>11000</v>
          </cell>
          <cell r="F946">
            <v>1</v>
          </cell>
          <cell r="G946">
            <v>11000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 t="str">
            <v>Sub-total  Mat.</v>
          </cell>
          <cell r="G947">
            <v>11000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</row>
        <row r="951">
          <cell r="A951">
            <v>0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</row>
        <row r="952">
          <cell r="A952" t="str">
            <v>EQUIPOS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</row>
        <row r="953">
          <cell r="A953" t="str">
            <v>Nombre</v>
          </cell>
          <cell r="B953">
            <v>0</v>
          </cell>
          <cell r="C953">
            <v>0</v>
          </cell>
          <cell r="D953" t="str">
            <v>Unidad</v>
          </cell>
          <cell r="E953" t="str">
            <v>Valor</v>
          </cell>
          <cell r="F953" t="str">
            <v>Rendimiento</v>
          </cell>
          <cell r="G953" t="str">
            <v>Vr.Parcial</v>
          </cell>
        </row>
        <row r="954">
          <cell r="A954" t="str">
            <v>Herramienta menor</v>
          </cell>
          <cell r="B954">
            <v>0</v>
          </cell>
          <cell r="C954">
            <v>0</v>
          </cell>
          <cell r="D954" t="str">
            <v>Glb</v>
          </cell>
          <cell r="E954">
            <v>10000</v>
          </cell>
          <cell r="F954">
            <v>9.64E-2</v>
          </cell>
          <cell r="G954">
            <v>964</v>
          </cell>
        </row>
        <row r="955">
          <cell r="A955">
            <v>0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  <cell r="F955" t="str">
            <v>Sub-total  Equ.</v>
          </cell>
          <cell r="G955">
            <v>964</v>
          </cell>
        </row>
        <row r="956">
          <cell r="A956">
            <v>0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</row>
        <row r="957">
          <cell r="A957">
            <v>0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</row>
        <row r="958">
          <cell r="A958">
            <v>0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</row>
        <row r="959">
          <cell r="A959">
            <v>0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</row>
        <row r="960">
          <cell r="A960" t="str">
            <v>MANO DE OBRA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</row>
        <row r="961">
          <cell r="A961" t="str">
            <v>Nombre</v>
          </cell>
          <cell r="B961">
            <v>0</v>
          </cell>
          <cell r="C961">
            <v>0</v>
          </cell>
          <cell r="D961" t="str">
            <v>Unidad</v>
          </cell>
          <cell r="E961" t="str">
            <v>Jornal inc. Prest.</v>
          </cell>
          <cell r="F961" t="str">
            <v>Rendimiento</v>
          </cell>
          <cell r="G961" t="str">
            <v>Vr.Parcial</v>
          </cell>
        </row>
        <row r="962">
          <cell r="A962" t="str">
            <v>Cuadrilla tipo INSTALACIONES  (con aportes)</v>
          </cell>
          <cell r="B962">
            <v>0</v>
          </cell>
          <cell r="C962">
            <v>0</v>
          </cell>
          <cell r="D962" t="str">
            <v>d</v>
          </cell>
          <cell r="E962">
            <v>134075</v>
          </cell>
          <cell r="F962">
            <v>0.06</v>
          </cell>
          <cell r="G962">
            <v>8044.5</v>
          </cell>
        </row>
        <row r="963">
          <cell r="A963">
            <v>0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 t="str">
            <v>Sub-total  MdeO</v>
          </cell>
          <cell r="G963">
            <v>8044.5</v>
          </cell>
        </row>
        <row r="964">
          <cell r="A964">
            <v>0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</row>
        <row r="965">
          <cell r="A965">
            <v>0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</row>
        <row r="966">
          <cell r="A966">
            <v>0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</row>
        <row r="967">
          <cell r="A967">
            <v>0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 t="str">
            <v>COSTO DIRECTO APU</v>
          </cell>
          <cell r="F970">
            <v>0</v>
          </cell>
          <cell r="G970">
            <v>20008.5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</row>
        <row r="972">
          <cell r="A972">
            <v>10</v>
          </cell>
          <cell r="B972" t="str">
            <v>INSTALACIÓNES HIDRAULICAS Y SANITARIAS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</row>
        <row r="973">
          <cell r="A973" t="str">
            <v>10.6</v>
          </cell>
          <cell r="B973" t="str">
            <v>REDES CONTRA INCENDIO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</row>
        <row r="976">
          <cell r="A976" t="str">
            <v>ITEM</v>
          </cell>
          <cell r="B976" t="str">
            <v>DESCRIPCIÓN</v>
          </cell>
          <cell r="C976">
            <v>0</v>
          </cell>
          <cell r="D976">
            <v>0</v>
          </cell>
          <cell r="E976">
            <v>0</v>
          </cell>
          <cell r="F976" t="str">
            <v>UNIDAD</v>
          </cell>
          <cell r="G976" t="str">
            <v>VALOR</v>
          </cell>
        </row>
        <row r="977">
          <cell r="A977" t="str">
            <v>10.6.44</v>
          </cell>
          <cell r="B977" t="str">
            <v>RECARGA DE EXTINTORES INDIVIDUALES CO2 DE 20 LIBRAS</v>
          </cell>
          <cell r="C977">
            <v>0</v>
          </cell>
          <cell r="D977">
            <v>0</v>
          </cell>
          <cell r="E977">
            <v>0</v>
          </cell>
          <cell r="F977" t="str">
            <v>UN</v>
          </cell>
          <cell r="G977">
            <v>78045</v>
          </cell>
        </row>
        <row r="978">
          <cell r="A978">
            <v>0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</row>
        <row r="980">
          <cell r="A980">
            <v>0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</row>
        <row r="981">
          <cell r="A981" t="str">
            <v>MATERIALES</v>
          </cell>
          <cell r="B981">
            <v>0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</row>
        <row r="982">
          <cell r="A982" t="str">
            <v>Nombre</v>
          </cell>
          <cell r="B982">
            <v>0</v>
          </cell>
          <cell r="C982">
            <v>0</v>
          </cell>
          <cell r="D982" t="str">
            <v>Unidad</v>
          </cell>
          <cell r="E982" t="str">
            <v>Valor Unitario</v>
          </cell>
          <cell r="F982" t="str">
            <v>Cantidad</v>
          </cell>
          <cell r="G982" t="str">
            <v>Vr.Parcial</v>
          </cell>
        </row>
        <row r="983">
          <cell r="A983" t="str">
            <v>Recarga de extintor</v>
          </cell>
          <cell r="B983">
            <v>0</v>
          </cell>
          <cell r="C983">
            <v>0</v>
          </cell>
          <cell r="D983" t="str">
            <v>un</v>
          </cell>
          <cell r="E983">
            <v>69000</v>
          </cell>
          <cell r="F983">
            <v>1</v>
          </cell>
          <cell r="G983">
            <v>69000</v>
          </cell>
        </row>
        <row r="984">
          <cell r="A984">
            <v>0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  <cell r="F984" t="str">
            <v>Sub-total  Mat.</v>
          </cell>
          <cell r="G984">
            <v>69000</v>
          </cell>
        </row>
        <row r="985">
          <cell r="A985">
            <v>0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</row>
        <row r="986">
          <cell r="A986">
            <v>0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</row>
        <row r="987">
          <cell r="A987">
            <v>0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</row>
        <row r="988">
          <cell r="A988">
            <v>0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</row>
        <row r="989">
          <cell r="A989" t="str">
            <v>EQUIPOS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</row>
        <row r="990">
          <cell r="A990" t="str">
            <v>Nombre</v>
          </cell>
          <cell r="B990">
            <v>0</v>
          </cell>
          <cell r="C990">
            <v>0</v>
          </cell>
          <cell r="D990" t="str">
            <v>Unidad</v>
          </cell>
          <cell r="E990" t="str">
            <v>Valor</v>
          </cell>
          <cell r="F990" t="str">
            <v>Rendimiento</v>
          </cell>
          <cell r="G990" t="str">
            <v>Vr.Parcial</v>
          </cell>
        </row>
        <row r="991">
          <cell r="A991" t="str">
            <v>Herramienta menor</v>
          </cell>
          <cell r="B991">
            <v>0</v>
          </cell>
          <cell r="C991">
            <v>0</v>
          </cell>
          <cell r="D991" t="str">
            <v>Glb</v>
          </cell>
          <cell r="E991">
            <v>10000</v>
          </cell>
          <cell r="F991">
            <v>0.1</v>
          </cell>
          <cell r="G991">
            <v>1000</v>
          </cell>
        </row>
        <row r="992">
          <cell r="A992">
            <v>0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  <cell r="F992" t="str">
            <v>Sub-total  Equ.</v>
          </cell>
          <cell r="G992">
            <v>1000</v>
          </cell>
        </row>
        <row r="993">
          <cell r="A993">
            <v>0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</row>
        <row r="994">
          <cell r="A994">
            <v>0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</row>
        <row r="995">
          <cell r="A995">
            <v>0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</row>
        <row r="996">
          <cell r="A996">
            <v>0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</row>
        <row r="997">
          <cell r="A997" t="str">
            <v>MANO DE OBRA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</row>
        <row r="998">
          <cell r="A998" t="str">
            <v>Nombre</v>
          </cell>
          <cell r="B998">
            <v>0</v>
          </cell>
          <cell r="C998">
            <v>0</v>
          </cell>
          <cell r="D998" t="str">
            <v>Unidad</v>
          </cell>
          <cell r="E998" t="str">
            <v>Jornal inc. Prest.</v>
          </cell>
          <cell r="F998" t="str">
            <v>Rendimiento</v>
          </cell>
          <cell r="G998" t="str">
            <v>Vr.Parcial</v>
          </cell>
        </row>
        <row r="999">
          <cell r="A999" t="str">
            <v>Cuadrilla tipo INSTALACIONES  (con aportes)</v>
          </cell>
          <cell r="B999">
            <v>0</v>
          </cell>
          <cell r="C999">
            <v>0</v>
          </cell>
          <cell r="D999" t="str">
            <v>d</v>
          </cell>
          <cell r="E999">
            <v>134075</v>
          </cell>
          <cell r="F999">
            <v>0.06</v>
          </cell>
          <cell r="G999">
            <v>8044.5</v>
          </cell>
        </row>
        <row r="1000">
          <cell r="A1000">
            <v>0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  <cell r="F1000" t="str">
            <v>Sub-total  MdeO</v>
          </cell>
          <cell r="G1000">
            <v>8044.5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  <cell r="D1004">
            <v>0</v>
          </cell>
          <cell r="E1004" t="str">
            <v>COSTO DIRECTO APU</v>
          </cell>
          <cell r="F1004">
            <v>0</v>
          </cell>
          <cell r="G1004">
            <v>78045</v>
          </cell>
        </row>
        <row r="1005">
          <cell r="A1005">
            <v>0</v>
          </cell>
          <cell r="B1005">
            <v>0</v>
          </cell>
          <cell r="C1005">
            <v>0</v>
          </cell>
          <cell r="D1005">
            <v>0</v>
          </cell>
          <cell r="E1005">
            <v>0</v>
          </cell>
          <cell r="F1005">
            <v>0</v>
          </cell>
          <cell r="G1005">
            <v>0</v>
          </cell>
        </row>
        <row r="1006">
          <cell r="A1006">
            <v>0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</row>
        <row r="1007">
          <cell r="A1007">
            <v>10</v>
          </cell>
          <cell r="B1007" t="str">
            <v>INSTALACIÓNES HIDRAULICAS Y SANITARIAS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</row>
        <row r="1008">
          <cell r="A1008" t="str">
            <v>10.7</v>
          </cell>
          <cell r="B1008" t="str">
            <v>REDES EXTERIORES DE AGUAS LLUVIAS Y RESIDUALES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  <cell r="D1009">
            <v>0</v>
          </cell>
          <cell r="E1009">
            <v>0</v>
          </cell>
          <cell r="F1009">
            <v>0</v>
          </cell>
          <cell r="G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</row>
        <row r="1011">
          <cell r="A1011" t="str">
            <v>ITEM</v>
          </cell>
          <cell r="B1011" t="str">
            <v>DESCRIPCION</v>
          </cell>
          <cell r="C1011">
            <v>0</v>
          </cell>
          <cell r="D1011">
            <v>0</v>
          </cell>
          <cell r="E1011">
            <v>0</v>
          </cell>
          <cell r="F1011" t="str">
            <v>UNIDAD</v>
          </cell>
          <cell r="G1011" t="str">
            <v>VALOR</v>
          </cell>
        </row>
        <row r="1012">
          <cell r="A1012" t="str">
            <v>10.7.1</v>
          </cell>
          <cell r="B1012" t="str">
            <v>LIMPIEZA DE SUMIDEROS</v>
          </cell>
          <cell r="C1012">
            <v>0</v>
          </cell>
          <cell r="D1012">
            <v>0</v>
          </cell>
          <cell r="E1012">
            <v>0</v>
          </cell>
          <cell r="F1012" t="str">
            <v>UN</v>
          </cell>
          <cell r="G1012">
            <v>18736</v>
          </cell>
        </row>
        <row r="1013">
          <cell r="A1013">
            <v>0</v>
          </cell>
          <cell r="B1013">
            <v>0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</row>
        <row r="1014">
          <cell r="A1014">
            <v>0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A1016" t="str">
            <v>EQUIPOS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</row>
        <row r="1017">
          <cell r="A1017" t="str">
            <v>Nombre</v>
          </cell>
          <cell r="B1017">
            <v>0</v>
          </cell>
          <cell r="C1017">
            <v>0</v>
          </cell>
          <cell r="D1017" t="str">
            <v>Unidad</v>
          </cell>
          <cell r="E1017" t="str">
            <v>Valor</v>
          </cell>
          <cell r="F1017" t="str">
            <v>Rendimiento</v>
          </cell>
          <cell r="G1017" t="str">
            <v>Vr.Parcial</v>
          </cell>
        </row>
        <row r="1018">
          <cell r="A1018" t="str">
            <v>Herramienta menor</v>
          </cell>
          <cell r="B1018">
            <v>0</v>
          </cell>
          <cell r="C1018">
            <v>0</v>
          </cell>
          <cell r="D1018" t="str">
            <v>Glb</v>
          </cell>
          <cell r="E1018">
            <v>10000</v>
          </cell>
          <cell r="F1018">
            <v>0.02</v>
          </cell>
          <cell r="G1018">
            <v>200</v>
          </cell>
        </row>
        <row r="1019">
          <cell r="A1019" t="str">
            <v>Volqueta capacidad 6 m3, con disposición de escombros en lugar certificado</v>
          </cell>
          <cell r="B1019">
            <v>0</v>
          </cell>
          <cell r="C1019">
            <v>0</v>
          </cell>
          <cell r="D1019" t="str">
            <v>Vj</v>
          </cell>
          <cell r="E1019">
            <v>165000</v>
          </cell>
          <cell r="F1019">
            <v>0.02</v>
          </cell>
          <cell r="G1019">
            <v>3300</v>
          </cell>
        </row>
        <row r="1020">
          <cell r="A1020">
            <v>0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  <cell r="F1020" t="str">
            <v>Sub-total  Equ.</v>
          </cell>
          <cell r="G1020">
            <v>3500</v>
          </cell>
        </row>
        <row r="1021">
          <cell r="A1021">
            <v>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</row>
        <row r="1023">
          <cell r="A1023">
            <v>0</v>
          </cell>
          <cell r="B1023">
            <v>0</v>
          </cell>
          <cell r="C1023">
            <v>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</row>
        <row r="1024">
          <cell r="A1024">
            <v>0</v>
          </cell>
          <cell r="B1024">
            <v>0</v>
          </cell>
          <cell r="C1024">
            <v>0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</row>
        <row r="1025">
          <cell r="A1025">
            <v>0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</row>
        <row r="1026">
          <cell r="A1026" t="str">
            <v>MANO DE OBRA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</row>
        <row r="1027">
          <cell r="A1027" t="str">
            <v>Nombre</v>
          </cell>
          <cell r="B1027">
            <v>0</v>
          </cell>
          <cell r="C1027">
            <v>0</v>
          </cell>
          <cell r="D1027" t="str">
            <v>Unidad</v>
          </cell>
          <cell r="E1027" t="str">
            <v>Jornal inc. Prest.</v>
          </cell>
          <cell r="F1027" t="str">
            <v>Rendimiento</v>
          </cell>
          <cell r="G1027" t="str">
            <v>Vr.Parcial</v>
          </cell>
        </row>
        <row r="1028">
          <cell r="A1028" t="str">
            <v>Cuadrilla C (1 OF + 1 AY)  con aportes</v>
          </cell>
          <cell r="B1028">
            <v>0</v>
          </cell>
          <cell r="C1028">
            <v>0</v>
          </cell>
          <cell r="D1028" t="str">
            <v>d</v>
          </cell>
          <cell r="E1028">
            <v>121886</v>
          </cell>
          <cell r="F1028">
            <v>0.125</v>
          </cell>
          <cell r="G1028">
            <v>15235.75</v>
          </cell>
        </row>
        <row r="1029">
          <cell r="A1029">
            <v>0</v>
          </cell>
          <cell r="B1029">
            <v>0</v>
          </cell>
          <cell r="C1029">
            <v>0</v>
          </cell>
          <cell r="D1029">
            <v>0</v>
          </cell>
          <cell r="E1029">
            <v>0</v>
          </cell>
          <cell r="F1029" t="str">
            <v>Sub-total  MdeO</v>
          </cell>
          <cell r="G1029">
            <v>15235.75</v>
          </cell>
        </row>
        <row r="1030">
          <cell r="A1030">
            <v>0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</row>
        <row r="1033">
          <cell r="A1033">
            <v>0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  <cell r="F1034">
            <v>0</v>
          </cell>
          <cell r="G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  <cell r="D1035">
            <v>0</v>
          </cell>
          <cell r="E1035">
            <v>0</v>
          </cell>
          <cell r="F1035">
            <v>0</v>
          </cell>
          <cell r="G1035">
            <v>0</v>
          </cell>
        </row>
        <row r="1036">
          <cell r="A1036">
            <v>0</v>
          </cell>
          <cell r="B1036">
            <v>0</v>
          </cell>
          <cell r="C1036">
            <v>0</v>
          </cell>
          <cell r="D1036">
            <v>0</v>
          </cell>
          <cell r="E1036">
            <v>0</v>
          </cell>
          <cell r="F1036">
            <v>0</v>
          </cell>
          <cell r="G1036">
            <v>0</v>
          </cell>
        </row>
        <row r="1037">
          <cell r="A1037">
            <v>0</v>
          </cell>
          <cell r="B1037">
            <v>0</v>
          </cell>
          <cell r="C1037">
            <v>0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</row>
        <row r="1038">
          <cell r="A1038">
            <v>0</v>
          </cell>
          <cell r="B1038">
            <v>0</v>
          </cell>
          <cell r="C1038">
            <v>0</v>
          </cell>
          <cell r="D1038">
            <v>0</v>
          </cell>
          <cell r="E1038">
            <v>0</v>
          </cell>
          <cell r="F1038">
            <v>0</v>
          </cell>
          <cell r="G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  <cell r="D1039">
            <v>0</v>
          </cell>
          <cell r="E1039" t="str">
            <v>COSTO DIRECTO APU</v>
          </cell>
          <cell r="F1039">
            <v>0</v>
          </cell>
          <cell r="G1039">
            <v>18736</v>
          </cell>
        </row>
        <row r="1040">
          <cell r="A1040">
            <v>0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</row>
        <row r="1042">
          <cell r="A1042">
            <v>0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</row>
        <row r="1043">
          <cell r="A1043">
            <v>0</v>
          </cell>
          <cell r="B1043">
            <v>0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</row>
        <row r="1044">
          <cell r="A1044">
            <v>0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</row>
        <row r="1045">
          <cell r="A1045">
            <v>0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  <cell r="D1046">
            <v>0</v>
          </cell>
          <cell r="E1046">
            <v>0</v>
          </cell>
          <cell r="F1046">
            <v>0</v>
          </cell>
          <cell r="G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</row>
        <row r="1048">
          <cell r="A1048">
            <v>10</v>
          </cell>
          <cell r="B1048" t="str">
            <v>INSTALACIÓNES HIDRAULICAS Y SANITARIAS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</row>
        <row r="1049">
          <cell r="A1049" t="str">
            <v>10.7</v>
          </cell>
          <cell r="B1049" t="str">
            <v>REDES EXTERIORES DE AGUAS LLUVIAS Y RESIDUALES</v>
          </cell>
          <cell r="C1049">
            <v>0</v>
          </cell>
          <cell r="D1049">
            <v>0</v>
          </cell>
          <cell r="E1049">
            <v>0</v>
          </cell>
          <cell r="F1049">
            <v>0</v>
          </cell>
          <cell r="G1049">
            <v>0</v>
          </cell>
        </row>
        <row r="1050">
          <cell r="A1050">
            <v>0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  <cell r="F1050">
            <v>0</v>
          </cell>
          <cell r="G1050">
            <v>0</v>
          </cell>
        </row>
        <row r="1051">
          <cell r="A1051">
            <v>0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</row>
        <row r="1052">
          <cell r="A1052" t="str">
            <v>ITEM</v>
          </cell>
          <cell r="B1052" t="str">
            <v>DESCRIPCION</v>
          </cell>
          <cell r="C1052">
            <v>0</v>
          </cell>
          <cell r="D1052">
            <v>0</v>
          </cell>
          <cell r="E1052">
            <v>0</v>
          </cell>
          <cell r="F1052" t="str">
            <v>UNIDAD</v>
          </cell>
          <cell r="G1052" t="str">
            <v>VALOR</v>
          </cell>
        </row>
        <row r="1053">
          <cell r="A1053" t="str">
            <v>10.7.2</v>
          </cell>
          <cell r="B1053" t="str">
            <v>LIMPIEZA DE CAJAS DE INSPECCIÓN</v>
          </cell>
          <cell r="C1053">
            <v>0</v>
          </cell>
          <cell r="D1053">
            <v>0</v>
          </cell>
          <cell r="E1053">
            <v>0</v>
          </cell>
          <cell r="F1053" t="str">
            <v>UN</v>
          </cell>
          <cell r="G1053">
            <v>34772</v>
          </cell>
        </row>
        <row r="1054">
          <cell r="A1054">
            <v>0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</row>
        <row r="1055">
          <cell r="A1055">
            <v>0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</row>
        <row r="1056">
          <cell r="A1056">
            <v>0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</row>
        <row r="1057">
          <cell r="A1057" t="str">
            <v>EQUIPOS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</row>
        <row r="1058">
          <cell r="A1058" t="str">
            <v>Nombre</v>
          </cell>
          <cell r="B1058">
            <v>0</v>
          </cell>
          <cell r="C1058">
            <v>0</v>
          </cell>
          <cell r="D1058" t="str">
            <v>Unidad</v>
          </cell>
          <cell r="E1058" t="str">
            <v>Valor</v>
          </cell>
          <cell r="F1058" t="str">
            <v>Rendimiento</v>
          </cell>
          <cell r="G1058" t="str">
            <v>Vr.Parcial</v>
          </cell>
        </row>
        <row r="1059">
          <cell r="A1059" t="str">
            <v>Herramienta menor</v>
          </cell>
          <cell r="B1059">
            <v>0</v>
          </cell>
          <cell r="C1059">
            <v>0</v>
          </cell>
          <cell r="D1059" t="str">
            <v>Glb</v>
          </cell>
          <cell r="E1059">
            <v>10000</v>
          </cell>
          <cell r="F1059">
            <v>0.1</v>
          </cell>
          <cell r="G1059">
            <v>1000</v>
          </cell>
        </row>
        <row r="1060">
          <cell r="A1060" t="str">
            <v>Volqueta capacidad 6 m3, con disposición de escombros en lugar certificado</v>
          </cell>
          <cell r="B1060">
            <v>0</v>
          </cell>
          <cell r="C1060">
            <v>0</v>
          </cell>
          <cell r="D1060" t="str">
            <v>Vj</v>
          </cell>
          <cell r="E1060">
            <v>165000</v>
          </cell>
          <cell r="F1060">
            <v>0.02</v>
          </cell>
          <cell r="G1060">
            <v>3300</v>
          </cell>
        </row>
        <row r="1061">
          <cell r="A1061">
            <v>0</v>
          </cell>
          <cell r="B1061">
            <v>0</v>
          </cell>
          <cell r="C1061">
            <v>0</v>
          </cell>
          <cell r="D1061">
            <v>0</v>
          </cell>
          <cell r="E1061">
            <v>0</v>
          </cell>
          <cell r="F1061" t="str">
            <v>Sub-total  Equ.</v>
          </cell>
          <cell r="G1061">
            <v>4300</v>
          </cell>
        </row>
        <row r="1062">
          <cell r="A1062">
            <v>0</v>
          </cell>
          <cell r="B1062">
            <v>0</v>
          </cell>
          <cell r="C1062">
            <v>0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</row>
        <row r="1063">
          <cell r="A1063">
            <v>0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A1064">
            <v>0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</row>
        <row r="1067">
          <cell r="A1067" t="str">
            <v>MANO DE OBRA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  <cell r="F1067">
            <v>0</v>
          </cell>
          <cell r="G1067">
            <v>0</v>
          </cell>
        </row>
        <row r="1068">
          <cell r="A1068" t="str">
            <v>Nombre</v>
          </cell>
          <cell r="B1068">
            <v>0</v>
          </cell>
          <cell r="C1068">
            <v>0</v>
          </cell>
          <cell r="D1068" t="str">
            <v>Unidad</v>
          </cell>
          <cell r="E1068" t="str">
            <v>Jornal inc. Prest.</v>
          </cell>
          <cell r="F1068" t="str">
            <v>Rendimiento</v>
          </cell>
          <cell r="G1068" t="str">
            <v>Vr.Parcial</v>
          </cell>
        </row>
        <row r="1069">
          <cell r="A1069" t="str">
            <v>Cuadrilla C (1 OF + 1 AY)  con aportes</v>
          </cell>
          <cell r="B1069">
            <v>0</v>
          </cell>
          <cell r="C1069">
            <v>0</v>
          </cell>
          <cell r="D1069" t="str">
            <v>d</v>
          </cell>
          <cell r="E1069">
            <v>121886</v>
          </cell>
          <cell r="F1069">
            <v>0.25</v>
          </cell>
          <cell r="G1069">
            <v>30471.5</v>
          </cell>
        </row>
        <row r="1070">
          <cell r="A1070">
            <v>0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  <cell r="F1070" t="str">
            <v>Sub-total  MdeO</v>
          </cell>
          <cell r="G1070">
            <v>30471.5</v>
          </cell>
        </row>
        <row r="1071">
          <cell r="A1071">
            <v>0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</row>
        <row r="1075">
          <cell r="A1075">
            <v>0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  <cell r="F1075">
            <v>0</v>
          </cell>
          <cell r="G1075">
            <v>0</v>
          </cell>
        </row>
        <row r="1076">
          <cell r="A1076">
            <v>0</v>
          </cell>
          <cell r="B1076">
            <v>0</v>
          </cell>
          <cell r="C1076">
            <v>0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  <cell r="F1078">
            <v>0</v>
          </cell>
          <cell r="G1078">
            <v>0</v>
          </cell>
        </row>
        <row r="1079">
          <cell r="A1079">
            <v>0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  <cell r="F1079">
            <v>0</v>
          </cell>
          <cell r="G1079">
            <v>0</v>
          </cell>
        </row>
        <row r="1080">
          <cell r="A1080">
            <v>0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 t="str">
            <v>COSTO DIRECTO APU</v>
          </cell>
          <cell r="F1081">
            <v>0</v>
          </cell>
          <cell r="G1081">
            <v>34772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</row>
        <row r="1083">
          <cell r="A1083">
            <v>0</v>
          </cell>
          <cell r="B1083">
            <v>0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</row>
        <row r="1084">
          <cell r="A1084">
            <v>0</v>
          </cell>
          <cell r="B1084">
            <v>0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</row>
        <row r="1085">
          <cell r="A1085">
            <v>0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</row>
        <row r="1086">
          <cell r="A1086">
            <v>0</v>
          </cell>
          <cell r="B1086">
            <v>0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</row>
        <row r="1087">
          <cell r="A1087">
            <v>0</v>
          </cell>
          <cell r="B1087">
            <v>0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</row>
        <row r="1088">
          <cell r="A1088">
            <v>10</v>
          </cell>
          <cell r="B1088" t="str">
            <v>INSTALACIÓNES HIDRAULICAS Y SANITARIAS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</row>
        <row r="1089">
          <cell r="A1089" t="str">
            <v>10.7</v>
          </cell>
          <cell r="B1089" t="str">
            <v>REDES EXTERIORES DE AGUAS LLUVIAS Y RESIDUALES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</row>
        <row r="1090">
          <cell r="A1090">
            <v>0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</row>
        <row r="1091">
          <cell r="A1091">
            <v>0</v>
          </cell>
          <cell r="B1091">
            <v>0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ITEM</v>
          </cell>
          <cell r="B1092" t="str">
            <v>DESCRIPCION</v>
          </cell>
          <cell r="C1092">
            <v>0</v>
          </cell>
          <cell r="D1092">
            <v>0</v>
          </cell>
          <cell r="E1092">
            <v>0</v>
          </cell>
          <cell r="F1092" t="str">
            <v>UNIDAD</v>
          </cell>
          <cell r="G1092" t="str">
            <v>VALOR</v>
          </cell>
        </row>
        <row r="1093">
          <cell r="A1093" t="str">
            <v>10.7.3</v>
          </cell>
          <cell r="B1093" t="str">
            <v>LIMPIEZA DE POZOS DE INSPECCIÓN</v>
          </cell>
          <cell r="C1093">
            <v>0</v>
          </cell>
          <cell r="D1093">
            <v>0</v>
          </cell>
          <cell r="E1093">
            <v>0</v>
          </cell>
          <cell r="F1093" t="str">
            <v>UN</v>
          </cell>
          <cell r="G1093">
            <v>89993</v>
          </cell>
        </row>
        <row r="1094">
          <cell r="A1094">
            <v>0</v>
          </cell>
          <cell r="B1094">
            <v>0</v>
          </cell>
          <cell r="C1094">
            <v>0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</row>
        <row r="1095">
          <cell r="A1095">
            <v>0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  <cell r="F1095">
            <v>0</v>
          </cell>
          <cell r="G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</row>
        <row r="1097">
          <cell r="A1097" t="str">
            <v>EQUIPOS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</row>
        <row r="1098">
          <cell r="A1098" t="str">
            <v>Nombre</v>
          </cell>
          <cell r="B1098">
            <v>0</v>
          </cell>
          <cell r="C1098">
            <v>0</v>
          </cell>
          <cell r="D1098" t="str">
            <v>Unidad</v>
          </cell>
          <cell r="E1098" t="str">
            <v>Valor</v>
          </cell>
          <cell r="F1098" t="str">
            <v>Rendimiento</v>
          </cell>
          <cell r="G1098" t="str">
            <v>Vr.Parcial</v>
          </cell>
        </row>
        <row r="1099">
          <cell r="A1099" t="str">
            <v>Herramienta menor</v>
          </cell>
          <cell r="B1099">
            <v>0</v>
          </cell>
          <cell r="C1099">
            <v>0</v>
          </cell>
          <cell r="D1099" t="str">
            <v>Glb</v>
          </cell>
          <cell r="E1099">
            <v>10000</v>
          </cell>
          <cell r="F1099">
            <v>0.1</v>
          </cell>
          <cell r="G1099">
            <v>1000</v>
          </cell>
        </row>
        <row r="1100">
          <cell r="A1100" t="str">
            <v>Volqueta capacidad 6 m3, con disposición de escombros en lugar certificado</v>
          </cell>
          <cell r="B1100">
            <v>0</v>
          </cell>
          <cell r="C1100">
            <v>0</v>
          </cell>
          <cell r="D1100" t="str">
            <v>Vj</v>
          </cell>
          <cell r="E1100">
            <v>165000</v>
          </cell>
          <cell r="F1100">
            <v>0.17</v>
          </cell>
          <cell r="G1100">
            <v>28050.000000000004</v>
          </cell>
        </row>
        <row r="1101">
          <cell r="A1101">
            <v>0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  <cell r="F1101" t="str">
            <v>Sub-total  Equ.</v>
          </cell>
          <cell r="G1101">
            <v>29050.000000000004</v>
          </cell>
        </row>
        <row r="1102">
          <cell r="A1102">
            <v>0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</row>
        <row r="1104">
          <cell r="A1104">
            <v>0</v>
          </cell>
          <cell r="B1104">
            <v>0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</row>
        <row r="1105">
          <cell r="A1105">
            <v>0</v>
          </cell>
          <cell r="B1105">
            <v>0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</row>
        <row r="1106">
          <cell r="A1106">
            <v>0</v>
          </cell>
          <cell r="B1106">
            <v>0</v>
          </cell>
          <cell r="C1106">
            <v>0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</row>
        <row r="1107">
          <cell r="A1107" t="str">
            <v>MANO DE OBRA</v>
          </cell>
          <cell r="B1107">
            <v>0</v>
          </cell>
          <cell r="C1107">
            <v>0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</row>
        <row r="1108">
          <cell r="A1108" t="str">
            <v>Nombre</v>
          </cell>
          <cell r="B1108">
            <v>0</v>
          </cell>
          <cell r="C1108">
            <v>0</v>
          </cell>
          <cell r="D1108" t="str">
            <v>Unidad</v>
          </cell>
          <cell r="E1108" t="str">
            <v>Jornal inc. Prest.</v>
          </cell>
          <cell r="F1108" t="str">
            <v>Rendimiento</v>
          </cell>
          <cell r="G1108" t="str">
            <v>Vr.Parcial</v>
          </cell>
        </row>
        <row r="1109">
          <cell r="A1109" t="str">
            <v>Cuadrilla C (1 OF + 1 AY)  con aportes</v>
          </cell>
          <cell r="B1109">
            <v>0</v>
          </cell>
          <cell r="C1109">
            <v>0</v>
          </cell>
          <cell r="D1109" t="str">
            <v>d</v>
          </cell>
          <cell r="E1109">
            <v>121886</v>
          </cell>
          <cell r="F1109">
            <v>0.5</v>
          </cell>
          <cell r="G1109">
            <v>60943</v>
          </cell>
        </row>
        <row r="1110">
          <cell r="A1110">
            <v>0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  <cell r="F1110" t="str">
            <v>Sub-total  MdeO</v>
          </cell>
          <cell r="G1110">
            <v>60943</v>
          </cell>
        </row>
        <row r="1111">
          <cell r="A1111">
            <v>0</v>
          </cell>
          <cell r="B1111">
            <v>0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</row>
        <row r="1112">
          <cell r="A1112">
            <v>0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A1113">
            <v>0</v>
          </cell>
          <cell r="B1113">
            <v>0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</row>
        <row r="1114">
          <cell r="A1114">
            <v>0</v>
          </cell>
          <cell r="B1114">
            <v>0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</row>
        <row r="1115">
          <cell r="A1115">
            <v>0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</row>
        <row r="1116">
          <cell r="A1116">
            <v>0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</row>
        <row r="1117">
          <cell r="A1117">
            <v>0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</row>
        <row r="1118">
          <cell r="A1118">
            <v>0</v>
          </cell>
          <cell r="B1118">
            <v>0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>
            <v>0</v>
          </cell>
          <cell r="B1119">
            <v>0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</row>
        <row r="1120">
          <cell r="A1120">
            <v>0</v>
          </cell>
          <cell r="B1120">
            <v>0</v>
          </cell>
          <cell r="C1120">
            <v>0</v>
          </cell>
          <cell r="D1120">
            <v>0</v>
          </cell>
          <cell r="E1120" t="str">
            <v>COSTO DIRECTO APU</v>
          </cell>
          <cell r="F1120">
            <v>0</v>
          </cell>
          <cell r="G1120">
            <v>89993</v>
          </cell>
        </row>
        <row r="1121">
          <cell r="A1121">
            <v>0</v>
          </cell>
          <cell r="B1121">
            <v>0</v>
          </cell>
          <cell r="C1121">
            <v>0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</row>
        <row r="1122">
          <cell r="A1122">
            <v>0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</row>
        <row r="1123">
          <cell r="A1123">
            <v>0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</row>
        <row r="1124">
          <cell r="A1124">
            <v>0</v>
          </cell>
          <cell r="B1124">
            <v>0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</row>
        <row r="1125">
          <cell r="A1125">
            <v>0</v>
          </cell>
          <cell r="B1125">
            <v>0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</row>
        <row r="1126">
          <cell r="A1126">
            <v>0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</row>
        <row r="1127">
          <cell r="A1127">
            <v>10</v>
          </cell>
          <cell r="B1127" t="str">
            <v>INSTALACIÓNES HIDRAULICAS Y SANITARIAS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</row>
        <row r="1128">
          <cell r="A1128" t="str">
            <v>10.7</v>
          </cell>
          <cell r="B1128" t="str">
            <v>REDES EXTERIORES DE AGUAS LLUVIAS Y RESIDUALES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</row>
        <row r="1129">
          <cell r="A1129">
            <v>0</v>
          </cell>
          <cell r="B1129">
            <v>0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</row>
        <row r="1130">
          <cell r="A1130">
            <v>0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  <cell r="F1130">
            <v>0</v>
          </cell>
          <cell r="G1130">
            <v>0</v>
          </cell>
        </row>
        <row r="1131">
          <cell r="A1131" t="str">
            <v>ITEM</v>
          </cell>
          <cell r="B1131" t="str">
            <v>DESCRIPCION</v>
          </cell>
          <cell r="C1131">
            <v>0</v>
          </cell>
          <cell r="D1131">
            <v>0</v>
          </cell>
          <cell r="E1131">
            <v>0</v>
          </cell>
          <cell r="F1131" t="str">
            <v>UNIDAD</v>
          </cell>
          <cell r="G1131" t="str">
            <v>VALOR</v>
          </cell>
        </row>
        <row r="1132">
          <cell r="A1132" t="str">
            <v>10.7.10</v>
          </cell>
          <cell r="B1132" t="str">
            <v>LIMPIEZA CANALETAS</v>
          </cell>
          <cell r="C1132">
            <v>0</v>
          </cell>
          <cell r="D1132">
            <v>0</v>
          </cell>
          <cell r="E1132">
            <v>0</v>
          </cell>
          <cell r="F1132" t="str">
            <v>ML</v>
          </cell>
          <cell r="G1132">
            <v>4388</v>
          </cell>
        </row>
        <row r="1133">
          <cell r="A1133">
            <v>0</v>
          </cell>
          <cell r="B1133">
            <v>0</v>
          </cell>
          <cell r="C1133">
            <v>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</row>
        <row r="1135">
          <cell r="A1135" t="str">
            <v>EQUIPOS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</row>
        <row r="1136">
          <cell r="A1136" t="str">
            <v>Nombre</v>
          </cell>
          <cell r="B1136">
            <v>0</v>
          </cell>
          <cell r="C1136">
            <v>0</v>
          </cell>
          <cell r="D1136" t="str">
            <v>Unidad</v>
          </cell>
          <cell r="E1136" t="str">
            <v>Valor</v>
          </cell>
          <cell r="F1136" t="str">
            <v>Rendimiento</v>
          </cell>
          <cell r="G1136" t="str">
            <v>Vr.Parcial</v>
          </cell>
        </row>
        <row r="1137">
          <cell r="A1137" t="str">
            <v>Herramienta menor</v>
          </cell>
          <cell r="B1137">
            <v>0</v>
          </cell>
          <cell r="C1137">
            <v>0</v>
          </cell>
          <cell r="D1137" t="str">
            <v>Glb</v>
          </cell>
          <cell r="E1137">
            <v>10000</v>
          </cell>
          <cell r="F1137">
            <v>0.03</v>
          </cell>
          <cell r="G1137">
            <v>300</v>
          </cell>
        </row>
        <row r="1138">
          <cell r="A1138" t="str">
            <v>Volqueta capacidad 6 m3, con disposición de escombros en lugar certificado</v>
          </cell>
          <cell r="B1138">
            <v>0</v>
          </cell>
          <cell r="C1138">
            <v>0</v>
          </cell>
          <cell r="D1138" t="str">
            <v>Vj</v>
          </cell>
          <cell r="E1138">
            <v>165000</v>
          </cell>
          <cell r="F1138">
            <v>0.01</v>
          </cell>
          <cell r="G1138">
            <v>1650</v>
          </cell>
        </row>
        <row r="1139">
          <cell r="A1139">
            <v>0</v>
          </cell>
          <cell r="B1139">
            <v>0</v>
          </cell>
          <cell r="C1139">
            <v>0</v>
          </cell>
          <cell r="D1139">
            <v>0</v>
          </cell>
          <cell r="E1139">
            <v>0</v>
          </cell>
          <cell r="F1139" t="str">
            <v>Sub-total  Equ.</v>
          </cell>
          <cell r="G1139">
            <v>1950</v>
          </cell>
        </row>
        <row r="1140">
          <cell r="A1140">
            <v>0</v>
          </cell>
          <cell r="B1140">
            <v>0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</row>
        <row r="1141">
          <cell r="A1141">
            <v>0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>
            <v>0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</row>
        <row r="1143">
          <cell r="A1143">
            <v>0</v>
          </cell>
          <cell r="B1143">
            <v>0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</row>
        <row r="1144">
          <cell r="A1144" t="str">
            <v>MANO DE OBRA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  <cell r="F1144">
            <v>0</v>
          </cell>
          <cell r="G1144">
            <v>0</v>
          </cell>
        </row>
        <row r="1145">
          <cell r="A1145" t="str">
            <v>Nombre</v>
          </cell>
          <cell r="B1145">
            <v>0</v>
          </cell>
          <cell r="C1145">
            <v>0</v>
          </cell>
          <cell r="D1145" t="str">
            <v>Unidad</v>
          </cell>
          <cell r="E1145" t="str">
            <v>Jornal inc. Prest.</v>
          </cell>
          <cell r="F1145" t="str">
            <v>Rendimiento</v>
          </cell>
          <cell r="G1145" t="str">
            <v>Vr.Parcial</v>
          </cell>
        </row>
        <row r="1146">
          <cell r="A1146" t="str">
            <v>Cuadrilla C (1 OF + 1 AY)  con aportes</v>
          </cell>
          <cell r="B1146">
            <v>0</v>
          </cell>
          <cell r="C1146">
            <v>0</v>
          </cell>
          <cell r="D1146" t="str">
            <v>d</v>
          </cell>
          <cell r="E1146">
            <v>121886</v>
          </cell>
          <cell r="F1146">
            <v>0.02</v>
          </cell>
          <cell r="G1146">
            <v>2437.7200000000003</v>
          </cell>
        </row>
        <row r="1147">
          <cell r="A1147">
            <v>0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  <cell r="F1147" t="str">
            <v>Sub-total  MdeO</v>
          </cell>
          <cell r="G1147">
            <v>2437.7200000000003</v>
          </cell>
        </row>
        <row r="1148">
          <cell r="A1148">
            <v>0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</row>
        <row r="1149">
          <cell r="A1149">
            <v>0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</row>
        <row r="1150">
          <cell r="A1150">
            <v>0</v>
          </cell>
          <cell r="B1150">
            <v>0</v>
          </cell>
          <cell r="C1150">
            <v>0</v>
          </cell>
          <cell r="D1150">
            <v>0</v>
          </cell>
          <cell r="E1150">
            <v>0</v>
          </cell>
          <cell r="F1150">
            <v>0</v>
          </cell>
          <cell r="G1150">
            <v>0</v>
          </cell>
        </row>
        <row r="1151">
          <cell r="A1151">
            <v>0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</row>
        <row r="1152">
          <cell r="A1152">
            <v>0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</row>
        <row r="1153">
          <cell r="A1153">
            <v>0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</row>
        <row r="1154">
          <cell r="A1154">
            <v>0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</row>
        <row r="1155">
          <cell r="A1155">
            <v>0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</row>
        <row r="1156">
          <cell r="A1156">
            <v>0</v>
          </cell>
          <cell r="B1156">
            <v>0</v>
          </cell>
          <cell r="C1156">
            <v>0</v>
          </cell>
          <cell r="D1156">
            <v>0</v>
          </cell>
          <cell r="E1156" t="str">
            <v>COSTO DIRECTO APU</v>
          </cell>
          <cell r="F1156">
            <v>0</v>
          </cell>
          <cell r="G1156">
            <v>4388</v>
          </cell>
        </row>
        <row r="1157">
          <cell r="A1157">
            <v>0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</row>
        <row r="1160">
          <cell r="A1160">
            <v>10</v>
          </cell>
          <cell r="B1160" t="str">
            <v>INSTALACIÓNES HIDRAULICAS Y SANITARIAS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A1161" t="str">
            <v>10.8</v>
          </cell>
          <cell r="B1161" t="str">
            <v>INSTALACIONES HIDROSANITARIAS INTERIORES EN BAÑOS, COCINAS Y ROPAS.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</row>
        <row r="1162">
          <cell r="A1162">
            <v>0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</row>
        <row r="1163">
          <cell r="A1163" t="str">
            <v>ITEM</v>
          </cell>
          <cell r="B1163" t="str">
            <v>DESCRIPCION</v>
          </cell>
          <cell r="C1163">
            <v>0</v>
          </cell>
          <cell r="D1163">
            <v>0</v>
          </cell>
          <cell r="E1163">
            <v>0</v>
          </cell>
          <cell r="F1163" t="str">
            <v>UNIDAD</v>
          </cell>
          <cell r="G1163" t="str">
            <v>VALOR</v>
          </cell>
        </row>
        <row r="1164">
          <cell r="A1164" t="str">
            <v>10.8.2</v>
          </cell>
          <cell r="B1164" t="str">
            <v>CAMBIO DE SIFONES DE LAVAMANOS Y ORINALES (SUMINISTRO, DESMONTAJE Y MONTAJE)</v>
          </cell>
          <cell r="C1164">
            <v>0</v>
          </cell>
          <cell r="D1164">
            <v>0</v>
          </cell>
          <cell r="E1164">
            <v>0</v>
          </cell>
          <cell r="F1164" t="str">
            <v>UN</v>
          </cell>
          <cell r="G1164">
            <v>30341</v>
          </cell>
        </row>
        <row r="1165">
          <cell r="A1165">
            <v>0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</row>
        <row r="1166">
          <cell r="A1166">
            <v>0</v>
          </cell>
          <cell r="B1166">
            <v>0</v>
          </cell>
          <cell r="C1166">
            <v>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</row>
        <row r="1167">
          <cell r="A1167" t="str">
            <v>MATERIALES</v>
          </cell>
          <cell r="B1167">
            <v>0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</row>
        <row r="1168">
          <cell r="A1168" t="str">
            <v>Nombre</v>
          </cell>
          <cell r="B1168">
            <v>0</v>
          </cell>
          <cell r="C1168">
            <v>0</v>
          </cell>
          <cell r="D1168" t="str">
            <v>Unidad</v>
          </cell>
          <cell r="E1168" t="str">
            <v>Valor Unitario</v>
          </cell>
          <cell r="F1168" t="str">
            <v>Cantidad</v>
          </cell>
          <cell r="G1168" t="str">
            <v>Vr.Parcial</v>
          </cell>
        </row>
        <row r="1169">
          <cell r="A1169" t="str">
            <v>Desagüe y sifón para lavamanos/orinal, color gris</v>
          </cell>
          <cell r="B1169">
            <v>0</v>
          </cell>
          <cell r="C1169">
            <v>0</v>
          </cell>
          <cell r="D1169" t="str">
            <v>un</v>
          </cell>
          <cell r="E1169">
            <v>14775</v>
          </cell>
          <cell r="F1169">
            <v>1</v>
          </cell>
          <cell r="G1169">
            <v>14775</v>
          </cell>
        </row>
        <row r="1170">
          <cell r="A1170" t="str">
            <v>Estopa</v>
          </cell>
          <cell r="B1170">
            <v>0</v>
          </cell>
          <cell r="C1170">
            <v>0</v>
          </cell>
          <cell r="D1170" t="str">
            <v>kg</v>
          </cell>
          <cell r="E1170">
            <v>5702</v>
          </cell>
          <cell r="F1170">
            <v>0.2</v>
          </cell>
          <cell r="G1170">
            <v>1140.4000000000001</v>
          </cell>
        </row>
        <row r="1171">
          <cell r="A1171" t="str">
            <v xml:space="preserve">Limpiador  para tubería PVC y CPVC </v>
          </cell>
          <cell r="B1171">
            <v>0</v>
          </cell>
          <cell r="C1171">
            <v>0</v>
          </cell>
          <cell r="D1171" t="str">
            <v>1/4 gal</v>
          </cell>
          <cell r="E1171">
            <v>45952</v>
          </cell>
          <cell r="F1171">
            <v>0.04</v>
          </cell>
          <cell r="G1171">
            <v>1838.08</v>
          </cell>
        </row>
        <row r="1172">
          <cell r="A1172" t="str">
            <v xml:space="preserve">Soldadura líquida para tubería PVC </v>
          </cell>
          <cell r="B1172">
            <v>0</v>
          </cell>
          <cell r="C1172">
            <v>0</v>
          </cell>
          <cell r="D1172" t="str">
            <v>1/4 gal</v>
          </cell>
          <cell r="E1172">
            <v>95309</v>
          </cell>
          <cell r="F1172">
            <v>0.04</v>
          </cell>
          <cell r="G1172">
            <v>3812.36</v>
          </cell>
        </row>
        <row r="1173">
          <cell r="A1173" t="str">
            <v>Cinta teflón -rollo</v>
          </cell>
          <cell r="B1173">
            <v>0</v>
          </cell>
          <cell r="C1173">
            <v>0</v>
          </cell>
          <cell r="D1173" t="str">
            <v>un</v>
          </cell>
          <cell r="E1173">
            <v>768</v>
          </cell>
          <cell r="F1173">
            <v>0.3</v>
          </cell>
          <cell r="G1173">
            <v>230.39999999999998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 t="str">
            <v>Sub-total  Mat.</v>
          </cell>
          <cell r="G1174">
            <v>21796.240000000002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</row>
        <row r="1176">
          <cell r="A1176">
            <v>0</v>
          </cell>
          <cell r="B1176">
            <v>0</v>
          </cell>
          <cell r="C1176">
            <v>0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</row>
        <row r="1177">
          <cell r="A1177">
            <v>0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</row>
        <row r="1178">
          <cell r="A1178">
            <v>0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</row>
        <row r="1179">
          <cell r="A1179" t="str">
            <v>EQUIPOS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</row>
        <row r="1180">
          <cell r="A1180" t="str">
            <v>Nombre</v>
          </cell>
          <cell r="B1180">
            <v>0</v>
          </cell>
          <cell r="C1180">
            <v>0</v>
          </cell>
          <cell r="D1180" t="str">
            <v>Unidad</v>
          </cell>
          <cell r="E1180" t="str">
            <v>Valor</v>
          </cell>
          <cell r="F1180" t="str">
            <v>Rendimiento</v>
          </cell>
          <cell r="G1180" t="str">
            <v>Vr.Parcial</v>
          </cell>
        </row>
        <row r="1181">
          <cell r="A1181" t="str">
            <v>Herramienta menor</v>
          </cell>
          <cell r="B1181">
            <v>0</v>
          </cell>
          <cell r="C1181">
            <v>0</v>
          </cell>
          <cell r="D1181" t="str">
            <v>GL</v>
          </cell>
          <cell r="E1181">
            <v>10000</v>
          </cell>
          <cell r="F1181">
            <v>0.05</v>
          </cell>
          <cell r="G1181">
            <v>500</v>
          </cell>
        </row>
        <row r="1182">
          <cell r="A1182">
            <v>0</v>
          </cell>
          <cell r="B1182">
            <v>0</v>
          </cell>
          <cell r="C1182">
            <v>0</v>
          </cell>
          <cell r="D1182">
            <v>0</v>
          </cell>
          <cell r="E1182">
            <v>0</v>
          </cell>
          <cell r="F1182" t="str">
            <v>Sub-total  Equ.</v>
          </cell>
          <cell r="G1182">
            <v>500</v>
          </cell>
        </row>
        <row r="1183">
          <cell r="A1183">
            <v>0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</row>
        <row r="1184">
          <cell r="A1184">
            <v>0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</row>
        <row r="1185">
          <cell r="A1185">
            <v>0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</row>
        <row r="1186">
          <cell r="A1186">
            <v>0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</row>
        <row r="1187">
          <cell r="A1187" t="str">
            <v>MANO DE OBRA</v>
          </cell>
          <cell r="B1187">
            <v>0</v>
          </cell>
          <cell r="C1187">
            <v>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</row>
        <row r="1188">
          <cell r="A1188" t="str">
            <v>Nombre</v>
          </cell>
          <cell r="B1188">
            <v>0</v>
          </cell>
          <cell r="C1188">
            <v>0</v>
          </cell>
          <cell r="D1188" t="str">
            <v>Unidad</v>
          </cell>
          <cell r="E1188" t="str">
            <v>Jornal inc. Prest.</v>
          </cell>
          <cell r="F1188" t="str">
            <v>Rendimiento</v>
          </cell>
          <cell r="G1188" t="str">
            <v>Vr.Parcial</v>
          </cell>
        </row>
        <row r="1189">
          <cell r="A1189" t="str">
            <v>Cuadrilla tipo INSTALACIONES  (con aportes)</v>
          </cell>
          <cell r="B1189">
            <v>0</v>
          </cell>
          <cell r="C1189">
            <v>0</v>
          </cell>
          <cell r="D1189" t="str">
            <v>d</v>
          </cell>
          <cell r="E1189">
            <v>134075</v>
          </cell>
          <cell r="F1189">
            <v>0.06</v>
          </cell>
          <cell r="G1189">
            <v>8044.5</v>
          </cell>
        </row>
        <row r="1190">
          <cell r="A1190">
            <v>0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  <cell r="F1190" t="str">
            <v>Sub-total  MdeO</v>
          </cell>
          <cell r="G1190">
            <v>8044.5</v>
          </cell>
        </row>
        <row r="1191">
          <cell r="A1191">
            <v>0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</row>
        <row r="1192">
          <cell r="A1192">
            <v>0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</row>
        <row r="1193">
          <cell r="A1193">
            <v>0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</row>
        <row r="1197">
          <cell r="A1197">
            <v>0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</row>
        <row r="1198">
          <cell r="A1198">
            <v>0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</row>
        <row r="1199">
          <cell r="A1199">
            <v>0</v>
          </cell>
          <cell r="B1199">
            <v>0</v>
          </cell>
          <cell r="C1199">
            <v>0</v>
          </cell>
          <cell r="D1199">
            <v>0</v>
          </cell>
          <cell r="E1199" t="str">
            <v>COSTO DIRECTO APU</v>
          </cell>
          <cell r="F1199">
            <v>0</v>
          </cell>
          <cell r="G1199">
            <v>30341</v>
          </cell>
        </row>
        <row r="1200">
          <cell r="A1200">
            <v>0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</row>
        <row r="1203">
          <cell r="A1203">
            <v>0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</row>
        <row r="1204">
          <cell r="A1204">
            <v>0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</row>
        <row r="1205">
          <cell r="A1205">
            <v>10</v>
          </cell>
          <cell r="B1205" t="str">
            <v>INSTALACIÓNES HIDRAULICAS Y SANITARIAS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</row>
        <row r="1206">
          <cell r="A1206" t="str">
            <v>10.8</v>
          </cell>
          <cell r="B1206" t="str">
            <v>INSTALACIONES HIDROSANITARIAS INTERIORES EN BAÑOS, COCINAS Y ROPAS.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</row>
        <row r="1207">
          <cell r="A1207">
            <v>0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</row>
        <row r="1208">
          <cell r="A1208" t="str">
            <v>ITEM</v>
          </cell>
          <cell r="B1208" t="str">
            <v>DESCRIPCION</v>
          </cell>
          <cell r="C1208">
            <v>0</v>
          </cell>
          <cell r="D1208">
            <v>0</v>
          </cell>
          <cell r="E1208">
            <v>0</v>
          </cell>
          <cell r="F1208" t="str">
            <v>UNIDAD</v>
          </cell>
          <cell r="G1208" t="str">
            <v>VALOR</v>
          </cell>
        </row>
        <row r="1209">
          <cell r="A1209" t="str">
            <v>10.8.6</v>
          </cell>
          <cell r="B1209" t="str">
            <v>POMA DUCHA D=1/2"</v>
          </cell>
          <cell r="C1209">
            <v>0</v>
          </cell>
          <cell r="D1209">
            <v>0</v>
          </cell>
          <cell r="E1209">
            <v>0</v>
          </cell>
          <cell r="F1209" t="str">
            <v>UN</v>
          </cell>
          <cell r="G1209">
            <v>30006</v>
          </cell>
        </row>
        <row r="1210">
          <cell r="A1210">
            <v>0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</row>
        <row r="1211">
          <cell r="A1211">
            <v>0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</row>
        <row r="1212">
          <cell r="A1212" t="str">
            <v>MATERIALES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</row>
        <row r="1213">
          <cell r="A1213" t="str">
            <v>Nombre</v>
          </cell>
          <cell r="B1213">
            <v>0</v>
          </cell>
          <cell r="C1213">
            <v>0</v>
          </cell>
          <cell r="D1213" t="str">
            <v>Unidad</v>
          </cell>
          <cell r="E1213" t="str">
            <v>Valor Unitario</v>
          </cell>
          <cell r="F1213" t="str">
            <v>Cantidad</v>
          </cell>
          <cell r="G1213" t="str">
            <v>Vr.Parcial</v>
          </cell>
        </row>
        <row r="1214">
          <cell r="A1214" t="str">
            <v>Poma ducha d= 1/2"</v>
          </cell>
          <cell r="B1214">
            <v>0</v>
          </cell>
          <cell r="C1214">
            <v>0</v>
          </cell>
          <cell r="D1214" t="str">
            <v>un</v>
          </cell>
          <cell r="E1214">
            <v>20467</v>
          </cell>
          <cell r="F1214">
            <v>1</v>
          </cell>
          <cell r="G1214">
            <v>20467</v>
          </cell>
        </row>
        <row r="1215">
          <cell r="A1215" t="str">
            <v>Sellante silicona</v>
          </cell>
          <cell r="B1215">
            <v>0</v>
          </cell>
          <cell r="C1215">
            <v>0</v>
          </cell>
          <cell r="D1215" t="str">
            <v>un</v>
          </cell>
          <cell r="E1215">
            <v>9946</v>
          </cell>
          <cell r="F1215">
            <v>0.1</v>
          </cell>
          <cell r="G1215">
            <v>994.6</v>
          </cell>
        </row>
        <row r="1216">
          <cell r="A1216">
            <v>0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  <cell r="F1216" t="str">
            <v>Sub-total  Mat.</v>
          </cell>
          <cell r="G1216">
            <v>21461.599999999999</v>
          </cell>
        </row>
        <row r="1217">
          <cell r="A1217">
            <v>0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</row>
        <row r="1219">
          <cell r="A1219">
            <v>0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</row>
        <row r="1221">
          <cell r="A1221" t="str">
            <v>EQUIPOS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</row>
        <row r="1222">
          <cell r="A1222" t="str">
            <v>Nombre</v>
          </cell>
          <cell r="B1222">
            <v>0</v>
          </cell>
          <cell r="C1222">
            <v>0</v>
          </cell>
          <cell r="D1222" t="str">
            <v>Unidad</v>
          </cell>
          <cell r="E1222" t="str">
            <v>Valor</v>
          </cell>
          <cell r="F1222" t="str">
            <v>Rendimiento</v>
          </cell>
          <cell r="G1222" t="str">
            <v>Vr.Parcial</v>
          </cell>
        </row>
        <row r="1223">
          <cell r="A1223" t="str">
            <v>Herramienta menor</v>
          </cell>
          <cell r="B1223">
            <v>0</v>
          </cell>
          <cell r="C1223">
            <v>0</v>
          </cell>
          <cell r="D1223" t="str">
            <v>Glb</v>
          </cell>
          <cell r="E1223">
            <v>10000</v>
          </cell>
          <cell r="F1223">
            <v>0.05</v>
          </cell>
          <cell r="G1223">
            <v>500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 t="str">
            <v>Sub-total  Equ.</v>
          </cell>
          <cell r="G1224">
            <v>500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</row>
        <row r="1228">
          <cell r="A1228">
            <v>0</v>
          </cell>
          <cell r="B1228">
            <v>0</v>
          </cell>
          <cell r="C1228">
            <v>0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</row>
        <row r="1229">
          <cell r="A1229" t="str">
            <v>MANO DE OBRA</v>
          </cell>
          <cell r="B1229">
            <v>0</v>
          </cell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</row>
        <row r="1230">
          <cell r="A1230" t="str">
            <v>Nombre</v>
          </cell>
          <cell r="B1230">
            <v>0</v>
          </cell>
          <cell r="C1230">
            <v>0</v>
          </cell>
          <cell r="D1230" t="str">
            <v>Unidad</v>
          </cell>
          <cell r="E1230" t="str">
            <v>Jornal inc. Prest.</v>
          </cell>
          <cell r="F1230" t="str">
            <v>Rendimiento</v>
          </cell>
          <cell r="G1230" t="str">
            <v>Vr.Parcial</v>
          </cell>
        </row>
        <row r="1231">
          <cell r="A1231" t="str">
            <v>Cuadrilla tipo INSTALACIONES  (con aportes)</v>
          </cell>
          <cell r="B1231">
            <v>0</v>
          </cell>
          <cell r="C1231">
            <v>0</v>
          </cell>
          <cell r="D1231" t="str">
            <v>d</v>
          </cell>
          <cell r="E1231">
            <v>134075</v>
          </cell>
          <cell r="F1231">
            <v>0.06</v>
          </cell>
          <cell r="G1231">
            <v>8044.5</v>
          </cell>
        </row>
        <row r="1232">
          <cell r="A1232">
            <v>0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 t="str">
            <v>Sub-total  MdeO</v>
          </cell>
          <cell r="G1232">
            <v>8044.5</v>
          </cell>
        </row>
        <row r="1233">
          <cell r="A1233">
            <v>0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</row>
        <row r="1234">
          <cell r="A1234">
            <v>0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</row>
        <row r="1235">
          <cell r="A1235">
            <v>0</v>
          </cell>
          <cell r="B1235">
            <v>0</v>
          </cell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</row>
        <row r="1236">
          <cell r="A1236">
            <v>0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</row>
        <row r="1237">
          <cell r="A1237">
            <v>0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</row>
        <row r="1238">
          <cell r="A1238">
            <v>0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</row>
        <row r="1239">
          <cell r="A1239">
            <v>0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</row>
        <row r="1240">
          <cell r="A1240">
            <v>0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</row>
        <row r="1241">
          <cell r="A1241">
            <v>0</v>
          </cell>
          <cell r="B1241">
            <v>0</v>
          </cell>
          <cell r="C1241">
            <v>0</v>
          </cell>
          <cell r="D1241">
            <v>0</v>
          </cell>
          <cell r="E1241" t="str">
            <v>COSTO DIRECTO APU</v>
          </cell>
          <cell r="F1241">
            <v>0</v>
          </cell>
          <cell r="G1241">
            <v>30006</v>
          </cell>
        </row>
        <row r="1242">
          <cell r="A1242">
            <v>0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</row>
        <row r="1243">
          <cell r="A1243">
            <v>0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>
            <v>0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</row>
        <row r="1245">
          <cell r="A1245">
            <v>0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</row>
        <row r="1246">
          <cell r="A1246">
            <v>0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</row>
        <row r="1247">
          <cell r="A1247">
            <v>0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</row>
        <row r="1248">
          <cell r="A1248">
            <v>10</v>
          </cell>
          <cell r="B1248" t="str">
            <v>INSTALACIÓNES HIDRAULICAS Y SANITARIAS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</row>
        <row r="1249">
          <cell r="A1249" t="str">
            <v>10.8</v>
          </cell>
          <cell r="B1249" t="str">
            <v>INSTALACIONES HIDROSANITARIAS INTERIORES EN BAÑOS, COCINAS Y ROPAS.</v>
          </cell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</row>
        <row r="1250">
          <cell r="A1250">
            <v>0</v>
          </cell>
          <cell r="B1250">
            <v>0</v>
          </cell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</row>
        <row r="1251">
          <cell r="A1251" t="str">
            <v>ITEM</v>
          </cell>
          <cell r="B1251" t="str">
            <v>DESCRIPCION</v>
          </cell>
          <cell r="C1251">
            <v>0</v>
          </cell>
          <cell r="D1251">
            <v>0</v>
          </cell>
          <cell r="E1251">
            <v>0</v>
          </cell>
          <cell r="F1251" t="str">
            <v>UNIDAD</v>
          </cell>
          <cell r="G1251" t="str">
            <v>VALOR</v>
          </cell>
        </row>
        <row r="1252">
          <cell r="A1252" t="str">
            <v>10.8.7</v>
          </cell>
          <cell r="B1252" t="str">
            <v>SUMINISTRO E INSTALACION LLAVE MANGUERA D=1/2" TIPO PESADA CROMADA</v>
          </cell>
          <cell r="C1252">
            <v>0</v>
          </cell>
          <cell r="D1252">
            <v>0</v>
          </cell>
          <cell r="E1252">
            <v>0</v>
          </cell>
          <cell r="F1252" t="str">
            <v>UN</v>
          </cell>
          <cell r="G1252">
            <v>47054</v>
          </cell>
        </row>
        <row r="1253">
          <cell r="A1253">
            <v>0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</row>
        <row r="1254">
          <cell r="A1254">
            <v>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</row>
        <row r="1255">
          <cell r="A1255" t="str">
            <v>MATERIALES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</row>
        <row r="1256">
          <cell r="A1256" t="str">
            <v>Nombre</v>
          </cell>
          <cell r="B1256">
            <v>0</v>
          </cell>
          <cell r="C1256">
            <v>0</v>
          </cell>
          <cell r="D1256" t="str">
            <v>Unidad</v>
          </cell>
          <cell r="E1256" t="str">
            <v>Valor Unitario</v>
          </cell>
          <cell r="F1256" t="str">
            <v>Cantidad</v>
          </cell>
          <cell r="G1256" t="str">
            <v>Vr.Parcial</v>
          </cell>
        </row>
        <row r="1257">
          <cell r="A1257" t="str">
            <v>Llave terminal para manguera tipo pesadaGRIVAL, metálica cromada</v>
          </cell>
          <cell r="B1257">
            <v>0</v>
          </cell>
          <cell r="C1257">
            <v>0</v>
          </cell>
          <cell r="D1257" t="str">
            <v>un</v>
          </cell>
          <cell r="E1257">
            <v>42200</v>
          </cell>
          <cell r="F1257">
            <v>1</v>
          </cell>
          <cell r="G1257">
            <v>42200</v>
          </cell>
        </row>
        <row r="1258">
          <cell r="A1258" t="str">
            <v>Cinta teflón -rollo</v>
          </cell>
          <cell r="B1258">
            <v>0</v>
          </cell>
          <cell r="C1258">
            <v>0</v>
          </cell>
          <cell r="D1258" t="str">
            <v>un</v>
          </cell>
          <cell r="E1258">
            <v>768</v>
          </cell>
          <cell r="F1258">
            <v>0.15</v>
          </cell>
          <cell r="G1258">
            <v>115.19999999999999</v>
          </cell>
        </row>
        <row r="1259">
          <cell r="A1259">
            <v>0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  <cell r="F1259" t="str">
            <v>Sub-total  Mat.</v>
          </cell>
          <cell r="G1259">
            <v>42315.199999999997</v>
          </cell>
        </row>
        <row r="1260">
          <cell r="A1260">
            <v>0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</row>
        <row r="1261">
          <cell r="A1261">
            <v>0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</row>
        <row r="1262">
          <cell r="A1262">
            <v>0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</row>
        <row r="1264">
          <cell r="A1264" t="str">
            <v>EQUIPOS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</row>
        <row r="1265">
          <cell r="A1265" t="str">
            <v>Nombre</v>
          </cell>
          <cell r="B1265">
            <v>0</v>
          </cell>
          <cell r="C1265">
            <v>0</v>
          </cell>
          <cell r="D1265" t="str">
            <v>Unidad</v>
          </cell>
          <cell r="E1265" t="str">
            <v>Valor</v>
          </cell>
          <cell r="F1265" t="str">
            <v>Rendimiento</v>
          </cell>
          <cell r="G1265" t="str">
            <v>Vr.Parcial</v>
          </cell>
        </row>
        <row r="1266">
          <cell r="A1266" t="str">
            <v>Herramienta menor</v>
          </cell>
          <cell r="B1266">
            <v>0</v>
          </cell>
          <cell r="C1266">
            <v>0</v>
          </cell>
          <cell r="D1266" t="str">
            <v>Glb</v>
          </cell>
          <cell r="E1266">
            <v>10000</v>
          </cell>
          <cell r="F1266">
            <v>0.03</v>
          </cell>
          <cell r="G1266">
            <v>300</v>
          </cell>
        </row>
        <row r="1267">
          <cell r="A1267">
            <v>0</v>
          </cell>
          <cell r="B1267">
            <v>0</v>
          </cell>
          <cell r="C1267">
            <v>0</v>
          </cell>
          <cell r="D1267">
            <v>0</v>
          </cell>
          <cell r="E1267">
            <v>0</v>
          </cell>
          <cell r="F1267" t="str">
            <v>Sub-total  Equ.</v>
          </cell>
          <cell r="G1267">
            <v>300</v>
          </cell>
        </row>
        <row r="1268">
          <cell r="A1268">
            <v>0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</row>
        <row r="1269">
          <cell r="A1269">
            <v>0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</row>
        <row r="1270">
          <cell r="A1270">
            <v>0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</row>
        <row r="1271">
          <cell r="A1271">
            <v>0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</row>
        <row r="1272">
          <cell r="A1272" t="str">
            <v>MANO DE OBRA</v>
          </cell>
          <cell r="B1272">
            <v>0</v>
          </cell>
          <cell r="C1272">
            <v>0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</row>
        <row r="1273">
          <cell r="A1273" t="str">
            <v>Nombre</v>
          </cell>
          <cell r="B1273">
            <v>0</v>
          </cell>
          <cell r="C1273">
            <v>0</v>
          </cell>
          <cell r="D1273" t="str">
            <v>Unidad</v>
          </cell>
          <cell r="E1273" t="str">
            <v>Jornal inc. Prest.</v>
          </cell>
          <cell r="F1273" t="str">
            <v>Rendimiento</v>
          </cell>
          <cell r="G1273" t="str">
            <v>Vr.Parcial</v>
          </cell>
        </row>
        <row r="1274">
          <cell r="A1274" t="str">
            <v xml:space="preserve"> Cuadrilla B (1 OF) con aportes</v>
          </cell>
          <cell r="B1274">
            <v>0</v>
          </cell>
          <cell r="C1274">
            <v>0</v>
          </cell>
          <cell r="D1274" t="str">
            <v>d</v>
          </cell>
          <cell r="E1274">
            <v>73986</v>
          </cell>
          <cell r="F1274">
            <v>0.06</v>
          </cell>
          <cell r="G1274">
            <v>4439.16</v>
          </cell>
        </row>
        <row r="1275">
          <cell r="A1275">
            <v>0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  <cell r="F1275" t="str">
            <v>Sub-total  MdeO</v>
          </cell>
          <cell r="G1275">
            <v>4439.16</v>
          </cell>
        </row>
        <row r="1276">
          <cell r="A1276">
            <v>0</v>
          </cell>
          <cell r="B1276">
            <v>0</v>
          </cell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</row>
        <row r="1277">
          <cell r="A1277">
            <v>0</v>
          </cell>
          <cell r="B1277">
            <v>0</v>
          </cell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</row>
        <row r="1278">
          <cell r="A1278">
            <v>0</v>
          </cell>
          <cell r="B1278">
            <v>0</v>
          </cell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</row>
        <row r="1279">
          <cell r="A1279">
            <v>0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</row>
        <row r="1280">
          <cell r="A1280">
            <v>0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  <cell r="F1280">
            <v>0</v>
          </cell>
          <cell r="G1280">
            <v>0</v>
          </cell>
        </row>
        <row r="1281">
          <cell r="A1281">
            <v>0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  <cell r="F1281">
            <v>0</v>
          </cell>
          <cell r="G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</row>
        <row r="1284">
          <cell r="A1284">
            <v>0</v>
          </cell>
          <cell r="B1284">
            <v>0</v>
          </cell>
          <cell r="C1284">
            <v>0</v>
          </cell>
          <cell r="D1284">
            <v>0</v>
          </cell>
          <cell r="E1284" t="str">
            <v>COSTO DIRECTO APU</v>
          </cell>
          <cell r="F1284">
            <v>0</v>
          </cell>
          <cell r="G1284">
            <v>47054</v>
          </cell>
        </row>
        <row r="1285">
          <cell r="A1285">
            <v>0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</row>
        <row r="1286">
          <cell r="A1286">
            <v>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</row>
        <row r="1290">
          <cell r="A1290">
            <v>0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  <cell r="F1290">
            <v>0</v>
          </cell>
          <cell r="G1290">
            <v>0</v>
          </cell>
        </row>
        <row r="1291">
          <cell r="A1291">
            <v>0</v>
          </cell>
          <cell r="B1291">
            <v>0</v>
          </cell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</row>
        <row r="1292">
          <cell r="A1292">
            <v>10</v>
          </cell>
          <cell r="B1292" t="str">
            <v>INSTALACIÓNES HIDRAULICAS Y SANITARIAS</v>
          </cell>
          <cell r="C1292">
            <v>0</v>
          </cell>
          <cell r="D1292">
            <v>0</v>
          </cell>
          <cell r="E1292">
            <v>0</v>
          </cell>
          <cell r="F1292">
            <v>0</v>
          </cell>
          <cell r="G1292">
            <v>0</v>
          </cell>
        </row>
        <row r="1293">
          <cell r="A1293" t="str">
            <v>10.8</v>
          </cell>
          <cell r="B1293" t="str">
            <v>INSTALACIONES HIDROSANITARIAS INTERIORES EN BAÑOS, COCINAS Y ROPAS.</v>
          </cell>
          <cell r="C1293">
            <v>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</row>
        <row r="1295">
          <cell r="A1295" t="str">
            <v>ITEM</v>
          </cell>
          <cell r="B1295" t="str">
            <v>DESCRIPCION</v>
          </cell>
          <cell r="C1295">
            <v>0</v>
          </cell>
          <cell r="D1295">
            <v>0</v>
          </cell>
          <cell r="E1295">
            <v>0</v>
          </cell>
          <cell r="F1295" t="str">
            <v>UNIDAD</v>
          </cell>
          <cell r="G1295" t="str">
            <v>VALOR</v>
          </cell>
        </row>
        <row r="1296">
          <cell r="A1296" t="str">
            <v>10.8.9</v>
          </cell>
          <cell r="B1296" t="str">
            <v>SUMINISTRO E INSTALACIÓN REGISTRO DE CONTROL 1/2"-1", INCLUYE ROTURA, CAJA VÁLVULA CON TAPA REGISTRO, RESANE CON ENCHAPE, TUBERÍA Y ACCESORIOS PVCP.</v>
          </cell>
          <cell r="C1296">
            <v>0</v>
          </cell>
          <cell r="D1296">
            <v>0</v>
          </cell>
          <cell r="E1296">
            <v>0</v>
          </cell>
          <cell r="F1296" t="str">
            <v>UN</v>
          </cell>
          <cell r="G1296">
            <v>120740</v>
          </cell>
        </row>
        <row r="1297">
          <cell r="A1297">
            <v>0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</row>
        <row r="1298">
          <cell r="A1298">
            <v>0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</row>
        <row r="1299">
          <cell r="A1299" t="str">
            <v>MATERIALES</v>
          </cell>
          <cell r="B1299">
            <v>0</v>
          </cell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</row>
        <row r="1300">
          <cell r="A1300" t="str">
            <v>Nombre</v>
          </cell>
          <cell r="B1300">
            <v>0</v>
          </cell>
          <cell r="C1300">
            <v>0</v>
          </cell>
          <cell r="D1300" t="str">
            <v>Unidad</v>
          </cell>
          <cell r="E1300" t="str">
            <v>Valor Unitario</v>
          </cell>
          <cell r="F1300" t="str">
            <v>Cantidad</v>
          </cell>
          <cell r="G1300" t="str">
            <v>Vr.Parcial</v>
          </cell>
        </row>
        <row r="1301">
          <cell r="A1301" t="str">
            <v>Válvula 1" registro tipo paso directo RED WHITE</v>
          </cell>
          <cell r="B1301">
            <v>0</v>
          </cell>
          <cell r="C1301">
            <v>0</v>
          </cell>
          <cell r="D1301" t="str">
            <v>un</v>
          </cell>
          <cell r="E1301">
            <v>64380</v>
          </cell>
          <cell r="F1301">
            <v>0.5</v>
          </cell>
          <cell r="G1301">
            <v>32190</v>
          </cell>
        </row>
        <row r="1302">
          <cell r="A1302" t="str">
            <v>Válvula 1/2"  tipo paso directo REDWHITE</v>
          </cell>
          <cell r="B1302">
            <v>0</v>
          </cell>
          <cell r="C1302">
            <v>0</v>
          </cell>
          <cell r="D1302" t="str">
            <v>un</v>
          </cell>
          <cell r="E1302">
            <v>35380</v>
          </cell>
          <cell r="F1302">
            <v>0.5</v>
          </cell>
          <cell r="G1302">
            <v>17690</v>
          </cell>
        </row>
        <row r="1303">
          <cell r="A1303" t="str">
            <v>Adaptador macho PVCP 1"</v>
          </cell>
          <cell r="B1303">
            <v>0</v>
          </cell>
          <cell r="C1303">
            <v>0</v>
          </cell>
          <cell r="D1303" t="str">
            <v>un</v>
          </cell>
          <cell r="E1303">
            <v>1597</v>
          </cell>
          <cell r="F1303">
            <v>1</v>
          </cell>
          <cell r="G1303">
            <v>1597</v>
          </cell>
        </row>
        <row r="1304">
          <cell r="A1304" t="str">
            <v>Adaptador macho PVCP 1/2"</v>
          </cell>
          <cell r="B1304">
            <v>0</v>
          </cell>
          <cell r="C1304">
            <v>0</v>
          </cell>
          <cell r="D1304" t="str">
            <v>un</v>
          </cell>
          <cell r="E1304">
            <v>421</v>
          </cell>
          <cell r="F1304">
            <v>1</v>
          </cell>
          <cell r="G1304">
            <v>421</v>
          </cell>
        </row>
        <row r="1305">
          <cell r="A1305" t="str">
            <v>Universal PVCP 1"</v>
          </cell>
          <cell r="B1305">
            <v>0</v>
          </cell>
          <cell r="C1305">
            <v>0</v>
          </cell>
          <cell r="D1305" t="str">
            <v>un</v>
          </cell>
          <cell r="E1305">
            <v>9116</v>
          </cell>
          <cell r="F1305">
            <v>0.5</v>
          </cell>
          <cell r="G1305">
            <v>4558</v>
          </cell>
        </row>
        <row r="1306">
          <cell r="A1306" t="str">
            <v>Universal PVCP 1/2"</v>
          </cell>
          <cell r="B1306">
            <v>0</v>
          </cell>
          <cell r="C1306">
            <v>0</v>
          </cell>
          <cell r="D1306" t="str">
            <v>un</v>
          </cell>
          <cell r="E1306">
            <v>3400</v>
          </cell>
          <cell r="F1306">
            <v>0.5</v>
          </cell>
          <cell r="G1306">
            <v>1700</v>
          </cell>
        </row>
        <row r="1307">
          <cell r="A1307" t="str">
            <v>Cinta teflón -rollo</v>
          </cell>
          <cell r="B1307">
            <v>0</v>
          </cell>
          <cell r="C1307">
            <v>0</v>
          </cell>
          <cell r="D1307" t="str">
            <v>un</v>
          </cell>
          <cell r="E1307">
            <v>768</v>
          </cell>
          <cell r="F1307">
            <v>0.2</v>
          </cell>
          <cell r="G1307">
            <v>153.60000000000002</v>
          </cell>
        </row>
        <row r="1308">
          <cell r="A1308" t="str">
            <v>Estopa</v>
          </cell>
          <cell r="B1308">
            <v>0</v>
          </cell>
          <cell r="C1308">
            <v>0</v>
          </cell>
          <cell r="D1308" t="str">
            <v>kg</v>
          </cell>
          <cell r="E1308">
            <v>5702</v>
          </cell>
          <cell r="F1308">
            <v>0.03</v>
          </cell>
          <cell r="G1308">
            <v>171.06</v>
          </cell>
        </row>
        <row r="1309">
          <cell r="A1309" t="str">
            <v xml:space="preserve">Limpiador  para tubería PVC y CPVC </v>
          </cell>
          <cell r="B1309">
            <v>0</v>
          </cell>
          <cell r="C1309">
            <v>0</v>
          </cell>
          <cell r="D1309" t="str">
            <v>1/4 gal</v>
          </cell>
          <cell r="E1309">
            <v>45952</v>
          </cell>
          <cell r="F1309">
            <v>0.01</v>
          </cell>
          <cell r="G1309">
            <v>459.52</v>
          </cell>
        </row>
        <row r="1310">
          <cell r="A1310" t="str">
            <v xml:space="preserve">Soldadura líquida para tubería PVC </v>
          </cell>
          <cell r="B1310">
            <v>0</v>
          </cell>
          <cell r="C1310">
            <v>0</v>
          </cell>
          <cell r="D1310" t="str">
            <v>1/4 gal</v>
          </cell>
          <cell r="E1310">
            <v>95309</v>
          </cell>
          <cell r="F1310">
            <v>0.01</v>
          </cell>
          <cell r="G1310">
            <v>953.09</v>
          </cell>
        </row>
        <row r="1311">
          <cell r="A1311" t="str">
            <v>Mortero1:3 impermeabilizado Arena lavada</v>
          </cell>
          <cell r="B1311">
            <v>0</v>
          </cell>
          <cell r="C1311">
            <v>0</v>
          </cell>
          <cell r="D1311" t="str">
            <v>m3</v>
          </cell>
          <cell r="E1311">
            <v>352055</v>
          </cell>
          <cell r="F1311">
            <v>0.01</v>
          </cell>
          <cell r="G1311">
            <v>3520.55</v>
          </cell>
        </row>
        <row r="1312">
          <cell r="A1312" t="str">
            <v>Enchape cerámico de Pared 20 x 20 cm Ref. Garabatos Blanco Corona</v>
          </cell>
          <cell r="B1312">
            <v>0</v>
          </cell>
          <cell r="C1312">
            <v>0</v>
          </cell>
          <cell r="D1312" t="str">
            <v>m2</v>
          </cell>
          <cell r="E1312">
            <v>24192</v>
          </cell>
          <cell r="F1312">
            <v>0.25</v>
          </cell>
          <cell r="G1312">
            <v>6048</v>
          </cell>
        </row>
        <row r="1313">
          <cell r="A1313">
            <v>0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 t="str">
            <v>Sub-total  Mat.</v>
          </cell>
          <cell r="G1313">
            <v>69461.819999999992</v>
          </cell>
        </row>
        <row r="1314">
          <cell r="A1314">
            <v>0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</row>
        <row r="1315">
          <cell r="A1315">
            <v>0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</row>
        <row r="1316">
          <cell r="A1316">
            <v>0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  <cell r="F1316">
            <v>0</v>
          </cell>
          <cell r="G1316">
            <v>0</v>
          </cell>
        </row>
        <row r="1317">
          <cell r="A1317">
            <v>0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</row>
        <row r="1318">
          <cell r="A1318" t="str">
            <v>EQUIPOS</v>
          </cell>
          <cell r="B1318">
            <v>0</v>
          </cell>
          <cell r="C1318">
            <v>0</v>
          </cell>
          <cell r="D1318">
            <v>0</v>
          </cell>
          <cell r="E1318">
            <v>0</v>
          </cell>
          <cell r="F1318">
            <v>0</v>
          </cell>
          <cell r="G1318">
            <v>0</v>
          </cell>
        </row>
        <row r="1319">
          <cell r="A1319" t="str">
            <v>Nombre</v>
          </cell>
          <cell r="B1319">
            <v>0</v>
          </cell>
          <cell r="C1319">
            <v>0</v>
          </cell>
          <cell r="D1319" t="str">
            <v>Unidad</v>
          </cell>
          <cell r="E1319" t="str">
            <v>Valor</v>
          </cell>
          <cell r="F1319" t="str">
            <v>Rendimiento</v>
          </cell>
          <cell r="G1319" t="str">
            <v>Vr.Parcial</v>
          </cell>
        </row>
        <row r="1320">
          <cell r="A1320" t="str">
            <v>Herramienta menor</v>
          </cell>
          <cell r="B1320">
            <v>0</v>
          </cell>
          <cell r="C1320">
            <v>0</v>
          </cell>
          <cell r="D1320" t="str">
            <v>Glb</v>
          </cell>
          <cell r="E1320">
            <v>10000</v>
          </cell>
          <cell r="F1320">
            <v>0.1</v>
          </cell>
          <cell r="G1320">
            <v>1000</v>
          </cell>
        </row>
        <row r="1321">
          <cell r="A1321">
            <v>0</v>
          </cell>
          <cell r="B1321">
            <v>0</v>
          </cell>
          <cell r="C1321">
            <v>0</v>
          </cell>
          <cell r="D1321">
            <v>0</v>
          </cell>
          <cell r="E1321">
            <v>0</v>
          </cell>
          <cell r="F1321" t="str">
            <v>Sub-total  Equ.</v>
          </cell>
          <cell r="G1321">
            <v>1000</v>
          </cell>
        </row>
        <row r="1322">
          <cell r="A1322">
            <v>0</v>
          </cell>
          <cell r="B1322">
            <v>0</v>
          </cell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</row>
        <row r="1323">
          <cell r="A1323">
            <v>0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</row>
        <row r="1324">
          <cell r="A1324">
            <v>0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</row>
        <row r="1326">
          <cell r="A1326" t="str">
            <v>MANO DE OBRA</v>
          </cell>
          <cell r="B1326">
            <v>0</v>
          </cell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</row>
        <row r="1327">
          <cell r="A1327" t="str">
            <v>Nombre</v>
          </cell>
          <cell r="B1327">
            <v>0</v>
          </cell>
          <cell r="C1327">
            <v>0</v>
          </cell>
          <cell r="D1327" t="str">
            <v>Unidad</v>
          </cell>
          <cell r="E1327" t="str">
            <v>Jornal inc. Prest.</v>
          </cell>
          <cell r="F1327" t="str">
            <v>Rendimiento</v>
          </cell>
          <cell r="G1327" t="str">
            <v>Vr.Parcial</v>
          </cell>
        </row>
        <row r="1328">
          <cell r="A1328" t="str">
            <v>Cuadrilla tipo INSTALACIONES  (con aportes)</v>
          </cell>
          <cell r="B1328">
            <v>0</v>
          </cell>
          <cell r="C1328">
            <v>0</v>
          </cell>
          <cell r="D1328" t="str">
            <v>d</v>
          </cell>
          <cell r="E1328">
            <v>134075</v>
          </cell>
          <cell r="F1328">
            <v>0.375</v>
          </cell>
          <cell r="G1328">
            <v>50278.125</v>
          </cell>
        </row>
        <row r="1329">
          <cell r="A1329">
            <v>0</v>
          </cell>
          <cell r="B1329">
            <v>0</v>
          </cell>
          <cell r="C1329">
            <v>0</v>
          </cell>
          <cell r="D1329">
            <v>0</v>
          </cell>
          <cell r="E1329">
            <v>0</v>
          </cell>
          <cell r="F1329" t="str">
            <v>Sub-total  MdeO</v>
          </cell>
          <cell r="G1329">
            <v>50278.125</v>
          </cell>
        </row>
        <row r="1330">
          <cell r="A1330">
            <v>0</v>
          </cell>
          <cell r="B1330">
            <v>0</v>
          </cell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</row>
        <row r="1331">
          <cell r="A1331">
            <v>0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</row>
        <row r="1332">
          <cell r="A1332">
            <v>0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</row>
        <row r="1333">
          <cell r="A1333">
            <v>0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</row>
        <row r="1334">
          <cell r="A1334">
            <v>0</v>
          </cell>
          <cell r="B1334">
            <v>0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</row>
        <row r="1335">
          <cell r="A1335">
            <v>0</v>
          </cell>
          <cell r="B1335">
            <v>0</v>
          </cell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</row>
        <row r="1336">
          <cell r="A1336">
            <v>0</v>
          </cell>
          <cell r="B1336">
            <v>0</v>
          </cell>
          <cell r="C1336">
            <v>0</v>
          </cell>
          <cell r="D1336">
            <v>0</v>
          </cell>
          <cell r="E1336">
            <v>0</v>
          </cell>
          <cell r="F1336">
            <v>0</v>
          </cell>
          <cell r="G1336">
            <v>0</v>
          </cell>
        </row>
        <row r="1337">
          <cell r="A1337">
            <v>0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  <cell r="G1337">
            <v>0</v>
          </cell>
        </row>
        <row r="1338">
          <cell r="A1338">
            <v>0</v>
          </cell>
          <cell r="B1338">
            <v>0</v>
          </cell>
          <cell r="C1338">
            <v>0</v>
          </cell>
          <cell r="D1338">
            <v>0</v>
          </cell>
          <cell r="E1338">
            <v>0</v>
          </cell>
          <cell r="F1338">
            <v>0</v>
          </cell>
          <cell r="G1338">
            <v>0</v>
          </cell>
        </row>
        <row r="1339">
          <cell r="A1339">
            <v>0</v>
          </cell>
          <cell r="B1339">
            <v>0</v>
          </cell>
          <cell r="C1339">
            <v>0</v>
          </cell>
          <cell r="D1339">
            <v>0</v>
          </cell>
          <cell r="E1339" t="str">
            <v>COSTO DIRECTO APU</v>
          </cell>
          <cell r="F1339">
            <v>0</v>
          </cell>
          <cell r="G1339">
            <v>120740</v>
          </cell>
        </row>
        <row r="1340">
          <cell r="A1340">
            <v>0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  <cell r="F1340">
            <v>0</v>
          </cell>
          <cell r="G1340">
            <v>0</v>
          </cell>
        </row>
        <row r="1341">
          <cell r="A1341">
            <v>0</v>
          </cell>
          <cell r="B1341">
            <v>0</v>
          </cell>
          <cell r="C1341">
            <v>0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</row>
        <row r="1342">
          <cell r="A1342">
            <v>0</v>
          </cell>
          <cell r="B1342">
            <v>0</v>
          </cell>
          <cell r="C1342">
            <v>0</v>
          </cell>
          <cell r="D1342">
            <v>0</v>
          </cell>
          <cell r="E1342">
            <v>0</v>
          </cell>
          <cell r="F1342">
            <v>0</v>
          </cell>
          <cell r="G1342">
            <v>0</v>
          </cell>
        </row>
        <row r="1343">
          <cell r="A1343">
            <v>0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  <cell r="F1343">
            <v>0</v>
          </cell>
          <cell r="G1343">
            <v>0</v>
          </cell>
        </row>
        <row r="1344">
          <cell r="A1344">
            <v>0</v>
          </cell>
          <cell r="B1344">
            <v>0</v>
          </cell>
          <cell r="C1344">
            <v>0</v>
          </cell>
          <cell r="D1344">
            <v>0</v>
          </cell>
          <cell r="E1344">
            <v>0</v>
          </cell>
          <cell r="F1344">
            <v>0</v>
          </cell>
          <cell r="G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</row>
        <row r="1347">
          <cell r="A1347">
            <v>10</v>
          </cell>
          <cell r="B1347" t="str">
            <v>INSTALACIÓNES HIDRAULICAS Y SANITARIAS</v>
          </cell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</row>
        <row r="1348">
          <cell r="A1348" t="str">
            <v>10.8</v>
          </cell>
          <cell r="B1348" t="str">
            <v>INSTALACIONES HIDROSANITARIAS INTERIORES EN BAÑOS, COCINAS Y ROPAS.</v>
          </cell>
          <cell r="C1348">
            <v>0</v>
          </cell>
          <cell r="D1348">
            <v>0</v>
          </cell>
          <cell r="E1348">
            <v>0</v>
          </cell>
          <cell r="F1348">
            <v>0</v>
          </cell>
          <cell r="G1348">
            <v>0</v>
          </cell>
        </row>
        <row r="1349">
          <cell r="A1349">
            <v>0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  <cell r="F1349">
            <v>0</v>
          </cell>
          <cell r="G1349">
            <v>0</v>
          </cell>
        </row>
        <row r="1350">
          <cell r="A1350" t="str">
            <v>ITEM</v>
          </cell>
          <cell r="B1350" t="str">
            <v>DESCRIPCION</v>
          </cell>
          <cell r="C1350">
            <v>0</v>
          </cell>
          <cell r="D1350">
            <v>0</v>
          </cell>
          <cell r="E1350">
            <v>0</v>
          </cell>
          <cell r="F1350" t="str">
            <v>UNIDAD</v>
          </cell>
          <cell r="G1350" t="str">
            <v>VALOR</v>
          </cell>
        </row>
        <row r="1351">
          <cell r="A1351" t="str">
            <v>10.8.12</v>
          </cell>
          <cell r="B1351" t="str">
            <v>CORTE Y TAPONAMIENTO DE PUNTOS HIDRAULICOS</v>
          </cell>
          <cell r="C1351">
            <v>0</v>
          </cell>
          <cell r="D1351">
            <v>0</v>
          </cell>
          <cell r="E1351">
            <v>0</v>
          </cell>
          <cell r="F1351" t="str">
            <v>UN</v>
          </cell>
          <cell r="G1351">
            <v>12046</v>
          </cell>
        </row>
        <row r="1352">
          <cell r="A1352">
            <v>0</v>
          </cell>
          <cell r="B1352">
            <v>0</v>
          </cell>
          <cell r="C1352">
            <v>0</v>
          </cell>
          <cell r="D1352">
            <v>0</v>
          </cell>
          <cell r="E1352">
            <v>0</v>
          </cell>
          <cell r="F1352">
            <v>0</v>
          </cell>
          <cell r="G1352">
            <v>0</v>
          </cell>
        </row>
        <row r="1353">
          <cell r="A1353">
            <v>0</v>
          </cell>
          <cell r="B1353">
            <v>0</v>
          </cell>
          <cell r="C1353">
            <v>0</v>
          </cell>
          <cell r="D1353">
            <v>0</v>
          </cell>
          <cell r="E1353">
            <v>0</v>
          </cell>
          <cell r="F1353">
            <v>0</v>
          </cell>
          <cell r="G1353">
            <v>0</v>
          </cell>
        </row>
        <row r="1354">
          <cell r="A1354" t="str">
            <v>MATERIALES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  <cell r="F1354">
            <v>0</v>
          </cell>
          <cell r="G1354">
            <v>0</v>
          </cell>
        </row>
        <row r="1355">
          <cell r="A1355" t="str">
            <v>Nombre</v>
          </cell>
          <cell r="B1355">
            <v>0</v>
          </cell>
          <cell r="C1355">
            <v>0</v>
          </cell>
          <cell r="D1355" t="str">
            <v>Unidad</v>
          </cell>
          <cell r="E1355" t="str">
            <v>Valor Unitario</v>
          </cell>
          <cell r="F1355" t="str">
            <v>Cantidad</v>
          </cell>
          <cell r="G1355" t="str">
            <v>Vr.Parcial</v>
          </cell>
        </row>
        <row r="1356">
          <cell r="A1356" t="str">
            <v>Tapón soldado PVCP 2" PAVCO</v>
          </cell>
          <cell r="B1356">
            <v>0</v>
          </cell>
          <cell r="C1356">
            <v>0</v>
          </cell>
          <cell r="D1356" t="str">
            <v>un</v>
          </cell>
          <cell r="E1356">
            <v>5841</v>
          </cell>
          <cell r="F1356">
            <v>1</v>
          </cell>
          <cell r="G1356">
            <v>5841</v>
          </cell>
        </row>
        <row r="1357">
          <cell r="A1357" t="str">
            <v>Estopa</v>
          </cell>
          <cell r="B1357">
            <v>0</v>
          </cell>
          <cell r="C1357">
            <v>0</v>
          </cell>
          <cell r="D1357" t="str">
            <v>kg</v>
          </cell>
          <cell r="E1357">
            <v>5702</v>
          </cell>
          <cell r="F1357">
            <v>0.1</v>
          </cell>
          <cell r="G1357">
            <v>570.20000000000005</v>
          </cell>
        </row>
        <row r="1358">
          <cell r="A1358" t="str">
            <v xml:space="preserve">Limpiador  para tubería PVC y CPVC </v>
          </cell>
          <cell r="B1358">
            <v>0</v>
          </cell>
          <cell r="C1358">
            <v>0</v>
          </cell>
          <cell r="D1358" t="str">
            <v>1/4 gal</v>
          </cell>
          <cell r="E1358">
            <v>45952</v>
          </cell>
          <cell r="F1358">
            <v>0.01</v>
          </cell>
          <cell r="G1358">
            <v>459.52</v>
          </cell>
        </row>
        <row r="1359">
          <cell r="A1359" t="str">
            <v xml:space="preserve">Soldadura líquida para tubería PVC </v>
          </cell>
          <cell r="B1359">
            <v>0</v>
          </cell>
          <cell r="C1359">
            <v>0</v>
          </cell>
          <cell r="D1359" t="str">
            <v>1/4 gal</v>
          </cell>
          <cell r="E1359">
            <v>95309</v>
          </cell>
          <cell r="F1359">
            <v>0.01</v>
          </cell>
          <cell r="G1359">
            <v>953.09</v>
          </cell>
        </row>
        <row r="1360">
          <cell r="A1360">
            <v>0</v>
          </cell>
          <cell r="B1360">
            <v>0</v>
          </cell>
          <cell r="C1360">
            <v>0</v>
          </cell>
          <cell r="D1360">
            <v>0</v>
          </cell>
          <cell r="E1360">
            <v>0</v>
          </cell>
          <cell r="F1360" t="str">
            <v>Sub-total  Mat.</v>
          </cell>
          <cell r="G1360">
            <v>7823.8099999999995</v>
          </cell>
        </row>
        <row r="1361">
          <cell r="A1361">
            <v>0</v>
          </cell>
          <cell r="B1361">
            <v>0</v>
          </cell>
          <cell r="C1361">
            <v>0</v>
          </cell>
          <cell r="D1361">
            <v>0</v>
          </cell>
          <cell r="E1361">
            <v>0</v>
          </cell>
          <cell r="F1361">
            <v>0</v>
          </cell>
          <cell r="G1361">
            <v>0</v>
          </cell>
        </row>
        <row r="1362">
          <cell r="A1362">
            <v>0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</row>
        <row r="1363">
          <cell r="A1363">
            <v>0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  <cell r="F1363">
            <v>0</v>
          </cell>
          <cell r="G1363">
            <v>0</v>
          </cell>
        </row>
        <row r="1364">
          <cell r="A1364">
            <v>0</v>
          </cell>
          <cell r="B1364">
            <v>0</v>
          </cell>
          <cell r="C1364">
            <v>0</v>
          </cell>
          <cell r="D1364">
            <v>0</v>
          </cell>
          <cell r="E1364">
            <v>0</v>
          </cell>
          <cell r="F1364">
            <v>0</v>
          </cell>
          <cell r="G1364">
            <v>0</v>
          </cell>
        </row>
        <row r="1365">
          <cell r="A1365" t="str">
            <v>EQUIPOS</v>
          </cell>
          <cell r="B1365">
            <v>0</v>
          </cell>
          <cell r="C1365">
            <v>0</v>
          </cell>
          <cell r="D1365">
            <v>0</v>
          </cell>
          <cell r="E1365">
            <v>0</v>
          </cell>
          <cell r="F1365">
            <v>0</v>
          </cell>
          <cell r="G1365">
            <v>0</v>
          </cell>
        </row>
        <row r="1366">
          <cell r="A1366" t="str">
            <v>Nombre</v>
          </cell>
          <cell r="B1366">
            <v>0</v>
          </cell>
          <cell r="C1366">
            <v>0</v>
          </cell>
          <cell r="D1366" t="str">
            <v>Unidad</v>
          </cell>
          <cell r="E1366" t="str">
            <v>Valor</v>
          </cell>
          <cell r="F1366" t="str">
            <v>Rendimiento</v>
          </cell>
          <cell r="G1366" t="str">
            <v>Vr.Parcial</v>
          </cell>
        </row>
        <row r="1367">
          <cell r="A1367" t="str">
            <v>Herramienta menor</v>
          </cell>
          <cell r="B1367">
            <v>0</v>
          </cell>
          <cell r="C1367">
            <v>0</v>
          </cell>
          <cell r="D1367" t="str">
            <v>Glb</v>
          </cell>
          <cell r="E1367">
            <v>10000</v>
          </cell>
          <cell r="F1367">
            <v>0.02</v>
          </cell>
          <cell r="G1367">
            <v>200</v>
          </cell>
        </row>
        <row r="1368">
          <cell r="A1368">
            <v>0</v>
          </cell>
          <cell r="B1368">
            <v>0</v>
          </cell>
          <cell r="C1368">
            <v>0</v>
          </cell>
          <cell r="D1368">
            <v>0</v>
          </cell>
          <cell r="E1368">
            <v>0</v>
          </cell>
          <cell r="F1368" t="str">
            <v>Sub-total  Equ.</v>
          </cell>
          <cell r="G1368">
            <v>200</v>
          </cell>
        </row>
        <row r="1369">
          <cell r="A1369">
            <v>0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</row>
        <row r="1370">
          <cell r="A1370">
            <v>0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</row>
        <row r="1371">
          <cell r="A1371">
            <v>0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</row>
        <row r="1372">
          <cell r="A1372">
            <v>0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</row>
        <row r="1373">
          <cell r="A1373" t="str">
            <v>MANO DE OBRA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</row>
        <row r="1374">
          <cell r="A1374" t="str">
            <v>Nombre</v>
          </cell>
          <cell r="B1374">
            <v>0</v>
          </cell>
          <cell r="C1374">
            <v>0</v>
          </cell>
          <cell r="D1374" t="str">
            <v>Unidad</v>
          </cell>
          <cell r="E1374" t="str">
            <v>Jornal inc. Prest.</v>
          </cell>
          <cell r="F1374" t="str">
            <v>Rendimiento</v>
          </cell>
          <cell r="G1374" t="str">
            <v>Vr.Parcial</v>
          </cell>
        </row>
        <row r="1375">
          <cell r="A1375" t="str">
            <v>Cuadrilla tipo INSTALACIONES  (con aportes)</v>
          </cell>
          <cell r="B1375">
            <v>0</v>
          </cell>
          <cell r="C1375">
            <v>0</v>
          </cell>
          <cell r="D1375" t="str">
            <v>d</v>
          </cell>
          <cell r="E1375">
            <v>134075</v>
          </cell>
          <cell r="F1375">
            <v>0.03</v>
          </cell>
          <cell r="G1375">
            <v>4022.25</v>
          </cell>
        </row>
        <row r="1376">
          <cell r="A1376">
            <v>0</v>
          </cell>
          <cell r="B1376">
            <v>0</v>
          </cell>
          <cell r="C1376">
            <v>0</v>
          </cell>
          <cell r="D1376">
            <v>0</v>
          </cell>
          <cell r="E1376">
            <v>0</v>
          </cell>
          <cell r="F1376" t="str">
            <v>Sub-total  MdeO</v>
          </cell>
          <cell r="G1376">
            <v>4022.25</v>
          </cell>
        </row>
        <row r="1377">
          <cell r="A1377">
            <v>0</v>
          </cell>
          <cell r="B1377">
            <v>0</v>
          </cell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</row>
        <row r="1378">
          <cell r="A1378">
            <v>0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  <cell r="G1378">
            <v>0</v>
          </cell>
        </row>
        <row r="1379">
          <cell r="A1379">
            <v>0</v>
          </cell>
          <cell r="B1379">
            <v>0</v>
          </cell>
          <cell r="C1379">
            <v>0</v>
          </cell>
          <cell r="D1379">
            <v>0</v>
          </cell>
          <cell r="E1379">
            <v>0</v>
          </cell>
          <cell r="F1379">
            <v>0</v>
          </cell>
          <cell r="G1379">
            <v>0</v>
          </cell>
        </row>
        <row r="1380">
          <cell r="A1380">
            <v>0</v>
          </cell>
          <cell r="B1380">
            <v>0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  <cell r="G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  <cell r="D1381">
            <v>0</v>
          </cell>
          <cell r="E1381">
            <v>0</v>
          </cell>
          <cell r="F1381">
            <v>0</v>
          </cell>
          <cell r="G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  <cell r="D1382">
            <v>0</v>
          </cell>
          <cell r="E1382">
            <v>0</v>
          </cell>
          <cell r="F1382">
            <v>0</v>
          </cell>
          <cell r="G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</row>
        <row r="1384">
          <cell r="A1384">
            <v>0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</row>
        <row r="1385">
          <cell r="A1385">
            <v>0</v>
          </cell>
          <cell r="B1385">
            <v>0</v>
          </cell>
          <cell r="C1385">
            <v>0</v>
          </cell>
          <cell r="D1385">
            <v>0</v>
          </cell>
          <cell r="E1385" t="str">
            <v>COSTO DIRECTO APU</v>
          </cell>
          <cell r="F1385">
            <v>0</v>
          </cell>
          <cell r="G1385">
            <v>12046</v>
          </cell>
        </row>
        <row r="1386">
          <cell r="A1386">
            <v>0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</row>
        <row r="1387">
          <cell r="A1387">
            <v>0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  <cell r="D1389">
            <v>0</v>
          </cell>
          <cell r="E1389">
            <v>0</v>
          </cell>
          <cell r="F1389">
            <v>0</v>
          </cell>
          <cell r="G1389">
            <v>0</v>
          </cell>
        </row>
        <row r="1390">
          <cell r="A1390">
            <v>0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</row>
        <row r="1391">
          <cell r="A1391">
            <v>0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</row>
        <row r="1392">
          <cell r="A1392">
            <v>10</v>
          </cell>
          <cell r="B1392" t="str">
            <v>INSTALACIÓNES HIDRAULICAS Y SANITARIAS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</row>
        <row r="1393">
          <cell r="A1393" t="str">
            <v>10.21</v>
          </cell>
          <cell r="B1393" t="str">
            <v>REDES EXTERIORES DE AGUA POTABLE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</row>
        <row r="1394">
          <cell r="A1394">
            <v>0</v>
          </cell>
          <cell r="B1394">
            <v>0</v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</row>
        <row r="1395">
          <cell r="A1395" t="str">
            <v>ITEM</v>
          </cell>
          <cell r="B1395" t="str">
            <v>DESCRIPCION</v>
          </cell>
          <cell r="C1395">
            <v>0</v>
          </cell>
          <cell r="D1395">
            <v>0</v>
          </cell>
          <cell r="E1395">
            <v>0</v>
          </cell>
          <cell r="F1395" t="str">
            <v>UNIDAD</v>
          </cell>
          <cell r="G1395" t="str">
            <v>VALOR</v>
          </cell>
        </row>
        <row r="1396">
          <cell r="A1396" t="str">
            <v>10.8.21</v>
          </cell>
          <cell r="B1396" t="str">
            <v xml:space="preserve">SOPORTE TUBERIA 1/2" </v>
          </cell>
          <cell r="C1396">
            <v>0</v>
          </cell>
          <cell r="D1396">
            <v>0</v>
          </cell>
          <cell r="E1396">
            <v>0</v>
          </cell>
          <cell r="F1396" t="str">
            <v>UN</v>
          </cell>
          <cell r="G1396">
            <v>4558</v>
          </cell>
        </row>
        <row r="1397">
          <cell r="A1397">
            <v>0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</row>
        <row r="1398">
          <cell r="A1398">
            <v>0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</row>
        <row r="1399">
          <cell r="A1399" t="str">
            <v>MATERIALES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</row>
        <row r="1400">
          <cell r="A1400" t="str">
            <v>Nombre</v>
          </cell>
          <cell r="B1400">
            <v>0</v>
          </cell>
          <cell r="C1400">
            <v>0</v>
          </cell>
          <cell r="D1400" t="str">
            <v>Unidad</v>
          </cell>
          <cell r="E1400" t="str">
            <v>Valor Unitario</v>
          </cell>
          <cell r="F1400" t="str">
            <v>Cantidad</v>
          </cell>
          <cell r="G1400" t="str">
            <v>Vr.Parcial</v>
          </cell>
        </row>
        <row r="1401">
          <cell r="A1401" t="str">
            <v>Soporte metálico para tuberia 1/2"</v>
          </cell>
          <cell r="B1401">
            <v>0</v>
          </cell>
          <cell r="C1401">
            <v>0</v>
          </cell>
          <cell r="D1401" t="str">
            <v>un</v>
          </cell>
          <cell r="E1401">
            <v>2000</v>
          </cell>
          <cell r="F1401">
            <v>1</v>
          </cell>
          <cell r="G1401">
            <v>2000</v>
          </cell>
        </row>
        <row r="1402">
          <cell r="A1402" t="str">
            <v>Chazo plástico 1/4" estriado</v>
          </cell>
          <cell r="B1402">
            <v>0</v>
          </cell>
          <cell r="C1402">
            <v>0</v>
          </cell>
          <cell r="D1402" t="str">
            <v>un</v>
          </cell>
          <cell r="E1402">
            <v>700</v>
          </cell>
          <cell r="F1402">
            <v>2</v>
          </cell>
          <cell r="G1402">
            <v>1400</v>
          </cell>
        </row>
        <row r="1403">
          <cell r="A1403">
            <v>0</v>
          </cell>
          <cell r="B1403">
            <v>0</v>
          </cell>
          <cell r="C1403">
            <v>0</v>
          </cell>
          <cell r="D1403">
            <v>0</v>
          </cell>
          <cell r="E1403">
            <v>0</v>
          </cell>
          <cell r="F1403" t="str">
            <v>Sub-total  Mat.</v>
          </cell>
          <cell r="G1403">
            <v>3400</v>
          </cell>
        </row>
        <row r="1404">
          <cell r="A1404">
            <v>0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  <cell r="G1404">
            <v>0</v>
          </cell>
        </row>
        <row r="1405">
          <cell r="A1405">
            <v>0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  <cell r="F1405">
            <v>0</v>
          </cell>
          <cell r="G1405">
            <v>0</v>
          </cell>
        </row>
        <row r="1406">
          <cell r="A1406">
            <v>0</v>
          </cell>
          <cell r="B1406">
            <v>0</v>
          </cell>
          <cell r="C1406">
            <v>0</v>
          </cell>
          <cell r="D1406">
            <v>0</v>
          </cell>
          <cell r="E1406">
            <v>0</v>
          </cell>
          <cell r="F1406">
            <v>0</v>
          </cell>
          <cell r="G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</row>
        <row r="1408">
          <cell r="A1408" t="str">
            <v>EQUIPOS</v>
          </cell>
          <cell r="B1408">
            <v>0</v>
          </cell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</row>
        <row r="1409">
          <cell r="A1409" t="str">
            <v>Nombre</v>
          </cell>
          <cell r="B1409">
            <v>0</v>
          </cell>
          <cell r="C1409">
            <v>0</v>
          </cell>
          <cell r="D1409" t="str">
            <v>Unidad</v>
          </cell>
          <cell r="E1409" t="str">
            <v>Valor</v>
          </cell>
          <cell r="F1409" t="str">
            <v>Rendimiento</v>
          </cell>
          <cell r="G1409" t="str">
            <v>Vr.Parcial</v>
          </cell>
        </row>
        <row r="1410">
          <cell r="A1410" t="str">
            <v>Herramienta menor</v>
          </cell>
          <cell r="B1410">
            <v>0</v>
          </cell>
          <cell r="C1410">
            <v>0</v>
          </cell>
          <cell r="D1410" t="str">
            <v>Glb</v>
          </cell>
          <cell r="E1410">
            <v>10000</v>
          </cell>
          <cell r="F1410">
            <v>0.02</v>
          </cell>
          <cell r="G1410">
            <v>200</v>
          </cell>
        </row>
        <row r="1411">
          <cell r="A1411">
            <v>0</v>
          </cell>
          <cell r="B1411">
            <v>0</v>
          </cell>
          <cell r="C1411">
            <v>0</v>
          </cell>
          <cell r="D1411">
            <v>0</v>
          </cell>
          <cell r="E1411">
            <v>0</v>
          </cell>
          <cell r="F1411" t="str">
            <v>Sub-total  Equ.</v>
          </cell>
          <cell r="G1411">
            <v>200</v>
          </cell>
        </row>
        <row r="1412">
          <cell r="A1412">
            <v>0</v>
          </cell>
          <cell r="B1412">
            <v>0</v>
          </cell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  <cell r="D1414">
            <v>0</v>
          </cell>
          <cell r="E1414">
            <v>0</v>
          </cell>
          <cell r="F1414">
            <v>0</v>
          </cell>
          <cell r="G1414">
            <v>0</v>
          </cell>
        </row>
        <row r="1415">
          <cell r="A1415">
            <v>0</v>
          </cell>
          <cell r="B1415">
            <v>0</v>
          </cell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</row>
        <row r="1416">
          <cell r="A1416" t="str">
            <v>MANO DE OBRA</v>
          </cell>
          <cell r="B1416">
            <v>0</v>
          </cell>
          <cell r="C1416">
            <v>0</v>
          </cell>
          <cell r="D1416">
            <v>0</v>
          </cell>
          <cell r="E1416">
            <v>0</v>
          </cell>
          <cell r="F1416">
            <v>0</v>
          </cell>
          <cell r="G1416">
            <v>0</v>
          </cell>
        </row>
        <row r="1417">
          <cell r="A1417" t="str">
            <v>Nombre</v>
          </cell>
          <cell r="B1417">
            <v>0</v>
          </cell>
          <cell r="C1417">
            <v>0</v>
          </cell>
          <cell r="D1417" t="str">
            <v>Unidad</v>
          </cell>
          <cell r="E1417" t="str">
            <v>Jornal inc. Prest.</v>
          </cell>
          <cell r="F1417" t="str">
            <v>Rendimiento</v>
          </cell>
          <cell r="G1417" t="str">
            <v>Vr.Parcial</v>
          </cell>
        </row>
        <row r="1418">
          <cell r="A1418" t="str">
            <v xml:space="preserve">Cuadrilla A (1 AY)  con aportes
</v>
          </cell>
          <cell r="B1418">
            <v>0</v>
          </cell>
          <cell r="C1418">
            <v>0</v>
          </cell>
          <cell r="D1418" t="str">
            <v>d</v>
          </cell>
          <cell r="E1418">
            <v>47900</v>
          </cell>
          <cell r="F1418">
            <v>0.02</v>
          </cell>
          <cell r="G1418">
            <v>958</v>
          </cell>
        </row>
        <row r="1419">
          <cell r="A1419">
            <v>0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  <cell r="F1419" t="str">
            <v>Sub-total  MdeO</v>
          </cell>
          <cell r="G1419">
            <v>958</v>
          </cell>
        </row>
        <row r="1420">
          <cell r="A1420">
            <v>0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  <cell r="F1420">
            <v>0</v>
          </cell>
          <cell r="G1420">
            <v>0</v>
          </cell>
        </row>
        <row r="1421">
          <cell r="A1421">
            <v>0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  <cell r="F1421">
            <v>0</v>
          </cell>
          <cell r="G1421">
            <v>0</v>
          </cell>
        </row>
        <row r="1422">
          <cell r="A1422">
            <v>0</v>
          </cell>
          <cell r="B1422">
            <v>0</v>
          </cell>
          <cell r="C1422">
            <v>0</v>
          </cell>
          <cell r="D1422">
            <v>0</v>
          </cell>
          <cell r="E1422">
            <v>0</v>
          </cell>
          <cell r="F1422">
            <v>0</v>
          </cell>
          <cell r="G1422">
            <v>0</v>
          </cell>
        </row>
        <row r="1423">
          <cell r="A1423">
            <v>0</v>
          </cell>
          <cell r="B1423">
            <v>0</v>
          </cell>
          <cell r="C1423">
            <v>0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</row>
        <row r="1424">
          <cell r="A1424">
            <v>0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</row>
        <row r="1425">
          <cell r="A1425">
            <v>0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</row>
        <row r="1426">
          <cell r="A1426">
            <v>0</v>
          </cell>
          <cell r="B1426">
            <v>0</v>
          </cell>
          <cell r="C1426">
            <v>0</v>
          </cell>
          <cell r="D1426">
            <v>0</v>
          </cell>
          <cell r="E1426">
            <v>0</v>
          </cell>
          <cell r="F1426">
            <v>0</v>
          </cell>
          <cell r="G1426">
            <v>0</v>
          </cell>
        </row>
        <row r="1427">
          <cell r="A1427">
            <v>0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  <cell r="F1427">
            <v>0</v>
          </cell>
          <cell r="G1427">
            <v>0</v>
          </cell>
        </row>
        <row r="1428">
          <cell r="A1428">
            <v>0</v>
          </cell>
          <cell r="B1428">
            <v>0</v>
          </cell>
          <cell r="C1428">
            <v>0</v>
          </cell>
          <cell r="D1428">
            <v>0</v>
          </cell>
          <cell r="E1428" t="str">
            <v>COSTO DIRECTO APU</v>
          </cell>
          <cell r="F1428">
            <v>0</v>
          </cell>
          <cell r="G1428">
            <v>4558</v>
          </cell>
        </row>
        <row r="1429">
          <cell r="A1429">
            <v>0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  <cell r="F1429">
            <v>0</v>
          </cell>
          <cell r="G1429">
            <v>0</v>
          </cell>
        </row>
        <row r="1430">
          <cell r="A1430">
            <v>0</v>
          </cell>
          <cell r="B1430">
            <v>0</v>
          </cell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</row>
        <row r="1431">
          <cell r="A1431">
            <v>0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</row>
        <row r="1432">
          <cell r="A1432">
            <v>0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</row>
        <row r="1433">
          <cell r="A1433">
            <v>0</v>
          </cell>
          <cell r="B1433">
            <v>0</v>
          </cell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</row>
        <row r="1434">
          <cell r="A1434">
            <v>0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</row>
        <row r="1435">
          <cell r="A1435">
            <v>0</v>
          </cell>
          <cell r="B1435">
            <v>0</v>
          </cell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</row>
        <row r="1436">
          <cell r="A1436">
            <v>10</v>
          </cell>
          <cell r="B1436" t="str">
            <v>INSTALACIÓNES HIDRAULICAS Y SANITARIAS</v>
          </cell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</row>
        <row r="1437">
          <cell r="A1437" t="str">
            <v>10.8</v>
          </cell>
          <cell r="B1437" t="str">
            <v>INSTALACIONES HIDROSANITARIAS INTERIORES EN BAÑOS, COCINAS Y ROPAS.</v>
          </cell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</row>
        <row r="1439">
          <cell r="A1439" t="str">
            <v>ITEM</v>
          </cell>
          <cell r="B1439" t="str">
            <v>DESCRIPCION</v>
          </cell>
          <cell r="C1439">
            <v>0</v>
          </cell>
          <cell r="D1439">
            <v>0</v>
          </cell>
          <cell r="E1439">
            <v>0</v>
          </cell>
          <cell r="F1439" t="str">
            <v>UNIDAD</v>
          </cell>
          <cell r="G1439" t="str">
            <v>VALOR</v>
          </cell>
        </row>
        <row r="1440">
          <cell r="A1440" t="str">
            <v>10.8.32</v>
          </cell>
          <cell r="B1440" t="str">
            <v>SUMINISTRO EN INSTALACION TAPA RETRETE</v>
          </cell>
          <cell r="C1440">
            <v>0</v>
          </cell>
          <cell r="D1440">
            <v>0</v>
          </cell>
          <cell r="E1440">
            <v>0</v>
          </cell>
          <cell r="F1440" t="str">
            <v>UN</v>
          </cell>
          <cell r="G1440">
            <v>41659</v>
          </cell>
        </row>
        <row r="1441">
          <cell r="A1441">
            <v>0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  <cell r="F1441">
            <v>0</v>
          </cell>
          <cell r="G1441">
            <v>0</v>
          </cell>
        </row>
        <row r="1442">
          <cell r="A1442">
            <v>0</v>
          </cell>
          <cell r="B1442">
            <v>0</v>
          </cell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</row>
        <row r="1443">
          <cell r="A1443" t="str">
            <v>MATERIALES</v>
          </cell>
          <cell r="B1443">
            <v>0</v>
          </cell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>
            <v>0</v>
          </cell>
        </row>
        <row r="1444">
          <cell r="A1444" t="str">
            <v>Nombre</v>
          </cell>
          <cell r="B1444">
            <v>0</v>
          </cell>
          <cell r="C1444">
            <v>0</v>
          </cell>
          <cell r="D1444" t="str">
            <v>Unidad</v>
          </cell>
          <cell r="E1444" t="str">
            <v>Valor Unitario</v>
          </cell>
          <cell r="F1444" t="str">
            <v>Cantidad</v>
          </cell>
          <cell r="G1444" t="str">
            <v>Vr.Parcial</v>
          </cell>
        </row>
        <row r="1445">
          <cell r="A1445" t="str">
            <v>Tapa para sanitario existente</v>
          </cell>
          <cell r="B1445">
            <v>0</v>
          </cell>
          <cell r="C1445">
            <v>0</v>
          </cell>
          <cell r="D1445" t="str">
            <v>un</v>
          </cell>
          <cell r="E1445">
            <v>37120</v>
          </cell>
          <cell r="F1445">
            <v>1</v>
          </cell>
          <cell r="G1445">
            <v>37120</v>
          </cell>
        </row>
        <row r="1446">
          <cell r="A1446">
            <v>0</v>
          </cell>
          <cell r="B1446">
            <v>0</v>
          </cell>
          <cell r="C1446">
            <v>0</v>
          </cell>
          <cell r="D1446">
            <v>0</v>
          </cell>
          <cell r="E1446">
            <v>0</v>
          </cell>
          <cell r="F1446" t="str">
            <v>Sub-total  Mat.</v>
          </cell>
          <cell r="G1446">
            <v>37120</v>
          </cell>
        </row>
        <row r="1447">
          <cell r="A1447">
            <v>0</v>
          </cell>
          <cell r="B1447">
            <v>0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</row>
        <row r="1448">
          <cell r="A1448">
            <v>0</v>
          </cell>
          <cell r="B1448">
            <v>0</v>
          </cell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</row>
        <row r="1449">
          <cell r="A1449">
            <v>0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</row>
        <row r="1451">
          <cell r="A1451" t="str">
            <v>EQUIPOS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</row>
        <row r="1452">
          <cell r="A1452" t="str">
            <v>Nombre</v>
          </cell>
          <cell r="B1452">
            <v>0</v>
          </cell>
          <cell r="C1452">
            <v>0</v>
          </cell>
          <cell r="D1452" t="str">
            <v>Unidad</v>
          </cell>
          <cell r="E1452" t="str">
            <v>Valor</v>
          </cell>
          <cell r="F1452" t="str">
            <v>Rendimiento</v>
          </cell>
          <cell r="G1452" t="str">
            <v>Vr.Parcial</v>
          </cell>
        </row>
        <row r="1453">
          <cell r="A1453" t="str">
            <v>Herramienta menor</v>
          </cell>
          <cell r="B1453">
            <v>0</v>
          </cell>
          <cell r="C1453">
            <v>0</v>
          </cell>
          <cell r="D1453" t="str">
            <v>Glb</v>
          </cell>
          <cell r="E1453">
            <v>10000</v>
          </cell>
          <cell r="F1453">
            <v>0.01</v>
          </cell>
          <cell r="G1453">
            <v>100</v>
          </cell>
        </row>
        <row r="1454">
          <cell r="A1454">
            <v>0</v>
          </cell>
          <cell r="B1454">
            <v>0</v>
          </cell>
          <cell r="C1454">
            <v>0</v>
          </cell>
          <cell r="D1454">
            <v>0</v>
          </cell>
          <cell r="E1454">
            <v>0</v>
          </cell>
          <cell r="F1454" t="str">
            <v>Sub-total  Equ.</v>
          </cell>
          <cell r="G1454">
            <v>100</v>
          </cell>
        </row>
        <row r="1455">
          <cell r="A1455">
            <v>0</v>
          </cell>
          <cell r="B1455">
            <v>0</v>
          </cell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</row>
        <row r="1456">
          <cell r="A1456">
            <v>0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</row>
        <row r="1457">
          <cell r="A1457">
            <v>0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</row>
        <row r="1458">
          <cell r="A1458">
            <v>0</v>
          </cell>
          <cell r="B1458">
            <v>0</v>
          </cell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</row>
        <row r="1459">
          <cell r="A1459" t="str">
            <v>MANO DE OBRA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</row>
        <row r="1460">
          <cell r="A1460" t="str">
            <v>Nombre</v>
          </cell>
          <cell r="B1460">
            <v>0</v>
          </cell>
          <cell r="C1460">
            <v>0</v>
          </cell>
          <cell r="D1460" t="str">
            <v>Unidad</v>
          </cell>
          <cell r="E1460" t="str">
            <v>Jornal inc. Prest.</v>
          </cell>
          <cell r="F1460" t="str">
            <v>Rendimiento</v>
          </cell>
          <cell r="G1460" t="str">
            <v>Vr.Parcial</v>
          </cell>
        </row>
        <row r="1461">
          <cell r="A1461" t="str">
            <v xml:space="preserve"> Cuadrilla B (1 OF) con aportes</v>
          </cell>
          <cell r="B1461">
            <v>0</v>
          </cell>
          <cell r="C1461">
            <v>0</v>
          </cell>
          <cell r="D1461" t="str">
            <v>d</v>
          </cell>
          <cell r="E1461">
            <v>73986</v>
          </cell>
          <cell r="F1461">
            <v>0.06</v>
          </cell>
          <cell r="G1461">
            <v>4439.16</v>
          </cell>
        </row>
        <row r="1462">
          <cell r="A1462">
            <v>0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  <cell r="F1462" t="str">
            <v>Sub-total  MdeO</v>
          </cell>
          <cell r="G1462">
            <v>4439.16</v>
          </cell>
        </row>
        <row r="1463">
          <cell r="A1463">
            <v>0</v>
          </cell>
          <cell r="B1463">
            <v>0</v>
          </cell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</row>
        <row r="1464">
          <cell r="A1464">
            <v>0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</row>
        <row r="1465">
          <cell r="A1465">
            <v>0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</row>
        <row r="1466">
          <cell r="A1466">
            <v>0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</row>
        <row r="1467">
          <cell r="A1467">
            <v>0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</row>
        <row r="1468">
          <cell r="A1468">
            <v>0</v>
          </cell>
          <cell r="B1468">
            <v>0</v>
          </cell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</row>
        <row r="1471">
          <cell r="A1471">
            <v>0</v>
          </cell>
          <cell r="B1471">
            <v>0</v>
          </cell>
          <cell r="C1471">
            <v>0</v>
          </cell>
          <cell r="D1471">
            <v>0</v>
          </cell>
          <cell r="E1471" t="str">
            <v>COSTO DIRECTO APU</v>
          </cell>
          <cell r="F1471">
            <v>0</v>
          </cell>
          <cell r="G1471">
            <v>41659</v>
          </cell>
        </row>
        <row r="1472">
          <cell r="A1472">
            <v>0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</row>
        <row r="1473">
          <cell r="A1473">
            <v>0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  <cell r="D1474">
            <v>0</v>
          </cell>
          <cell r="E1474">
            <v>0</v>
          </cell>
          <cell r="F1474">
            <v>0</v>
          </cell>
          <cell r="G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</row>
        <row r="1476">
          <cell r="A1476">
            <v>10</v>
          </cell>
          <cell r="B1476" t="str">
            <v>INSTALACIÓNES HIDRAULICAS Y SANITARIAS</v>
          </cell>
          <cell r="C1476">
            <v>0</v>
          </cell>
          <cell r="D1476">
            <v>0</v>
          </cell>
          <cell r="E1476">
            <v>0</v>
          </cell>
          <cell r="F1476">
            <v>0</v>
          </cell>
          <cell r="G1476">
            <v>0</v>
          </cell>
        </row>
        <row r="1477">
          <cell r="A1477" t="str">
            <v>10.8</v>
          </cell>
          <cell r="B1477" t="str">
            <v>INSTALACIONES HIDROSANITARIAS INTERIORES EN BAÑOS, COCINAS Y ROPAS.</v>
          </cell>
          <cell r="C1477">
            <v>0</v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</row>
        <row r="1478">
          <cell r="A1478">
            <v>0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</row>
        <row r="1479">
          <cell r="A1479" t="str">
            <v>ITEM</v>
          </cell>
          <cell r="B1479" t="str">
            <v>DESCRIPCION</v>
          </cell>
          <cell r="C1479">
            <v>0</v>
          </cell>
          <cell r="D1479">
            <v>0</v>
          </cell>
          <cell r="E1479">
            <v>0</v>
          </cell>
          <cell r="F1479" t="str">
            <v>UNIDAD</v>
          </cell>
          <cell r="G1479" t="str">
            <v>VALOR</v>
          </cell>
        </row>
        <row r="1480">
          <cell r="A1480" t="str">
            <v>10.8.37</v>
          </cell>
          <cell r="B1480" t="str">
            <v>SUMINISTRO E INSTALACION DE GRIFERIAS PARA DUCHA COMPLETA</v>
          </cell>
          <cell r="C1480">
            <v>0</v>
          </cell>
          <cell r="D1480">
            <v>0</v>
          </cell>
          <cell r="E1480">
            <v>0</v>
          </cell>
          <cell r="F1480" t="str">
            <v>UN</v>
          </cell>
          <cell r="G1480">
            <v>55745</v>
          </cell>
        </row>
        <row r="1481">
          <cell r="A1481">
            <v>0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  <cell r="F1481">
            <v>0</v>
          </cell>
          <cell r="G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  <cell r="G1482">
            <v>0</v>
          </cell>
        </row>
        <row r="1483">
          <cell r="A1483" t="str">
            <v>MATERIALES</v>
          </cell>
          <cell r="B1483">
            <v>0</v>
          </cell>
          <cell r="C1483">
            <v>0</v>
          </cell>
          <cell r="D1483">
            <v>0</v>
          </cell>
          <cell r="E1483">
            <v>0</v>
          </cell>
          <cell r="F1483">
            <v>0</v>
          </cell>
          <cell r="G1483">
            <v>0</v>
          </cell>
        </row>
        <row r="1484">
          <cell r="A1484" t="str">
            <v>Nombre</v>
          </cell>
          <cell r="B1484">
            <v>0</v>
          </cell>
          <cell r="C1484">
            <v>0</v>
          </cell>
          <cell r="D1484" t="str">
            <v>Unidad</v>
          </cell>
          <cell r="E1484" t="str">
            <v>Valor Unitario</v>
          </cell>
          <cell r="F1484" t="str">
            <v>Cantidad</v>
          </cell>
          <cell r="G1484" t="str">
            <v>Vr.Parcial</v>
          </cell>
        </row>
        <row r="1485">
          <cell r="A1485" t="str">
            <v>Griferia para ducha</v>
          </cell>
          <cell r="B1485">
            <v>0</v>
          </cell>
          <cell r="C1485">
            <v>0</v>
          </cell>
          <cell r="D1485" t="str">
            <v>un</v>
          </cell>
          <cell r="E1485">
            <v>47000</v>
          </cell>
          <cell r="F1485">
            <v>1</v>
          </cell>
          <cell r="G1485">
            <v>47000</v>
          </cell>
        </row>
        <row r="1486">
          <cell r="A1486">
            <v>0</v>
          </cell>
          <cell r="B1486">
            <v>0</v>
          </cell>
          <cell r="C1486">
            <v>0</v>
          </cell>
          <cell r="D1486">
            <v>0</v>
          </cell>
          <cell r="E1486">
            <v>0</v>
          </cell>
          <cell r="F1486" t="str">
            <v>Sub-total  Mat.</v>
          </cell>
          <cell r="G1486">
            <v>47000</v>
          </cell>
        </row>
        <row r="1487">
          <cell r="A1487">
            <v>0</v>
          </cell>
          <cell r="B1487">
            <v>0</v>
          </cell>
          <cell r="C1487">
            <v>0</v>
          </cell>
          <cell r="D1487">
            <v>0</v>
          </cell>
          <cell r="E1487">
            <v>0</v>
          </cell>
          <cell r="F1487">
            <v>0</v>
          </cell>
          <cell r="G1487">
            <v>0</v>
          </cell>
        </row>
        <row r="1488">
          <cell r="A1488">
            <v>0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  <cell r="G1488">
            <v>0</v>
          </cell>
        </row>
        <row r="1489">
          <cell r="A1489">
            <v>0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  <cell r="F1489">
            <v>0</v>
          </cell>
          <cell r="G1489">
            <v>0</v>
          </cell>
        </row>
        <row r="1490">
          <cell r="A1490">
            <v>0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  <cell r="F1490">
            <v>0</v>
          </cell>
          <cell r="G1490">
            <v>0</v>
          </cell>
        </row>
        <row r="1491">
          <cell r="A1491" t="str">
            <v>EQUIPOS</v>
          </cell>
          <cell r="B1491">
            <v>0</v>
          </cell>
          <cell r="C1491">
            <v>0</v>
          </cell>
          <cell r="D1491">
            <v>0</v>
          </cell>
          <cell r="E1491">
            <v>0</v>
          </cell>
          <cell r="F1491">
            <v>0</v>
          </cell>
          <cell r="G1491">
            <v>0</v>
          </cell>
        </row>
        <row r="1492">
          <cell r="A1492" t="str">
            <v>Nombre</v>
          </cell>
          <cell r="B1492">
            <v>0</v>
          </cell>
          <cell r="C1492">
            <v>0</v>
          </cell>
          <cell r="D1492" t="str">
            <v>Unidad</v>
          </cell>
          <cell r="E1492" t="str">
            <v>Valor</v>
          </cell>
          <cell r="F1492" t="str">
            <v>Rendimiento</v>
          </cell>
          <cell r="G1492" t="str">
            <v>Vr.Parcial</v>
          </cell>
        </row>
        <row r="1493">
          <cell r="A1493" t="str">
            <v>Herramienta menor</v>
          </cell>
          <cell r="B1493">
            <v>0</v>
          </cell>
          <cell r="C1493">
            <v>0</v>
          </cell>
          <cell r="D1493" t="str">
            <v>Glb</v>
          </cell>
          <cell r="E1493">
            <v>10000</v>
          </cell>
          <cell r="F1493">
            <v>7.0000000000000007E-2</v>
          </cell>
          <cell r="G1493">
            <v>700.00000000000011</v>
          </cell>
        </row>
        <row r="1494">
          <cell r="A1494">
            <v>0</v>
          </cell>
          <cell r="B1494">
            <v>0</v>
          </cell>
          <cell r="C1494">
            <v>0</v>
          </cell>
          <cell r="D1494">
            <v>0</v>
          </cell>
          <cell r="E1494">
            <v>0</v>
          </cell>
          <cell r="F1494" t="str">
            <v>Sub-total  Equ.</v>
          </cell>
          <cell r="G1494">
            <v>700.00000000000011</v>
          </cell>
        </row>
        <row r="1495">
          <cell r="A1495">
            <v>0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</row>
        <row r="1496">
          <cell r="A1496">
            <v>0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</row>
        <row r="1497">
          <cell r="A1497">
            <v>0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</row>
        <row r="1498">
          <cell r="A1498">
            <v>0</v>
          </cell>
          <cell r="B1498">
            <v>0</v>
          </cell>
          <cell r="C1498">
            <v>0</v>
          </cell>
          <cell r="D1498">
            <v>0</v>
          </cell>
          <cell r="E1498">
            <v>0</v>
          </cell>
          <cell r="F1498">
            <v>0</v>
          </cell>
          <cell r="G1498">
            <v>0</v>
          </cell>
        </row>
        <row r="1499">
          <cell r="A1499">
            <v>0</v>
          </cell>
          <cell r="B1499">
            <v>0</v>
          </cell>
          <cell r="C1499">
            <v>0</v>
          </cell>
          <cell r="D1499">
            <v>0</v>
          </cell>
          <cell r="E1499">
            <v>0</v>
          </cell>
          <cell r="F1499">
            <v>0</v>
          </cell>
          <cell r="G1499">
            <v>0</v>
          </cell>
        </row>
        <row r="1500">
          <cell r="A1500" t="str">
            <v>MANO DE OBRA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  <cell r="F1500">
            <v>0</v>
          </cell>
          <cell r="G1500">
            <v>0</v>
          </cell>
        </row>
        <row r="1501">
          <cell r="A1501" t="str">
            <v>Nombre</v>
          </cell>
          <cell r="B1501">
            <v>0</v>
          </cell>
          <cell r="C1501">
            <v>0</v>
          </cell>
          <cell r="D1501" t="str">
            <v>Unidad</v>
          </cell>
          <cell r="E1501" t="str">
            <v>Jornal inc. Prest.</v>
          </cell>
          <cell r="F1501" t="str">
            <v>Rendimiento</v>
          </cell>
          <cell r="G1501" t="str">
            <v>Vr.Parcial</v>
          </cell>
        </row>
        <row r="1502">
          <cell r="A1502" t="str">
            <v>Cuadrilla tipo INSTALACIONES  (con aportes)</v>
          </cell>
          <cell r="B1502">
            <v>0</v>
          </cell>
          <cell r="C1502">
            <v>0</v>
          </cell>
          <cell r="D1502" t="str">
            <v>d</v>
          </cell>
          <cell r="E1502">
            <v>134075</v>
          </cell>
          <cell r="F1502">
            <v>0.06</v>
          </cell>
          <cell r="G1502">
            <v>8044.5</v>
          </cell>
        </row>
        <row r="1503">
          <cell r="A1503">
            <v>0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  <cell r="F1503" t="str">
            <v>Sub-total  MdeO</v>
          </cell>
          <cell r="G1503">
            <v>8044.5</v>
          </cell>
        </row>
        <row r="1504">
          <cell r="A1504">
            <v>0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  <cell r="D1506">
            <v>0</v>
          </cell>
          <cell r="E1506">
            <v>0</v>
          </cell>
          <cell r="F1506">
            <v>0</v>
          </cell>
          <cell r="G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</row>
        <row r="1508">
          <cell r="A1508">
            <v>0</v>
          </cell>
          <cell r="B1508">
            <v>0</v>
          </cell>
          <cell r="C1508">
            <v>0</v>
          </cell>
          <cell r="D1508">
            <v>0</v>
          </cell>
          <cell r="E1508">
            <v>0</v>
          </cell>
          <cell r="F1508">
            <v>0</v>
          </cell>
          <cell r="G1508">
            <v>0</v>
          </cell>
        </row>
        <row r="1509">
          <cell r="A1509">
            <v>0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  <cell r="F1509">
            <v>0</v>
          </cell>
          <cell r="G1509">
            <v>0</v>
          </cell>
        </row>
        <row r="1510">
          <cell r="A1510">
            <v>0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  <cell r="F1510">
            <v>0</v>
          </cell>
          <cell r="G1510">
            <v>0</v>
          </cell>
        </row>
        <row r="1511">
          <cell r="A1511">
            <v>0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  <cell r="F1511">
            <v>0</v>
          </cell>
          <cell r="G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  <cell r="D1512">
            <v>0</v>
          </cell>
          <cell r="E1512" t="str">
            <v>COSTO DIRECTO APU</v>
          </cell>
          <cell r="F1512">
            <v>0</v>
          </cell>
          <cell r="G1512">
            <v>55745</v>
          </cell>
        </row>
        <row r="1513">
          <cell r="A1513">
            <v>0</v>
          </cell>
          <cell r="B1513">
            <v>0</v>
          </cell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</row>
        <row r="1514">
          <cell r="A1514">
            <v>0</v>
          </cell>
          <cell r="B1514">
            <v>0</v>
          </cell>
          <cell r="C1514">
            <v>0</v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</row>
        <row r="1517">
          <cell r="A1517">
            <v>0</v>
          </cell>
          <cell r="B1517">
            <v>0</v>
          </cell>
          <cell r="C1517">
            <v>0</v>
          </cell>
          <cell r="D1517">
            <v>0</v>
          </cell>
          <cell r="E1517">
            <v>0</v>
          </cell>
          <cell r="F1517">
            <v>0</v>
          </cell>
          <cell r="G1517">
            <v>0</v>
          </cell>
        </row>
        <row r="1518">
          <cell r="A1518">
            <v>0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</row>
        <row r="1519">
          <cell r="A1519">
            <v>0</v>
          </cell>
          <cell r="B1519">
            <v>0</v>
          </cell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</row>
        <row r="1520">
          <cell r="A1520">
            <v>10</v>
          </cell>
          <cell r="B1520" t="str">
            <v>INSTALACIÓNES HIDRAULICAS Y SANITARIAS</v>
          </cell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</row>
        <row r="1521">
          <cell r="A1521" t="str">
            <v>10.8</v>
          </cell>
          <cell r="B1521" t="str">
            <v>INSTALACIONES HIDROSANITARIAS INTERIORES EN BAÑOS, COCINAS Y ROPAS.</v>
          </cell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</row>
        <row r="1522">
          <cell r="A1522">
            <v>0</v>
          </cell>
          <cell r="B1522">
            <v>0</v>
          </cell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</row>
        <row r="1523">
          <cell r="A1523" t="str">
            <v>ITEM</v>
          </cell>
          <cell r="B1523" t="str">
            <v>DESCRIPCION</v>
          </cell>
          <cell r="C1523">
            <v>0</v>
          </cell>
          <cell r="D1523">
            <v>0</v>
          </cell>
          <cell r="E1523">
            <v>0</v>
          </cell>
          <cell r="F1523" t="str">
            <v>UNIDAD</v>
          </cell>
          <cell r="G1523" t="str">
            <v>VALOR</v>
          </cell>
        </row>
        <row r="1524">
          <cell r="A1524" t="str">
            <v>10.8.39</v>
          </cell>
          <cell r="B1524" t="str">
            <v>LIMPIEZA DE LAVAMANOS CON ACIDO</v>
          </cell>
          <cell r="C1524">
            <v>0</v>
          </cell>
          <cell r="D1524">
            <v>0</v>
          </cell>
          <cell r="E1524">
            <v>0</v>
          </cell>
          <cell r="F1524" t="str">
            <v>UN</v>
          </cell>
          <cell r="G1524">
            <v>5397</v>
          </cell>
        </row>
        <row r="1525">
          <cell r="A1525">
            <v>0</v>
          </cell>
          <cell r="B1525">
            <v>0</v>
          </cell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</row>
        <row r="1526">
          <cell r="A1526">
            <v>0</v>
          </cell>
          <cell r="B1526">
            <v>0</v>
          </cell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MATERIALES</v>
          </cell>
          <cell r="B1527">
            <v>0</v>
          </cell>
          <cell r="C1527">
            <v>0</v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</row>
        <row r="1528">
          <cell r="A1528" t="str">
            <v>Nombre</v>
          </cell>
          <cell r="B1528">
            <v>0</v>
          </cell>
          <cell r="C1528">
            <v>0</v>
          </cell>
          <cell r="D1528" t="str">
            <v>Unidad</v>
          </cell>
          <cell r="E1528" t="str">
            <v>Valor Unitario</v>
          </cell>
          <cell r="F1528" t="str">
            <v>Cantidad</v>
          </cell>
          <cell r="G1528" t="str">
            <v>Vr.Parcial</v>
          </cell>
        </row>
        <row r="1529">
          <cell r="A1529" t="str">
            <v>Desmanchador quitacementos PINET x 5 lts</v>
          </cell>
          <cell r="B1529">
            <v>0</v>
          </cell>
          <cell r="C1529">
            <v>0</v>
          </cell>
          <cell r="D1529" t="str">
            <v>un</v>
          </cell>
          <cell r="E1529">
            <v>157312</v>
          </cell>
          <cell r="F1529">
            <v>0.01</v>
          </cell>
          <cell r="G1529">
            <v>1573.1200000000001</v>
          </cell>
        </row>
        <row r="1530">
          <cell r="A1530" t="str">
            <v>Ácido Muriático x 3750 cc</v>
          </cell>
          <cell r="B1530">
            <v>0</v>
          </cell>
          <cell r="C1530">
            <v>0</v>
          </cell>
          <cell r="D1530" t="str">
            <v>un</v>
          </cell>
          <cell r="E1530">
            <v>8320</v>
          </cell>
          <cell r="F1530">
            <v>0.03</v>
          </cell>
          <cell r="G1530">
            <v>249.6</v>
          </cell>
        </row>
        <row r="1531">
          <cell r="A1531" t="str">
            <v>Agua</v>
          </cell>
          <cell r="B1531">
            <v>0</v>
          </cell>
          <cell r="C1531">
            <v>0</v>
          </cell>
          <cell r="D1531" t="str">
            <v>Lt</v>
          </cell>
          <cell r="E1531">
            <v>100</v>
          </cell>
          <cell r="F1531">
            <v>5</v>
          </cell>
          <cell r="G1531">
            <v>500</v>
          </cell>
        </row>
        <row r="1532">
          <cell r="A1532">
            <v>0</v>
          </cell>
          <cell r="B1532">
            <v>0</v>
          </cell>
          <cell r="C1532">
            <v>0</v>
          </cell>
          <cell r="D1532">
            <v>0</v>
          </cell>
          <cell r="E1532">
            <v>0</v>
          </cell>
          <cell r="F1532" t="str">
            <v>Sub-total  Mat.</v>
          </cell>
          <cell r="G1532">
            <v>2322.7200000000003</v>
          </cell>
        </row>
        <row r="1533">
          <cell r="A1533">
            <v>0</v>
          </cell>
          <cell r="B1533">
            <v>0</v>
          </cell>
          <cell r="C1533">
            <v>0</v>
          </cell>
          <cell r="D1533">
            <v>0</v>
          </cell>
          <cell r="E1533">
            <v>0</v>
          </cell>
          <cell r="F1533">
            <v>0</v>
          </cell>
          <cell r="G1533">
            <v>0</v>
          </cell>
        </row>
        <row r="1534">
          <cell r="A1534">
            <v>0</v>
          </cell>
          <cell r="B1534">
            <v>0</v>
          </cell>
          <cell r="C1534">
            <v>0</v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</row>
        <row r="1535">
          <cell r="A1535">
            <v>0</v>
          </cell>
          <cell r="B1535">
            <v>0</v>
          </cell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  <cell r="D1536">
            <v>0</v>
          </cell>
          <cell r="E1536">
            <v>0</v>
          </cell>
          <cell r="F1536">
            <v>0</v>
          </cell>
          <cell r="G1536">
            <v>0</v>
          </cell>
        </row>
        <row r="1537">
          <cell r="A1537" t="str">
            <v>EQUIPOS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  <cell r="F1537">
            <v>0</v>
          </cell>
          <cell r="G1537">
            <v>0</v>
          </cell>
        </row>
        <row r="1538">
          <cell r="A1538" t="str">
            <v>Nombre</v>
          </cell>
          <cell r="B1538">
            <v>0</v>
          </cell>
          <cell r="C1538">
            <v>0</v>
          </cell>
          <cell r="D1538" t="str">
            <v>Unidad</v>
          </cell>
          <cell r="E1538" t="str">
            <v>Valor</v>
          </cell>
          <cell r="F1538" t="str">
            <v>Rendimiento</v>
          </cell>
          <cell r="G1538" t="str">
            <v>Vr.Parcial</v>
          </cell>
        </row>
        <row r="1539">
          <cell r="A1539" t="str">
            <v>Herramienta menor</v>
          </cell>
          <cell r="B1539">
            <v>0</v>
          </cell>
          <cell r="C1539">
            <v>0</v>
          </cell>
          <cell r="D1539" t="str">
            <v>Glb</v>
          </cell>
          <cell r="E1539">
            <v>10000</v>
          </cell>
          <cell r="F1539">
            <v>0.02</v>
          </cell>
          <cell r="G1539">
            <v>200</v>
          </cell>
        </row>
        <row r="1540">
          <cell r="A1540">
            <v>0</v>
          </cell>
          <cell r="B1540">
            <v>0</v>
          </cell>
          <cell r="C1540">
            <v>0</v>
          </cell>
          <cell r="D1540">
            <v>0</v>
          </cell>
          <cell r="E1540">
            <v>0</v>
          </cell>
          <cell r="F1540" t="str">
            <v>Sub-total  Equ.</v>
          </cell>
          <cell r="G1540">
            <v>200</v>
          </cell>
        </row>
        <row r="1541">
          <cell r="A1541">
            <v>0</v>
          </cell>
          <cell r="B1541">
            <v>0</v>
          </cell>
          <cell r="C1541">
            <v>0</v>
          </cell>
          <cell r="D1541">
            <v>0</v>
          </cell>
          <cell r="E1541">
            <v>0</v>
          </cell>
          <cell r="F1541">
            <v>0</v>
          </cell>
          <cell r="G1541">
            <v>0</v>
          </cell>
        </row>
        <row r="1542">
          <cell r="A1542">
            <v>0</v>
          </cell>
          <cell r="B1542">
            <v>0</v>
          </cell>
          <cell r="C1542">
            <v>0</v>
          </cell>
          <cell r="D1542">
            <v>0</v>
          </cell>
          <cell r="E1542">
            <v>0</v>
          </cell>
          <cell r="F1542">
            <v>0</v>
          </cell>
          <cell r="G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  <cell r="D1544">
            <v>0</v>
          </cell>
          <cell r="E1544">
            <v>0</v>
          </cell>
          <cell r="F1544">
            <v>0</v>
          </cell>
          <cell r="G1544">
            <v>0</v>
          </cell>
        </row>
        <row r="1545">
          <cell r="A1545" t="str">
            <v>MANO DE OBRA</v>
          </cell>
          <cell r="B1545">
            <v>0</v>
          </cell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</row>
        <row r="1546">
          <cell r="A1546" t="str">
            <v>Nombre</v>
          </cell>
          <cell r="B1546">
            <v>0</v>
          </cell>
          <cell r="C1546">
            <v>0</v>
          </cell>
          <cell r="D1546" t="str">
            <v>Unidad</v>
          </cell>
          <cell r="E1546" t="str">
            <v>Jornal inc. Prest.</v>
          </cell>
          <cell r="F1546" t="str">
            <v>Rendimiento</v>
          </cell>
          <cell r="G1546" t="str">
            <v>Vr.Parcial</v>
          </cell>
        </row>
        <row r="1547">
          <cell r="A1547" t="str">
            <v xml:space="preserve">Cuadrilla A (1 AY)  con aportes
</v>
          </cell>
          <cell r="B1547">
            <v>0</v>
          </cell>
          <cell r="C1547">
            <v>0</v>
          </cell>
          <cell r="D1547" t="str">
            <v>d</v>
          </cell>
          <cell r="E1547">
            <v>47900</v>
          </cell>
          <cell r="F1547">
            <v>0.06</v>
          </cell>
          <cell r="G1547">
            <v>2874</v>
          </cell>
        </row>
        <row r="1548">
          <cell r="A1548">
            <v>0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  <cell r="F1548" t="str">
            <v>Sub-total  MdeO</v>
          </cell>
          <cell r="G1548">
            <v>2874</v>
          </cell>
        </row>
        <row r="1549">
          <cell r="A1549">
            <v>0</v>
          </cell>
          <cell r="B1549">
            <v>0</v>
          </cell>
          <cell r="C1549">
            <v>0</v>
          </cell>
          <cell r="D1549">
            <v>0</v>
          </cell>
          <cell r="E1549">
            <v>0</v>
          </cell>
          <cell r="F1549">
            <v>0</v>
          </cell>
          <cell r="G1549">
            <v>0</v>
          </cell>
        </row>
        <row r="1550">
          <cell r="A1550">
            <v>0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</row>
        <row r="1551">
          <cell r="A1551">
            <v>0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  <cell r="F1551">
            <v>0</v>
          </cell>
          <cell r="G1551">
            <v>0</v>
          </cell>
        </row>
        <row r="1552">
          <cell r="A1552">
            <v>0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</row>
        <row r="1553">
          <cell r="A1553">
            <v>0</v>
          </cell>
          <cell r="B1553">
            <v>0</v>
          </cell>
          <cell r="C1553">
            <v>0</v>
          </cell>
          <cell r="D1553">
            <v>0</v>
          </cell>
          <cell r="E1553">
            <v>0</v>
          </cell>
          <cell r="F1553">
            <v>0</v>
          </cell>
          <cell r="G1553">
            <v>0</v>
          </cell>
        </row>
        <row r="1554">
          <cell r="A1554">
            <v>0</v>
          </cell>
          <cell r="B1554">
            <v>0</v>
          </cell>
          <cell r="C1554">
            <v>0</v>
          </cell>
          <cell r="D1554">
            <v>0</v>
          </cell>
          <cell r="E1554">
            <v>0</v>
          </cell>
          <cell r="F1554">
            <v>0</v>
          </cell>
          <cell r="G1554">
            <v>0</v>
          </cell>
        </row>
        <row r="1555">
          <cell r="A1555">
            <v>0</v>
          </cell>
          <cell r="B1555">
            <v>0</v>
          </cell>
          <cell r="C1555">
            <v>0</v>
          </cell>
          <cell r="D1555">
            <v>0</v>
          </cell>
          <cell r="E1555">
            <v>0</v>
          </cell>
          <cell r="F1555">
            <v>0</v>
          </cell>
          <cell r="G1555">
            <v>0</v>
          </cell>
        </row>
        <row r="1556">
          <cell r="A1556">
            <v>0</v>
          </cell>
          <cell r="B1556">
            <v>0</v>
          </cell>
          <cell r="C1556">
            <v>0</v>
          </cell>
          <cell r="D1556">
            <v>0</v>
          </cell>
          <cell r="E1556">
            <v>0</v>
          </cell>
          <cell r="F1556">
            <v>0</v>
          </cell>
          <cell r="G1556">
            <v>0</v>
          </cell>
        </row>
        <row r="1557">
          <cell r="A1557">
            <v>0</v>
          </cell>
          <cell r="B1557">
            <v>0</v>
          </cell>
          <cell r="C1557">
            <v>0</v>
          </cell>
          <cell r="D1557">
            <v>0</v>
          </cell>
          <cell r="E1557" t="str">
            <v>COSTO DIRECTO APU</v>
          </cell>
          <cell r="F1557">
            <v>0</v>
          </cell>
          <cell r="G1557">
            <v>5397</v>
          </cell>
        </row>
        <row r="1558">
          <cell r="A1558">
            <v>0</v>
          </cell>
          <cell r="B1558">
            <v>0</v>
          </cell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</row>
        <row r="1559">
          <cell r="A1559">
            <v>0</v>
          </cell>
          <cell r="B1559">
            <v>0</v>
          </cell>
          <cell r="C1559">
            <v>0</v>
          </cell>
          <cell r="D1559">
            <v>0</v>
          </cell>
          <cell r="E1559">
            <v>0</v>
          </cell>
          <cell r="F1559">
            <v>0</v>
          </cell>
          <cell r="G1559">
            <v>0</v>
          </cell>
        </row>
        <row r="1560">
          <cell r="A1560">
            <v>0</v>
          </cell>
          <cell r="B1560">
            <v>0</v>
          </cell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</row>
        <row r="1561">
          <cell r="A1561">
            <v>0</v>
          </cell>
          <cell r="B1561">
            <v>0</v>
          </cell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  <cell r="D1562">
            <v>0</v>
          </cell>
          <cell r="E1562">
            <v>0</v>
          </cell>
          <cell r="F1562">
            <v>0</v>
          </cell>
          <cell r="G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</row>
        <row r="1564">
          <cell r="A1564">
            <v>10</v>
          </cell>
          <cell r="B1564" t="str">
            <v>INSTALACIÓNES HIDRAULICAS Y SANITARIAS</v>
          </cell>
          <cell r="C1564">
            <v>0</v>
          </cell>
          <cell r="D1564">
            <v>0</v>
          </cell>
          <cell r="E1564">
            <v>0</v>
          </cell>
          <cell r="F1564">
            <v>0</v>
          </cell>
          <cell r="G1564">
            <v>0</v>
          </cell>
        </row>
        <row r="1565">
          <cell r="A1565" t="str">
            <v>10.8</v>
          </cell>
          <cell r="B1565" t="str">
            <v>INSTALACIONES HIDROSANITARIAS INTERIORES EN BAÑOS, COCINAS Y ROPAS.</v>
          </cell>
          <cell r="C1565">
            <v>0</v>
          </cell>
          <cell r="D1565">
            <v>0</v>
          </cell>
          <cell r="E1565">
            <v>0</v>
          </cell>
          <cell r="F1565">
            <v>0</v>
          </cell>
          <cell r="G1565">
            <v>0</v>
          </cell>
        </row>
        <row r="1566">
          <cell r="A1566">
            <v>0</v>
          </cell>
          <cell r="B1566">
            <v>0</v>
          </cell>
          <cell r="C1566">
            <v>0</v>
          </cell>
          <cell r="D1566">
            <v>0</v>
          </cell>
          <cell r="E1566">
            <v>0</v>
          </cell>
          <cell r="F1566">
            <v>0</v>
          </cell>
          <cell r="G1566">
            <v>0</v>
          </cell>
        </row>
        <row r="1567">
          <cell r="A1567" t="str">
            <v>ITEM</v>
          </cell>
          <cell r="B1567" t="str">
            <v>DESCRIPCION</v>
          </cell>
          <cell r="C1567">
            <v>0</v>
          </cell>
          <cell r="D1567">
            <v>0</v>
          </cell>
          <cell r="E1567">
            <v>0</v>
          </cell>
          <cell r="F1567" t="str">
            <v>UNIDAD</v>
          </cell>
          <cell r="G1567" t="str">
            <v>VALOR</v>
          </cell>
          <cell r="H1567">
            <v>0</v>
          </cell>
        </row>
        <row r="1568">
          <cell r="A1568" t="str">
            <v>10.8.45</v>
          </cell>
          <cell r="B1568" t="str">
            <v>SUMINISTRO E INSTALACION DE REGISTRO DE BOLA  d=1/2"</v>
          </cell>
          <cell r="C1568">
            <v>0</v>
          </cell>
          <cell r="D1568">
            <v>0</v>
          </cell>
          <cell r="E1568">
            <v>0</v>
          </cell>
          <cell r="F1568" t="str">
            <v>UN</v>
          </cell>
          <cell r="G1568">
            <v>43009</v>
          </cell>
          <cell r="H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</row>
        <row r="1570">
          <cell r="A1570">
            <v>0</v>
          </cell>
          <cell r="B1570">
            <v>0</v>
          </cell>
          <cell r="C1570">
            <v>0</v>
          </cell>
          <cell r="D1570">
            <v>0</v>
          </cell>
          <cell r="E1570">
            <v>0</v>
          </cell>
          <cell r="F1570">
            <v>0</v>
          </cell>
          <cell r="G1570">
            <v>0</v>
          </cell>
        </row>
        <row r="1571">
          <cell r="A1571" t="str">
            <v>MATERIALES</v>
          </cell>
          <cell r="B1571">
            <v>0</v>
          </cell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</row>
        <row r="1572">
          <cell r="A1572" t="str">
            <v>Nombre</v>
          </cell>
          <cell r="B1572">
            <v>0</v>
          </cell>
          <cell r="C1572">
            <v>0</v>
          </cell>
          <cell r="D1572" t="str">
            <v>Unidad</v>
          </cell>
          <cell r="E1572" t="str">
            <v>Valor Unitario</v>
          </cell>
          <cell r="F1572" t="str">
            <v>Cantidad</v>
          </cell>
          <cell r="G1572" t="str">
            <v>Vr.Parcial</v>
          </cell>
        </row>
        <row r="1573">
          <cell r="A1573" t="str">
            <v>Válvula registro tipo bola/ Ref.740 NOVASFER 175 psi 1/2"</v>
          </cell>
          <cell r="B1573">
            <v>0</v>
          </cell>
          <cell r="C1573">
            <v>0</v>
          </cell>
          <cell r="D1573" t="str">
            <v>un</v>
          </cell>
          <cell r="E1573">
            <v>22656</v>
          </cell>
          <cell r="F1573">
            <v>1</v>
          </cell>
          <cell r="G1573">
            <v>22656</v>
          </cell>
        </row>
        <row r="1574">
          <cell r="A1574" t="str">
            <v>Adaptador macho PVCP 1/2"</v>
          </cell>
          <cell r="B1574">
            <v>0</v>
          </cell>
          <cell r="C1574">
            <v>0</v>
          </cell>
          <cell r="D1574" t="str">
            <v>un</v>
          </cell>
          <cell r="E1574">
            <v>421</v>
          </cell>
          <cell r="F1574">
            <v>1</v>
          </cell>
          <cell r="G1574">
            <v>421</v>
          </cell>
        </row>
        <row r="1575">
          <cell r="A1575" t="str">
            <v>Universal PVCP 1/2"</v>
          </cell>
          <cell r="B1575">
            <v>0</v>
          </cell>
          <cell r="C1575">
            <v>0</v>
          </cell>
          <cell r="D1575" t="str">
            <v>un</v>
          </cell>
          <cell r="E1575">
            <v>3400</v>
          </cell>
          <cell r="F1575">
            <v>1</v>
          </cell>
          <cell r="G1575">
            <v>3400</v>
          </cell>
        </row>
        <row r="1576">
          <cell r="A1576" t="str">
            <v>Cinta teflón -rollo</v>
          </cell>
          <cell r="B1576">
            <v>0</v>
          </cell>
          <cell r="C1576">
            <v>0</v>
          </cell>
          <cell r="D1576" t="str">
            <v>un</v>
          </cell>
          <cell r="E1576">
            <v>768</v>
          </cell>
          <cell r="F1576">
            <v>0.2</v>
          </cell>
          <cell r="G1576">
            <v>153.60000000000002</v>
          </cell>
        </row>
        <row r="1577">
          <cell r="A1577" t="str">
            <v>Estopa</v>
          </cell>
          <cell r="B1577">
            <v>0</v>
          </cell>
          <cell r="C1577">
            <v>0</v>
          </cell>
          <cell r="D1577" t="str">
            <v>un</v>
          </cell>
          <cell r="E1577">
            <v>5702</v>
          </cell>
          <cell r="F1577">
            <v>0.03</v>
          </cell>
          <cell r="G1577">
            <v>171.06</v>
          </cell>
        </row>
        <row r="1578">
          <cell r="A1578" t="str">
            <v xml:space="preserve">Limpiador  para tubería PVC y CPVC </v>
          </cell>
          <cell r="B1578">
            <v>0</v>
          </cell>
          <cell r="C1578">
            <v>0</v>
          </cell>
          <cell r="D1578" t="str">
            <v>1/4 gal</v>
          </cell>
          <cell r="E1578">
            <v>45952</v>
          </cell>
          <cell r="F1578">
            <v>0.03</v>
          </cell>
          <cell r="G1578">
            <v>1378.56</v>
          </cell>
        </row>
        <row r="1579">
          <cell r="A1579" t="str">
            <v xml:space="preserve">Soldadura líquida para tubería PVC </v>
          </cell>
          <cell r="B1579">
            <v>0</v>
          </cell>
          <cell r="C1579">
            <v>0</v>
          </cell>
          <cell r="D1579" t="str">
            <v>1/4 gal</v>
          </cell>
          <cell r="E1579">
            <v>95309</v>
          </cell>
          <cell r="F1579">
            <v>0.03</v>
          </cell>
          <cell r="G1579">
            <v>2859.27</v>
          </cell>
        </row>
        <row r="1580">
          <cell r="A1580">
            <v>0</v>
          </cell>
          <cell r="B1580">
            <v>0</v>
          </cell>
          <cell r="C1580">
            <v>0</v>
          </cell>
          <cell r="D1580">
            <v>0</v>
          </cell>
          <cell r="E1580">
            <v>0</v>
          </cell>
          <cell r="F1580" t="str">
            <v>Sub-total  Mat.</v>
          </cell>
          <cell r="G1580">
            <v>31039.49</v>
          </cell>
        </row>
        <row r="1581">
          <cell r="A1581">
            <v>0</v>
          </cell>
          <cell r="B1581">
            <v>0</v>
          </cell>
          <cell r="C1581">
            <v>0</v>
          </cell>
          <cell r="D1581">
            <v>0</v>
          </cell>
          <cell r="E1581">
            <v>0</v>
          </cell>
          <cell r="F1581">
            <v>0</v>
          </cell>
          <cell r="G1581">
            <v>0</v>
          </cell>
        </row>
        <row r="1582">
          <cell r="A1582">
            <v>0</v>
          </cell>
          <cell r="B1582">
            <v>0</v>
          </cell>
          <cell r="C1582">
            <v>0</v>
          </cell>
          <cell r="D1582">
            <v>0</v>
          </cell>
          <cell r="E1582">
            <v>0</v>
          </cell>
          <cell r="F1582">
            <v>0</v>
          </cell>
          <cell r="G1582">
            <v>0</v>
          </cell>
        </row>
        <row r="1583">
          <cell r="A1583">
            <v>0</v>
          </cell>
          <cell r="B1583">
            <v>0</v>
          </cell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</row>
        <row r="1584">
          <cell r="A1584">
            <v>0</v>
          </cell>
          <cell r="B1584">
            <v>0</v>
          </cell>
          <cell r="C1584">
            <v>0</v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</row>
        <row r="1585">
          <cell r="A1585" t="str">
            <v>EQUIPOS</v>
          </cell>
          <cell r="B1585">
            <v>0</v>
          </cell>
          <cell r="C1585">
            <v>0</v>
          </cell>
          <cell r="D1585">
            <v>0</v>
          </cell>
          <cell r="E1585">
            <v>0</v>
          </cell>
          <cell r="F1585">
            <v>0</v>
          </cell>
          <cell r="G1585">
            <v>0</v>
          </cell>
        </row>
        <row r="1586">
          <cell r="A1586" t="str">
            <v>Nombre</v>
          </cell>
          <cell r="B1586">
            <v>0</v>
          </cell>
          <cell r="C1586">
            <v>0</v>
          </cell>
          <cell r="D1586" t="str">
            <v>Unidad</v>
          </cell>
          <cell r="E1586" t="str">
            <v>Valor</v>
          </cell>
          <cell r="F1586" t="str">
            <v>Rendimiento</v>
          </cell>
          <cell r="G1586" t="str">
            <v>Vr.Parcial</v>
          </cell>
        </row>
        <row r="1587">
          <cell r="A1587" t="str">
            <v>Herramienta menor</v>
          </cell>
          <cell r="B1587">
            <v>0</v>
          </cell>
          <cell r="C1587">
            <v>0</v>
          </cell>
          <cell r="D1587" t="str">
            <v>Glb</v>
          </cell>
          <cell r="E1587">
            <v>10000</v>
          </cell>
          <cell r="F1587">
            <v>0.1</v>
          </cell>
          <cell r="G1587">
            <v>1000</v>
          </cell>
        </row>
        <row r="1588">
          <cell r="A1588">
            <v>0</v>
          </cell>
          <cell r="B1588">
            <v>0</v>
          </cell>
          <cell r="C1588">
            <v>0</v>
          </cell>
          <cell r="D1588">
            <v>0</v>
          </cell>
          <cell r="E1588">
            <v>0</v>
          </cell>
          <cell r="F1588" t="str">
            <v>Sub-total  Equ.</v>
          </cell>
          <cell r="G1588">
            <v>1000</v>
          </cell>
        </row>
        <row r="1589">
          <cell r="A1589">
            <v>0</v>
          </cell>
          <cell r="B1589">
            <v>0</v>
          </cell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</row>
        <row r="1590">
          <cell r="A1590">
            <v>0</v>
          </cell>
          <cell r="B1590">
            <v>0</v>
          </cell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</row>
        <row r="1591">
          <cell r="A1591">
            <v>0</v>
          </cell>
          <cell r="B1591">
            <v>0</v>
          </cell>
          <cell r="C1591">
            <v>0</v>
          </cell>
          <cell r="D1591">
            <v>0</v>
          </cell>
          <cell r="E1591">
            <v>0</v>
          </cell>
          <cell r="F1591">
            <v>0</v>
          </cell>
          <cell r="G1591">
            <v>0</v>
          </cell>
        </row>
        <row r="1592">
          <cell r="A1592">
            <v>0</v>
          </cell>
          <cell r="B1592">
            <v>0</v>
          </cell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</row>
        <row r="1593">
          <cell r="A1593" t="str">
            <v>MANO DE OBRA</v>
          </cell>
          <cell r="B1593">
            <v>0</v>
          </cell>
          <cell r="C1593">
            <v>0</v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</row>
        <row r="1594">
          <cell r="A1594" t="str">
            <v>Nombre</v>
          </cell>
          <cell r="B1594">
            <v>0</v>
          </cell>
          <cell r="C1594">
            <v>0</v>
          </cell>
          <cell r="D1594" t="str">
            <v>Unidad</v>
          </cell>
          <cell r="E1594" t="str">
            <v>Jornal inc. Prest.</v>
          </cell>
          <cell r="F1594" t="str">
            <v>Rendimiento</v>
          </cell>
          <cell r="G1594" t="str">
            <v>Vr.Parcial</v>
          </cell>
        </row>
        <row r="1595">
          <cell r="A1595" t="str">
            <v>Cuadrilla tipo INSTALACIONES  (con aportes)</v>
          </cell>
          <cell r="B1595">
            <v>0</v>
          </cell>
          <cell r="C1595">
            <v>0</v>
          </cell>
          <cell r="D1595" t="str">
            <v>d</v>
          </cell>
          <cell r="E1595">
            <v>121886</v>
          </cell>
          <cell r="F1595">
            <v>0.09</v>
          </cell>
          <cell r="G1595">
            <v>10969.74</v>
          </cell>
        </row>
        <row r="1596">
          <cell r="A1596">
            <v>0</v>
          </cell>
          <cell r="B1596">
            <v>0</v>
          </cell>
          <cell r="C1596">
            <v>0</v>
          </cell>
          <cell r="D1596">
            <v>0</v>
          </cell>
          <cell r="E1596">
            <v>0</v>
          </cell>
          <cell r="F1596" t="str">
            <v>Sub-total  MdeO</v>
          </cell>
          <cell r="G1596">
            <v>10969.74</v>
          </cell>
        </row>
        <row r="1597">
          <cell r="A1597">
            <v>0</v>
          </cell>
          <cell r="B1597">
            <v>0</v>
          </cell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</row>
        <row r="1601">
          <cell r="A1601">
            <v>0</v>
          </cell>
          <cell r="B1601">
            <v>0</v>
          </cell>
          <cell r="C1601">
            <v>0</v>
          </cell>
          <cell r="D1601">
            <v>0</v>
          </cell>
          <cell r="E1601">
            <v>0</v>
          </cell>
          <cell r="F1601">
            <v>0</v>
          </cell>
          <cell r="G1601">
            <v>0</v>
          </cell>
        </row>
        <row r="1602">
          <cell r="A1602">
            <v>0</v>
          </cell>
          <cell r="B1602">
            <v>0</v>
          </cell>
          <cell r="C1602">
            <v>0</v>
          </cell>
          <cell r="D1602">
            <v>0</v>
          </cell>
          <cell r="E1602">
            <v>0</v>
          </cell>
          <cell r="F1602">
            <v>0</v>
          </cell>
          <cell r="G1602">
            <v>0</v>
          </cell>
        </row>
        <row r="1603">
          <cell r="A1603">
            <v>0</v>
          </cell>
          <cell r="B1603">
            <v>0</v>
          </cell>
          <cell r="C1603">
            <v>0</v>
          </cell>
          <cell r="D1603">
            <v>0</v>
          </cell>
          <cell r="E1603">
            <v>0</v>
          </cell>
          <cell r="F1603">
            <v>0</v>
          </cell>
          <cell r="G1603">
            <v>0</v>
          </cell>
        </row>
        <row r="1604">
          <cell r="A1604">
            <v>0</v>
          </cell>
          <cell r="B1604">
            <v>0</v>
          </cell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  <cell r="D1605">
            <v>0</v>
          </cell>
          <cell r="E1605" t="str">
            <v>COSTO DIRECTO APU</v>
          </cell>
          <cell r="F1605">
            <v>0</v>
          </cell>
          <cell r="G1605">
            <v>43009</v>
          </cell>
        </row>
        <row r="1606">
          <cell r="A1606">
            <v>0</v>
          </cell>
          <cell r="B1606">
            <v>0</v>
          </cell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</row>
        <row r="1607">
          <cell r="A1607">
            <v>0</v>
          </cell>
          <cell r="B1607">
            <v>0</v>
          </cell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</row>
        <row r="1608">
          <cell r="A1608">
            <v>0</v>
          </cell>
          <cell r="B1608">
            <v>0</v>
          </cell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</row>
        <row r="1609">
          <cell r="A1609">
            <v>0</v>
          </cell>
          <cell r="B1609">
            <v>0</v>
          </cell>
          <cell r="C1609">
            <v>0</v>
          </cell>
          <cell r="D1609">
            <v>0</v>
          </cell>
          <cell r="E1609">
            <v>0</v>
          </cell>
          <cell r="F1609">
            <v>0</v>
          </cell>
          <cell r="G1609">
            <v>0</v>
          </cell>
        </row>
        <row r="1610">
          <cell r="A1610">
            <v>0</v>
          </cell>
          <cell r="B1610">
            <v>0</v>
          </cell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</row>
        <row r="1611">
          <cell r="A1611">
            <v>10</v>
          </cell>
          <cell r="B1611" t="str">
            <v>INSTALACIÓNES HIDRAULICAS Y SANITARIAS</v>
          </cell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</row>
        <row r="1612">
          <cell r="A1612" t="str">
            <v>10.8</v>
          </cell>
          <cell r="B1612" t="str">
            <v>INSTALACIONES HIDROSANITARIAS INTERIORES EN BAÑOS, COCINAS Y ROPAS.</v>
          </cell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</row>
        <row r="1613">
          <cell r="A1613">
            <v>0</v>
          </cell>
          <cell r="B1613">
            <v>0</v>
          </cell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</row>
        <row r="1614">
          <cell r="A1614" t="str">
            <v>ITEM</v>
          </cell>
          <cell r="B1614" t="str">
            <v>DESCRIPCION</v>
          </cell>
          <cell r="C1614">
            <v>0</v>
          </cell>
          <cell r="D1614">
            <v>0</v>
          </cell>
          <cell r="E1614">
            <v>0</v>
          </cell>
          <cell r="F1614" t="str">
            <v>UNIDAD</v>
          </cell>
          <cell r="G1614" t="str">
            <v>VALOR</v>
          </cell>
        </row>
        <row r="1615">
          <cell r="A1615" t="str">
            <v>10.8.46</v>
          </cell>
          <cell r="B1615" t="str">
            <v>SUMINISTRO E INSTALACION SIFON DE PISO 2"</v>
          </cell>
          <cell r="C1615">
            <v>0</v>
          </cell>
          <cell r="D1615">
            <v>0</v>
          </cell>
          <cell r="E1615">
            <v>0</v>
          </cell>
          <cell r="F1615" t="str">
            <v>UN</v>
          </cell>
          <cell r="G1615">
            <v>16771</v>
          </cell>
        </row>
        <row r="1616">
          <cell r="A1616">
            <v>0</v>
          </cell>
          <cell r="B1616">
            <v>0</v>
          </cell>
          <cell r="C1616">
            <v>0</v>
          </cell>
          <cell r="D1616">
            <v>0</v>
          </cell>
          <cell r="E1616">
            <v>0</v>
          </cell>
          <cell r="F1616">
            <v>0</v>
          </cell>
          <cell r="G1616">
            <v>0</v>
          </cell>
        </row>
        <row r="1617">
          <cell r="A1617">
            <v>0</v>
          </cell>
          <cell r="B1617">
            <v>0</v>
          </cell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</row>
        <row r="1618">
          <cell r="A1618" t="str">
            <v>MATERIALES</v>
          </cell>
          <cell r="B1618">
            <v>0</v>
          </cell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</row>
        <row r="1619">
          <cell r="A1619" t="str">
            <v>Nombre</v>
          </cell>
          <cell r="B1619">
            <v>0</v>
          </cell>
          <cell r="C1619">
            <v>0</v>
          </cell>
          <cell r="D1619" t="str">
            <v>Unidad</v>
          </cell>
          <cell r="E1619" t="str">
            <v>Valor Unitario</v>
          </cell>
          <cell r="F1619" t="str">
            <v>Cantidad</v>
          </cell>
          <cell r="G1619" t="str">
            <v>Vr.Parcial</v>
          </cell>
        </row>
        <row r="1620">
          <cell r="A1620" t="str">
            <v>SIFON DE PISO DE  2" con tapon</v>
          </cell>
          <cell r="B1620">
            <v>0</v>
          </cell>
          <cell r="C1620">
            <v>0</v>
          </cell>
          <cell r="D1620" t="str">
            <v>un</v>
          </cell>
          <cell r="E1620">
            <v>7500</v>
          </cell>
          <cell r="F1620">
            <v>1</v>
          </cell>
          <cell r="G1620">
            <v>7500</v>
          </cell>
        </row>
        <row r="1621">
          <cell r="A1621" t="str">
            <v>Estopa</v>
          </cell>
          <cell r="B1621">
            <v>0</v>
          </cell>
          <cell r="C1621">
            <v>0</v>
          </cell>
          <cell r="D1621" t="str">
            <v>kg</v>
          </cell>
          <cell r="E1621">
            <v>5702</v>
          </cell>
          <cell r="F1621">
            <v>0.2</v>
          </cell>
          <cell r="G1621">
            <v>1140.4000000000001</v>
          </cell>
        </row>
        <row r="1622">
          <cell r="A1622" t="str">
            <v xml:space="preserve">Limpiador  para tubería PVC y CPVC </v>
          </cell>
          <cell r="B1622">
            <v>0</v>
          </cell>
          <cell r="C1622">
            <v>0</v>
          </cell>
          <cell r="D1622" t="str">
            <v>1/4 gal</v>
          </cell>
          <cell r="E1622">
            <v>45952</v>
          </cell>
          <cell r="F1622">
            <v>0.02</v>
          </cell>
          <cell r="G1622">
            <v>919.04</v>
          </cell>
        </row>
        <row r="1623">
          <cell r="A1623" t="str">
            <v xml:space="preserve">Soldadura líquida para tubería PVC </v>
          </cell>
          <cell r="B1623">
            <v>0</v>
          </cell>
          <cell r="C1623">
            <v>0</v>
          </cell>
          <cell r="D1623" t="str">
            <v>1/4 gal</v>
          </cell>
          <cell r="E1623">
            <v>95309</v>
          </cell>
          <cell r="F1623">
            <v>0.02</v>
          </cell>
          <cell r="G1623">
            <v>1906.18</v>
          </cell>
        </row>
        <row r="1624">
          <cell r="A1624" t="str">
            <v>Cinta teflón -rollo</v>
          </cell>
          <cell r="B1624">
            <v>0</v>
          </cell>
          <cell r="C1624">
            <v>0</v>
          </cell>
          <cell r="D1624" t="str">
            <v>un</v>
          </cell>
          <cell r="E1624">
            <v>768</v>
          </cell>
          <cell r="F1624">
            <v>0.3</v>
          </cell>
          <cell r="G1624">
            <v>230.39999999999998</v>
          </cell>
        </row>
        <row r="1625">
          <cell r="A1625">
            <v>0</v>
          </cell>
          <cell r="B1625">
            <v>0</v>
          </cell>
          <cell r="C1625">
            <v>0</v>
          </cell>
          <cell r="D1625">
            <v>0</v>
          </cell>
          <cell r="E1625">
            <v>0</v>
          </cell>
          <cell r="F1625" t="str">
            <v>Sub-total  Mat.</v>
          </cell>
          <cell r="G1625">
            <v>11696.019999999999</v>
          </cell>
        </row>
        <row r="1626">
          <cell r="A1626">
            <v>0</v>
          </cell>
          <cell r="B1626">
            <v>0</v>
          </cell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</row>
        <row r="1627">
          <cell r="A1627">
            <v>0</v>
          </cell>
          <cell r="B1627">
            <v>0</v>
          </cell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</row>
        <row r="1628">
          <cell r="A1628">
            <v>0</v>
          </cell>
          <cell r="B1628">
            <v>0</v>
          </cell>
          <cell r="C1628">
            <v>0</v>
          </cell>
          <cell r="D1628">
            <v>0</v>
          </cell>
          <cell r="E1628">
            <v>0</v>
          </cell>
          <cell r="F1628">
            <v>0</v>
          </cell>
          <cell r="G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  <cell r="D1629">
            <v>0</v>
          </cell>
          <cell r="E1629">
            <v>0</v>
          </cell>
          <cell r="F1629">
            <v>0</v>
          </cell>
          <cell r="G1629">
            <v>0</v>
          </cell>
        </row>
        <row r="1630">
          <cell r="A1630" t="str">
            <v>EQUIPOS</v>
          </cell>
          <cell r="B1630">
            <v>0</v>
          </cell>
          <cell r="C1630">
            <v>0</v>
          </cell>
          <cell r="D1630">
            <v>0</v>
          </cell>
          <cell r="E1630">
            <v>0</v>
          </cell>
          <cell r="F1630">
            <v>0</v>
          </cell>
          <cell r="G1630">
            <v>0</v>
          </cell>
        </row>
        <row r="1631">
          <cell r="A1631" t="str">
            <v>Nombre</v>
          </cell>
          <cell r="B1631">
            <v>0</v>
          </cell>
          <cell r="C1631">
            <v>0</v>
          </cell>
          <cell r="D1631" t="str">
            <v>Unidad</v>
          </cell>
          <cell r="E1631" t="str">
            <v>Valor</v>
          </cell>
          <cell r="F1631" t="str">
            <v>Rendimiento</v>
          </cell>
          <cell r="G1631" t="str">
            <v>Vr.Parcial</v>
          </cell>
        </row>
        <row r="1632">
          <cell r="A1632" t="str">
            <v>Herramienta menor</v>
          </cell>
          <cell r="B1632">
            <v>0</v>
          </cell>
          <cell r="C1632">
            <v>0</v>
          </cell>
          <cell r="D1632" t="str">
            <v>Glb</v>
          </cell>
          <cell r="E1632">
            <v>10000</v>
          </cell>
          <cell r="F1632">
            <v>0.02</v>
          </cell>
          <cell r="G1632">
            <v>200</v>
          </cell>
        </row>
        <row r="1633">
          <cell r="A1633">
            <v>0</v>
          </cell>
          <cell r="B1633">
            <v>0</v>
          </cell>
          <cell r="C1633">
            <v>0</v>
          </cell>
          <cell r="D1633">
            <v>0</v>
          </cell>
          <cell r="E1633">
            <v>0</v>
          </cell>
          <cell r="F1633" t="str">
            <v>Sub-total  Equ.</v>
          </cell>
          <cell r="G1633">
            <v>200</v>
          </cell>
        </row>
        <row r="1634">
          <cell r="A1634">
            <v>0</v>
          </cell>
          <cell r="B1634">
            <v>0</v>
          </cell>
          <cell r="C1634">
            <v>0</v>
          </cell>
          <cell r="D1634">
            <v>0</v>
          </cell>
          <cell r="E1634">
            <v>0</v>
          </cell>
          <cell r="F1634">
            <v>0</v>
          </cell>
          <cell r="G1634">
            <v>0</v>
          </cell>
        </row>
        <row r="1635">
          <cell r="A1635">
            <v>0</v>
          </cell>
          <cell r="B1635">
            <v>0</v>
          </cell>
          <cell r="C1635">
            <v>0</v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  <cell r="D1636">
            <v>0</v>
          </cell>
          <cell r="E1636">
            <v>0</v>
          </cell>
          <cell r="F1636">
            <v>0</v>
          </cell>
          <cell r="G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  <cell r="D1637">
            <v>0</v>
          </cell>
          <cell r="E1637">
            <v>0</v>
          </cell>
          <cell r="F1637">
            <v>0</v>
          </cell>
          <cell r="G1637">
            <v>0</v>
          </cell>
        </row>
        <row r="1638">
          <cell r="A1638" t="str">
            <v>MANO DE OBRA</v>
          </cell>
          <cell r="B1638">
            <v>0</v>
          </cell>
          <cell r="C1638">
            <v>0</v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</row>
        <row r="1639">
          <cell r="A1639" t="str">
            <v>Nombre</v>
          </cell>
          <cell r="B1639">
            <v>0</v>
          </cell>
          <cell r="C1639">
            <v>0</v>
          </cell>
          <cell r="D1639" t="str">
            <v>Unidad</v>
          </cell>
          <cell r="E1639" t="str">
            <v>Jornal inc. Prest.</v>
          </cell>
          <cell r="F1639" t="str">
            <v>Rendimiento</v>
          </cell>
          <cell r="G1639" t="str">
            <v>Vr.Parcial</v>
          </cell>
        </row>
        <row r="1640">
          <cell r="A1640" t="str">
            <v>Cuadrilla tipo INSTALACIONES  (con aportes)</v>
          </cell>
          <cell r="B1640">
            <v>0</v>
          </cell>
          <cell r="C1640">
            <v>0</v>
          </cell>
          <cell r="D1640" t="str">
            <v>d</v>
          </cell>
          <cell r="E1640">
            <v>121886</v>
          </cell>
          <cell r="F1640">
            <v>0.04</v>
          </cell>
          <cell r="G1640">
            <v>4875.4400000000005</v>
          </cell>
        </row>
        <row r="1641">
          <cell r="A1641">
            <v>0</v>
          </cell>
          <cell r="B1641">
            <v>0</v>
          </cell>
          <cell r="C1641">
            <v>0</v>
          </cell>
          <cell r="D1641">
            <v>0</v>
          </cell>
          <cell r="E1641">
            <v>0</v>
          </cell>
          <cell r="F1641" t="str">
            <v>Sub-total  MdeO</v>
          </cell>
          <cell r="G1641">
            <v>4875.4400000000005</v>
          </cell>
        </row>
        <row r="1642">
          <cell r="A1642">
            <v>0</v>
          </cell>
          <cell r="B1642">
            <v>0</v>
          </cell>
          <cell r="C1642">
            <v>0</v>
          </cell>
          <cell r="D1642">
            <v>0</v>
          </cell>
          <cell r="E1642">
            <v>0</v>
          </cell>
          <cell r="F1642">
            <v>0</v>
          </cell>
          <cell r="G1642">
            <v>0</v>
          </cell>
        </row>
        <row r="1643">
          <cell r="A1643">
            <v>0</v>
          </cell>
          <cell r="B1643">
            <v>0</v>
          </cell>
          <cell r="C1643">
            <v>0</v>
          </cell>
          <cell r="D1643">
            <v>0</v>
          </cell>
          <cell r="E1643">
            <v>0</v>
          </cell>
          <cell r="F1643">
            <v>0</v>
          </cell>
          <cell r="G1643">
            <v>0</v>
          </cell>
        </row>
        <row r="1644">
          <cell r="A1644">
            <v>0</v>
          </cell>
          <cell r="B1644">
            <v>0</v>
          </cell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</row>
        <row r="1645">
          <cell r="A1645">
            <v>0</v>
          </cell>
          <cell r="B1645">
            <v>0</v>
          </cell>
          <cell r="C1645">
            <v>0</v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</row>
        <row r="1646">
          <cell r="A1646">
            <v>0</v>
          </cell>
          <cell r="B1646">
            <v>0</v>
          </cell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</row>
        <row r="1647">
          <cell r="A1647">
            <v>0</v>
          </cell>
          <cell r="B1647">
            <v>0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</row>
        <row r="1648">
          <cell r="A1648">
            <v>0</v>
          </cell>
          <cell r="B1648">
            <v>0</v>
          </cell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</row>
        <row r="1649">
          <cell r="A1649">
            <v>0</v>
          </cell>
          <cell r="B1649">
            <v>0</v>
          </cell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</row>
        <row r="1650">
          <cell r="A1650">
            <v>0</v>
          </cell>
          <cell r="B1650">
            <v>0</v>
          </cell>
          <cell r="C1650">
            <v>0</v>
          </cell>
          <cell r="D1650">
            <v>0</v>
          </cell>
          <cell r="E1650" t="str">
            <v>COSTO DIRECTO APU</v>
          </cell>
          <cell r="F1650">
            <v>0</v>
          </cell>
          <cell r="G1650">
            <v>16771</v>
          </cell>
        </row>
        <row r="1651">
          <cell r="A1651">
            <v>0</v>
          </cell>
          <cell r="B1651">
            <v>0</v>
          </cell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</row>
        <row r="1652">
          <cell r="A1652">
            <v>0</v>
          </cell>
          <cell r="B1652">
            <v>0</v>
          </cell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</row>
        <row r="1653">
          <cell r="A1653">
            <v>0</v>
          </cell>
          <cell r="B1653">
            <v>0</v>
          </cell>
          <cell r="C1653">
            <v>0</v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</row>
        <row r="1654">
          <cell r="A1654">
            <v>0</v>
          </cell>
          <cell r="B1654">
            <v>0</v>
          </cell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</row>
        <row r="1655">
          <cell r="A1655">
            <v>10</v>
          </cell>
          <cell r="B1655" t="str">
            <v>INSTALACIÓNES HIDRAULICAS Y SANITARIAS</v>
          </cell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</row>
        <row r="1656">
          <cell r="A1656" t="str">
            <v>10.8</v>
          </cell>
          <cell r="B1656" t="str">
            <v>INSTALACIONES HIDROSANITARIAS INTERIORES EN BAÑOS, COCINAS Y ROPAS.</v>
          </cell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</row>
        <row r="1657">
          <cell r="A1657">
            <v>0</v>
          </cell>
          <cell r="B1657">
            <v>0</v>
          </cell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</row>
        <row r="1658">
          <cell r="A1658" t="str">
            <v>ITEM</v>
          </cell>
          <cell r="B1658" t="str">
            <v>DESCRIPCION</v>
          </cell>
          <cell r="C1658">
            <v>0</v>
          </cell>
          <cell r="D1658">
            <v>0</v>
          </cell>
          <cell r="E1658">
            <v>0</v>
          </cell>
          <cell r="F1658" t="str">
            <v>UNIDAD</v>
          </cell>
          <cell r="G1658" t="str">
            <v>VALOR</v>
          </cell>
        </row>
        <row r="1659">
          <cell r="A1659" t="str">
            <v>10.8.47</v>
          </cell>
          <cell r="B1659" t="str">
            <v>SUMINISTRO E INSTALACION DE GRIFERIAS PARA LAVAMANOS TIPO LLAVE.</v>
          </cell>
          <cell r="C1659">
            <v>0</v>
          </cell>
          <cell r="D1659">
            <v>0</v>
          </cell>
          <cell r="E1659">
            <v>0</v>
          </cell>
          <cell r="F1659" t="str">
            <v>UN</v>
          </cell>
          <cell r="G1659">
            <v>78483</v>
          </cell>
        </row>
        <row r="1660">
          <cell r="A1660">
            <v>0</v>
          </cell>
          <cell r="B1660">
            <v>0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  <cell r="G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</row>
        <row r="1662">
          <cell r="A1662" t="str">
            <v>MATERIALES</v>
          </cell>
          <cell r="B1662">
            <v>0</v>
          </cell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</row>
        <row r="1663">
          <cell r="A1663" t="str">
            <v>Nombre</v>
          </cell>
          <cell r="B1663">
            <v>0</v>
          </cell>
          <cell r="C1663">
            <v>0</v>
          </cell>
          <cell r="D1663" t="str">
            <v>Unidad</v>
          </cell>
          <cell r="E1663" t="str">
            <v>Valor Unitario</v>
          </cell>
          <cell r="F1663" t="str">
            <v>Cantidad</v>
          </cell>
          <cell r="G1663" t="str">
            <v>Vr.Parcial</v>
          </cell>
        </row>
        <row r="1664">
          <cell r="A1664" t="str">
            <v>GRIFERIA DE LAVAMANOS ATHENEA</v>
          </cell>
          <cell r="B1664">
            <v>0</v>
          </cell>
          <cell r="C1664">
            <v>0</v>
          </cell>
          <cell r="D1664" t="str">
            <v>UN</v>
          </cell>
          <cell r="E1664">
            <v>71552</v>
          </cell>
          <cell r="F1664">
            <v>1</v>
          </cell>
          <cell r="G1664">
            <v>71552</v>
          </cell>
        </row>
        <row r="1665">
          <cell r="A1665" t="str">
            <v>Sellante silicona</v>
          </cell>
          <cell r="B1665">
            <v>0</v>
          </cell>
          <cell r="C1665">
            <v>0</v>
          </cell>
          <cell r="D1665" t="str">
            <v>un</v>
          </cell>
          <cell r="E1665">
            <v>9946</v>
          </cell>
          <cell r="F1665">
            <v>0.04</v>
          </cell>
          <cell r="G1665">
            <v>397.84000000000003</v>
          </cell>
        </row>
        <row r="1666">
          <cell r="A1666">
            <v>0</v>
          </cell>
          <cell r="B1666">
            <v>0</v>
          </cell>
          <cell r="C1666">
            <v>0</v>
          </cell>
          <cell r="D1666">
            <v>0</v>
          </cell>
          <cell r="E1666">
            <v>0</v>
          </cell>
          <cell r="F1666" t="str">
            <v>Sub-total  Mat.</v>
          </cell>
          <cell r="G1666">
            <v>71949.84</v>
          </cell>
        </row>
        <row r="1667">
          <cell r="A1667">
            <v>0</v>
          </cell>
          <cell r="B1667">
            <v>0</v>
          </cell>
          <cell r="C1667">
            <v>0</v>
          </cell>
          <cell r="D1667">
            <v>0</v>
          </cell>
          <cell r="E1667">
            <v>0</v>
          </cell>
          <cell r="F1667">
            <v>0</v>
          </cell>
          <cell r="G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  <cell r="G1668">
            <v>0</v>
          </cell>
        </row>
        <row r="1669">
          <cell r="A1669">
            <v>0</v>
          </cell>
          <cell r="B1669">
            <v>0</v>
          </cell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</row>
        <row r="1670">
          <cell r="A1670">
            <v>0</v>
          </cell>
          <cell r="B1670">
            <v>0</v>
          </cell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</row>
        <row r="1671">
          <cell r="A1671" t="str">
            <v>EQUIPOS</v>
          </cell>
          <cell r="B1671">
            <v>0</v>
          </cell>
          <cell r="C1671">
            <v>0</v>
          </cell>
          <cell r="D1671">
            <v>0</v>
          </cell>
          <cell r="E1671">
            <v>0</v>
          </cell>
          <cell r="F1671">
            <v>0</v>
          </cell>
          <cell r="G1671">
            <v>0</v>
          </cell>
        </row>
        <row r="1672">
          <cell r="A1672" t="str">
            <v>Nombre</v>
          </cell>
          <cell r="B1672">
            <v>0</v>
          </cell>
          <cell r="C1672">
            <v>0</v>
          </cell>
          <cell r="D1672" t="str">
            <v>Unidad</v>
          </cell>
          <cell r="E1672" t="str">
            <v>Valor</v>
          </cell>
          <cell r="F1672" t="str">
            <v>Rendimiento</v>
          </cell>
          <cell r="G1672" t="str">
            <v>Vr.Parcial</v>
          </cell>
        </row>
        <row r="1673">
          <cell r="A1673" t="str">
            <v>Herramienta menor</v>
          </cell>
          <cell r="B1673">
            <v>0</v>
          </cell>
          <cell r="C1673">
            <v>0</v>
          </cell>
          <cell r="D1673" t="str">
            <v>Glb</v>
          </cell>
          <cell r="E1673">
            <v>10000</v>
          </cell>
          <cell r="F1673">
            <v>0.05</v>
          </cell>
          <cell r="G1673">
            <v>500</v>
          </cell>
        </row>
        <row r="1674">
          <cell r="A1674">
            <v>0</v>
          </cell>
          <cell r="B1674">
            <v>0</v>
          </cell>
          <cell r="C1674">
            <v>0</v>
          </cell>
          <cell r="D1674">
            <v>0</v>
          </cell>
          <cell r="E1674">
            <v>0</v>
          </cell>
          <cell r="F1674" t="str">
            <v>Sub-total  Equ.</v>
          </cell>
          <cell r="G1674">
            <v>500</v>
          </cell>
        </row>
        <row r="1675">
          <cell r="A1675">
            <v>0</v>
          </cell>
          <cell r="B1675">
            <v>0</v>
          </cell>
          <cell r="C1675">
            <v>0</v>
          </cell>
          <cell r="D1675">
            <v>0</v>
          </cell>
          <cell r="E1675">
            <v>0</v>
          </cell>
          <cell r="F1675">
            <v>0</v>
          </cell>
          <cell r="G1675">
            <v>0</v>
          </cell>
        </row>
        <row r="1676">
          <cell r="A1676">
            <v>0</v>
          </cell>
          <cell r="B1676">
            <v>0</v>
          </cell>
          <cell r="C1676">
            <v>0</v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</row>
        <row r="1677">
          <cell r="A1677">
            <v>0</v>
          </cell>
          <cell r="B1677">
            <v>0</v>
          </cell>
          <cell r="C1677">
            <v>0</v>
          </cell>
          <cell r="D1677">
            <v>0</v>
          </cell>
          <cell r="E1677">
            <v>0</v>
          </cell>
          <cell r="F1677">
            <v>0</v>
          </cell>
          <cell r="G1677">
            <v>0</v>
          </cell>
        </row>
        <row r="1678">
          <cell r="A1678">
            <v>0</v>
          </cell>
          <cell r="B1678">
            <v>0</v>
          </cell>
          <cell r="C1678">
            <v>0</v>
          </cell>
          <cell r="D1678">
            <v>0</v>
          </cell>
          <cell r="E1678">
            <v>0</v>
          </cell>
          <cell r="F1678">
            <v>0</v>
          </cell>
          <cell r="G1678">
            <v>0</v>
          </cell>
        </row>
        <row r="1679">
          <cell r="A1679" t="str">
            <v>MANO DE OBRA</v>
          </cell>
          <cell r="B1679">
            <v>0</v>
          </cell>
          <cell r="C1679">
            <v>0</v>
          </cell>
          <cell r="D1679">
            <v>0</v>
          </cell>
          <cell r="E1679">
            <v>0</v>
          </cell>
          <cell r="F1679">
            <v>0</v>
          </cell>
          <cell r="G1679">
            <v>0</v>
          </cell>
        </row>
        <row r="1680">
          <cell r="A1680" t="str">
            <v>Nombre</v>
          </cell>
          <cell r="B1680">
            <v>0</v>
          </cell>
          <cell r="C1680">
            <v>0</v>
          </cell>
          <cell r="D1680" t="str">
            <v>Unidad</v>
          </cell>
          <cell r="E1680" t="str">
            <v>Jornal inc. Prest.</v>
          </cell>
          <cell r="F1680" t="str">
            <v>Rendimiento</v>
          </cell>
          <cell r="G1680" t="str">
            <v>Vr.Parcial</v>
          </cell>
        </row>
        <row r="1681">
          <cell r="A1681" t="str">
            <v>Cuadrilla tipo INSTALACIONES  (con aportes)</v>
          </cell>
          <cell r="B1681">
            <v>0</v>
          </cell>
          <cell r="C1681">
            <v>0</v>
          </cell>
          <cell r="D1681" t="str">
            <v>d</v>
          </cell>
          <cell r="E1681">
            <v>134075</v>
          </cell>
          <cell r="F1681">
            <v>4.4999999999999998E-2</v>
          </cell>
          <cell r="G1681">
            <v>6033.375</v>
          </cell>
        </row>
        <row r="1682">
          <cell r="A1682">
            <v>0</v>
          </cell>
          <cell r="B1682">
            <v>0</v>
          </cell>
          <cell r="C1682">
            <v>0</v>
          </cell>
          <cell r="D1682">
            <v>0</v>
          </cell>
          <cell r="E1682">
            <v>0</v>
          </cell>
          <cell r="F1682" t="str">
            <v>Sub-total  MdeO</v>
          </cell>
          <cell r="G1682">
            <v>6033.375</v>
          </cell>
        </row>
        <row r="1683">
          <cell r="A1683">
            <v>0</v>
          </cell>
          <cell r="B1683">
            <v>0</v>
          </cell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</row>
        <row r="1684">
          <cell r="A1684">
            <v>0</v>
          </cell>
          <cell r="B1684">
            <v>0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  <cell r="G1684">
            <v>0</v>
          </cell>
        </row>
        <row r="1685">
          <cell r="A1685">
            <v>0</v>
          </cell>
          <cell r="B1685">
            <v>0</v>
          </cell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  <cell r="D1686">
            <v>0</v>
          </cell>
          <cell r="E1686">
            <v>0</v>
          </cell>
          <cell r="F1686">
            <v>0</v>
          </cell>
          <cell r="G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</row>
        <row r="1688">
          <cell r="A1688">
            <v>0</v>
          </cell>
          <cell r="B1688">
            <v>0</v>
          </cell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</row>
        <row r="1689">
          <cell r="A1689">
            <v>0</v>
          </cell>
          <cell r="B1689">
            <v>0</v>
          </cell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</row>
        <row r="1690">
          <cell r="A1690">
            <v>0</v>
          </cell>
          <cell r="B1690">
            <v>0</v>
          </cell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  <cell r="D1691">
            <v>0</v>
          </cell>
          <cell r="E1691" t="str">
            <v>COSTO DIRECTO APU</v>
          </cell>
          <cell r="F1691">
            <v>0</v>
          </cell>
          <cell r="G1691">
            <v>78483</v>
          </cell>
        </row>
        <row r="1692">
          <cell r="A1692">
            <v>0</v>
          </cell>
          <cell r="B1692">
            <v>0</v>
          </cell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</row>
        <row r="1694">
          <cell r="A1694">
            <v>0</v>
          </cell>
          <cell r="B1694">
            <v>0</v>
          </cell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</row>
        <row r="1695">
          <cell r="A1695">
            <v>0</v>
          </cell>
          <cell r="B1695">
            <v>0</v>
          </cell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</row>
        <row r="1696">
          <cell r="A1696">
            <v>0</v>
          </cell>
          <cell r="B1696">
            <v>0</v>
          </cell>
          <cell r="C1696">
            <v>0</v>
          </cell>
          <cell r="D1696">
            <v>0</v>
          </cell>
          <cell r="E1696">
            <v>0</v>
          </cell>
          <cell r="F1696">
            <v>0</v>
          </cell>
          <cell r="G1696">
            <v>0</v>
          </cell>
        </row>
        <row r="1697">
          <cell r="A1697">
            <v>10</v>
          </cell>
          <cell r="B1697" t="str">
            <v>INSTALACIÓNES HIDRAULICAS Y SANITARIAS</v>
          </cell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  <cell r="K1697">
            <v>0</v>
          </cell>
          <cell r="L1697">
            <v>0</v>
          </cell>
        </row>
        <row r="1698">
          <cell r="A1698" t="str">
            <v>10.8</v>
          </cell>
          <cell r="B1698" t="str">
            <v>INSTALACIONES HIDROSANITARIAS INTERIORES EN BAÑOS, COCINAS Y ROPAS.</v>
          </cell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  <cell r="K1698">
            <v>0</v>
          </cell>
          <cell r="L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</row>
        <row r="1700">
          <cell r="A1700" t="str">
            <v>ITEM</v>
          </cell>
          <cell r="B1700" t="str">
            <v>DESCRIPCION</v>
          </cell>
          <cell r="C1700">
            <v>0</v>
          </cell>
          <cell r="D1700">
            <v>0</v>
          </cell>
          <cell r="E1700">
            <v>0</v>
          </cell>
          <cell r="F1700" t="str">
            <v>UNIDAD</v>
          </cell>
          <cell r="G1700" t="str">
            <v>VALOR</v>
          </cell>
        </row>
        <row r="1701">
          <cell r="A1701" t="str">
            <v>10.8.52</v>
          </cell>
          <cell r="B1701" t="str">
            <v>SUMINISTRO E INSTALACION BISCOCHO PARA RETRETE</v>
          </cell>
          <cell r="C1701">
            <v>0</v>
          </cell>
          <cell r="D1701">
            <v>0</v>
          </cell>
          <cell r="E1701">
            <v>0</v>
          </cell>
          <cell r="F1701" t="str">
            <v>UN</v>
          </cell>
          <cell r="G1701">
            <v>50439</v>
          </cell>
        </row>
        <row r="1702">
          <cell r="A1702">
            <v>0</v>
          </cell>
          <cell r="B1702">
            <v>0</v>
          </cell>
          <cell r="C1702">
            <v>0</v>
          </cell>
          <cell r="D1702">
            <v>0</v>
          </cell>
          <cell r="E1702">
            <v>0</v>
          </cell>
          <cell r="F1702">
            <v>0</v>
          </cell>
          <cell r="G1702">
            <v>0</v>
          </cell>
        </row>
        <row r="1703">
          <cell r="A1703">
            <v>0</v>
          </cell>
          <cell r="B1703">
            <v>0</v>
          </cell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</row>
        <row r="1704">
          <cell r="A1704" t="str">
            <v>MATERIALES</v>
          </cell>
          <cell r="B1704">
            <v>0</v>
          </cell>
          <cell r="C1704">
            <v>0</v>
          </cell>
          <cell r="D1704">
            <v>0</v>
          </cell>
          <cell r="E1704">
            <v>0</v>
          </cell>
          <cell r="F1704">
            <v>0</v>
          </cell>
          <cell r="G1704">
            <v>0</v>
          </cell>
        </row>
        <row r="1705">
          <cell r="A1705" t="str">
            <v>Nombre</v>
          </cell>
          <cell r="B1705">
            <v>0</v>
          </cell>
          <cell r="C1705">
            <v>0</v>
          </cell>
          <cell r="D1705" t="str">
            <v>Unidad</v>
          </cell>
          <cell r="E1705" t="str">
            <v>Valor Unitario</v>
          </cell>
          <cell r="F1705" t="str">
            <v>Cantidad</v>
          </cell>
          <cell r="G1705" t="str">
            <v>Vr.Parcial</v>
          </cell>
        </row>
        <row r="1706">
          <cell r="A1706" t="str">
            <v>Bizcocho para Sanitario Blanco Corona</v>
          </cell>
          <cell r="B1706">
            <v>0</v>
          </cell>
          <cell r="C1706">
            <v>0</v>
          </cell>
          <cell r="D1706" t="str">
            <v>un</v>
          </cell>
          <cell r="E1706">
            <v>45900</v>
          </cell>
          <cell r="F1706">
            <v>1</v>
          </cell>
          <cell r="G1706">
            <v>45900</v>
          </cell>
        </row>
        <row r="1707">
          <cell r="A1707">
            <v>0</v>
          </cell>
          <cell r="B1707">
            <v>0</v>
          </cell>
          <cell r="C1707">
            <v>0</v>
          </cell>
          <cell r="D1707">
            <v>0</v>
          </cell>
          <cell r="E1707">
            <v>0</v>
          </cell>
          <cell r="F1707" t="str">
            <v>Sub-total  Mat.</v>
          </cell>
          <cell r="G1707">
            <v>45900</v>
          </cell>
        </row>
        <row r="1708">
          <cell r="A1708">
            <v>0</v>
          </cell>
          <cell r="B1708">
            <v>0</v>
          </cell>
          <cell r="C1708">
            <v>0</v>
          </cell>
          <cell r="D1708">
            <v>0</v>
          </cell>
          <cell r="E1708">
            <v>0</v>
          </cell>
          <cell r="F1708">
            <v>0</v>
          </cell>
          <cell r="G1708">
            <v>0</v>
          </cell>
        </row>
        <row r="1709">
          <cell r="A1709">
            <v>0</v>
          </cell>
          <cell r="B1709">
            <v>0</v>
          </cell>
          <cell r="C1709">
            <v>0</v>
          </cell>
          <cell r="D1709">
            <v>0</v>
          </cell>
          <cell r="E1709">
            <v>0</v>
          </cell>
          <cell r="F1709">
            <v>0</v>
          </cell>
          <cell r="G1709">
            <v>0</v>
          </cell>
        </row>
        <row r="1710">
          <cell r="A1710">
            <v>0</v>
          </cell>
          <cell r="B1710">
            <v>0</v>
          </cell>
          <cell r="C1710">
            <v>0</v>
          </cell>
          <cell r="D1710">
            <v>0</v>
          </cell>
          <cell r="E1710">
            <v>0</v>
          </cell>
          <cell r="F1710">
            <v>0</v>
          </cell>
          <cell r="G1710">
            <v>0</v>
          </cell>
        </row>
        <row r="1711">
          <cell r="A1711">
            <v>0</v>
          </cell>
          <cell r="B1711">
            <v>0</v>
          </cell>
          <cell r="C1711">
            <v>0</v>
          </cell>
          <cell r="D1711">
            <v>0</v>
          </cell>
          <cell r="E1711">
            <v>0</v>
          </cell>
          <cell r="F1711">
            <v>0</v>
          </cell>
          <cell r="G1711">
            <v>0</v>
          </cell>
        </row>
        <row r="1712">
          <cell r="A1712" t="str">
            <v>EQUIPOS</v>
          </cell>
          <cell r="B1712">
            <v>0</v>
          </cell>
          <cell r="C1712">
            <v>0</v>
          </cell>
          <cell r="D1712">
            <v>0</v>
          </cell>
          <cell r="E1712">
            <v>0</v>
          </cell>
          <cell r="F1712">
            <v>0</v>
          </cell>
          <cell r="G1712">
            <v>0</v>
          </cell>
        </row>
        <row r="1713">
          <cell r="A1713" t="str">
            <v>Nombre</v>
          </cell>
          <cell r="B1713">
            <v>0</v>
          </cell>
          <cell r="C1713">
            <v>0</v>
          </cell>
          <cell r="D1713" t="str">
            <v>Unidad</v>
          </cell>
          <cell r="E1713" t="str">
            <v>Valor Unitario</v>
          </cell>
          <cell r="F1713" t="str">
            <v>Cantidad</v>
          </cell>
          <cell r="G1713" t="str">
            <v>Vr.Parcial</v>
          </cell>
        </row>
        <row r="1714">
          <cell r="A1714" t="str">
            <v>Herramienta menor</v>
          </cell>
          <cell r="B1714">
            <v>0</v>
          </cell>
          <cell r="C1714">
            <v>0</v>
          </cell>
          <cell r="D1714" t="str">
            <v>Glb</v>
          </cell>
          <cell r="E1714">
            <v>10000</v>
          </cell>
          <cell r="F1714">
            <v>0.01</v>
          </cell>
          <cell r="G1714">
            <v>100</v>
          </cell>
        </row>
        <row r="1715">
          <cell r="A1715">
            <v>0</v>
          </cell>
          <cell r="B1715">
            <v>0</v>
          </cell>
          <cell r="C1715">
            <v>0</v>
          </cell>
          <cell r="D1715">
            <v>0</v>
          </cell>
          <cell r="E1715">
            <v>0</v>
          </cell>
          <cell r="F1715" t="str">
            <v>Sub-total  Equ.</v>
          </cell>
          <cell r="G1715">
            <v>100</v>
          </cell>
        </row>
        <row r="1716">
          <cell r="A1716">
            <v>0</v>
          </cell>
          <cell r="B1716">
            <v>0</v>
          </cell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</row>
        <row r="1717">
          <cell r="A1717">
            <v>0</v>
          </cell>
          <cell r="B1717">
            <v>0</v>
          </cell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</row>
        <row r="1720">
          <cell r="A1720" t="str">
            <v>MANO DE OBRA</v>
          </cell>
          <cell r="B1720">
            <v>0</v>
          </cell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</row>
        <row r="1721">
          <cell r="A1721" t="str">
            <v>Nombre</v>
          </cell>
          <cell r="B1721">
            <v>0</v>
          </cell>
          <cell r="C1721">
            <v>0</v>
          </cell>
          <cell r="D1721" t="str">
            <v>Unidad</v>
          </cell>
          <cell r="E1721" t="str">
            <v>Jornal inc. Prest.</v>
          </cell>
          <cell r="F1721" t="str">
            <v>Rendimiento</v>
          </cell>
          <cell r="G1721" t="str">
            <v>Vr.Parcial</v>
          </cell>
        </row>
        <row r="1722">
          <cell r="A1722" t="str">
            <v xml:space="preserve"> Cuadrilla B (1 OF) con aportes</v>
          </cell>
          <cell r="B1722">
            <v>0</v>
          </cell>
          <cell r="C1722">
            <v>0</v>
          </cell>
          <cell r="D1722" t="str">
            <v>d</v>
          </cell>
          <cell r="E1722">
            <v>73986</v>
          </cell>
          <cell r="F1722">
            <v>0.06</v>
          </cell>
          <cell r="G1722">
            <v>4439.16</v>
          </cell>
        </row>
        <row r="1723">
          <cell r="A1723">
            <v>0</v>
          </cell>
          <cell r="B1723">
            <v>0</v>
          </cell>
          <cell r="C1723">
            <v>0</v>
          </cell>
          <cell r="D1723">
            <v>0</v>
          </cell>
          <cell r="E1723">
            <v>0</v>
          </cell>
          <cell r="F1723" t="str">
            <v>Sub-total  MdeO</v>
          </cell>
          <cell r="G1723">
            <v>4439.16</v>
          </cell>
        </row>
        <row r="1724">
          <cell r="A1724">
            <v>0</v>
          </cell>
          <cell r="B1724">
            <v>0</v>
          </cell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</row>
        <row r="1726">
          <cell r="A1726">
            <v>0</v>
          </cell>
          <cell r="B1726">
            <v>0</v>
          </cell>
          <cell r="C1726">
            <v>0</v>
          </cell>
          <cell r="D1726">
            <v>0</v>
          </cell>
          <cell r="E1726">
            <v>0</v>
          </cell>
          <cell r="F1726">
            <v>0</v>
          </cell>
          <cell r="G1726">
            <v>0</v>
          </cell>
        </row>
        <row r="1727">
          <cell r="A1727">
            <v>0</v>
          </cell>
          <cell r="B1727">
            <v>0</v>
          </cell>
          <cell r="C1727">
            <v>0</v>
          </cell>
          <cell r="D1727">
            <v>0</v>
          </cell>
          <cell r="E1727">
            <v>0</v>
          </cell>
          <cell r="F1727">
            <v>0</v>
          </cell>
          <cell r="G1727">
            <v>0</v>
          </cell>
        </row>
        <row r="1728">
          <cell r="A1728">
            <v>0</v>
          </cell>
          <cell r="B1728">
            <v>0</v>
          </cell>
          <cell r="C1728">
            <v>0</v>
          </cell>
          <cell r="D1728">
            <v>0</v>
          </cell>
          <cell r="E1728">
            <v>0</v>
          </cell>
          <cell r="F1728">
            <v>0</v>
          </cell>
          <cell r="G1728">
            <v>0</v>
          </cell>
        </row>
        <row r="1729">
          <cell r="A1729">
            <v>0</v>
          </cell>
          <cell r="B1729">
            <v>0</v>
          </cell>
          <cell r="C1729">
            <v>0</v>
          </cell>
          <cell r="D1729">
            <v>0</v>
          </cell>
          <cell r="E1729" t="str">
            <v>COSTO DIRECTO APU</v>
          </cell>
          <cell r="F1729">
            <v>0</v>
          </cell>
          <cell r="G1729">
            <v>50439</v>
          </cell>
        </row>
        <row r="1731">
          <cell r="A1731">
            <v>10</v>
          </cell>
          <cell r="B1731" t="str">
            <v>INSTALACIÓNES HIDRAULICAS Y SANITARIAS</v>
          </cell>
          <cell r="C1731">
            <v>0</v>
          </cell>
          <cell r="D1731">
            <v>0</v>
          </cell>
          <cell r="E1731">
            <v>0</v>
          </cell>
          <cell r="F1731">
            <v>0</v>
          </cell>
          <cell r="G1731">
            <v>0</v>
          </cell>
        </row>
        <row r="1732">
          <cell r="A1732" t="str">
            <v>10.8</v>
          </cell>
          <cell r="B1732" t="str">
            <v>INSTALACIONES HIDROSANITARIAS INTERIORES EN BAÑOS, COCINAS Y ROPAS.</v>
          </cell>
          <cell r="C1732">
            <v>0</v>
          </cell>
          <cell r="D1732">
            <v>0</v>
          </cell>
          <cell r="E1732">
            <v>0</v>
          </cell>
          <cell r="F1732">
            <v>0</v>
          </cell>
          <cell r="G1732">
            <v>0</v>
          </cell>
        </row>
        <row r="1733">
          <cell r="A1733">
            <v>0</v>
          </cell>
          <cell r="B1733">
            <v>0</v>
          </cell>
          <cell r="C1733">
            <v>0</v>
          </cell>
          <cell r="D1733">
            <v>0</v>
          </cell>
          <cell r="E1733">
            <v>0</v>
          </cell>
          <cell r="F1733">
            <v>0</v>
          </cell>
          <cell r="G1733">
            <v>0</v>
          </cell>
        </row>
        <row r="1734">
          <cell r="A1734" t="str">
            <v>ITEM</v>
          </cell>
          <cell r="B1734" t="str">
            <v>DESCRIPCION</v>
          </cell>
          <cell r="C1734">
            <v>0</v>
          </cell>
          <cell r="D1734">
            <v>0</v>
          </cell>
          <cell r="E1734">
            <v>0</v>
          </cell>
          <cell r="F1734" t="str">
            <v>UNIDAD</v>
          </cell>
          <cell r="G1734" t="str">
            <v>VALOR</v>
          </cell>
        </row>
        <row r="1735">
          <cell r="A1735" t="str">
            <v>10.8.81</v>
          </cell>
          <cell r="B1735" t="str">
            <v>CAMBIO DE SIFONES DE LAVAPLATOS (SUMINISTRO, DESMONTAJE Y MONTAJE)</v>
          </cell>
          <cell r="C1735">
            <v>0</v>
          </cell>
          <cell r="D1735">
            <v>0</v>
          </cell>
          <cell r="E1735">
            <v>0</v>
          </cell>
          <cell r="F1735" t="str">
            <v>UN</v>
          </cell>
          <cell r="G1735">
            <v>35717</v>
          </cell>
        </row>
        <row r="1736">
          <cell r="A1736">
            <v>0</v>
          </cell>
          <cell r="B1736">
            <v>0</v>
          </cell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</row>
        <row r="1737">
          <cell r="A1737">
            <v>0</v>
          </cell>
          <cell r="B1737">
            <v>0</v>
          </cell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</row>
        <row r="1738">
          <cell r="A1738" t="str">
            <v>MATERIALES</v>
          </cell>
          <cell r="B1738">
            <v>0</v>
          </cell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</row>
        <row r="1739">
          <cell r="A1739" t="str">
            <v>Nombre</v>
          </cell>
          <cell r="B1739">
            <v>0</v>
          </cell>
          <cell r="C1739">
            <v>0</v>
          </cell>
          <cell r="D1739" t="str">
            <v>Unidad</v>
          </cell>
          <cell r="E1739" t="str">
            <v>Valor Unitario</v>
          </cell>
          <cell r="F1739" t="str">
            <v>Cantidad</v>
          </cell>
          <cell r="G1739" t="str">
            <v>Vr.Parcial</v>
          </cell>
        </row>
        <row r="1740">
          <cell r="A1740" t="str">
            <v>Kit repuestos lavaplatos, Grival </v>
          </cell>
          <cell r="B1740">
            <v>0</v>
          </cell>
          <cell r="C1740">
            <v>0</v>
          </cell>
          <cell r="D1740" t="str">
            <v>un</v>
          </cell>
          <cell r="E1740">
            <v>22900</v>
          </cell>
          <cell r="F1740">
            <v>1</v>
          </cell>
          <cell r="G1740">
            <v>22900</v>
          </cell>
        </row>
        <row r="1741">
          <cell r="A1741" t="str">
            <v>Estopa</v>
          </cell>
          <cell r="B1741">
            <v>0</v>
          </cell>
          <cell r="C1741">
            <v>0</v>
          </cell>
          <cell r="D1741" t="str">
            <v>kg</v>
          </cell>
          <cell r="E1741">
            <v>5702</v>
          </cell>
          <cell r="F1741">
            <v>0.2</v>
          </cell>
          <cell r="G1741">
            <v>1140.4000000000001</v>
          </cell>
        </row>
        <row r="1742">
          <cell r="A1742" t="str">
            <v xml:space="preserve">Limpiador  para tubería PVC y CPVC </v>
          </cell>
          <cell r="B1742">
            <v>0</v>
          </cell>
          <cell r="C1742">
            <v>0</v>
          </cell>
          <cell r="D1742" t="str">
            <v>1/4 gal</v>
          </cell>
          <cell r="E1742">
            <v>45952</v>
          </cell>
          <cell r="F1742">
            <v>0.02</v>
          </cell>
          <cell r="G1742">
            <v>919.04</v>
          </cell>
        </row>
        <row r="1743">
          <cell r="A1743" t="str">
            <v xml:space="preserve">Soldadura líquida para tubería PVC </v>
          </cell>
          <cell r="B1743">
            <v>0</v>
          </cell>
          <cell r="C1743">
            <v>0</v>
          </cell>
          <cell r="D1743" t="str">
            <v>1/4 gal</v>
          </cell>
          <cell r="E1743">
            <v>95309</v>
          </cell>
          <cell r="F1743">
            <v>0.02</v>
          </cell>
          <cell r="G1743">
            <v>1906.18</v>
          </cell>
        </row>
        <row r="1744">
          <cell r="A1744" t="str">
            <v>Cinta teflón -rollo</v>
          </cell>
          <cell r="B1744">
            <v>0</v>
          </cell>
          <cell r="C1744">
            <v>0</v>
          </cell>
          <cell r="D1744" t="str">
            <v>un</v>
          </cell>
          <cell r="E1744">
            <v>768</v>
          </cell>
          <cell r="F1744">
            <v>0.4</v>
          </cell>
          <cell r="G1744">
            <v>307.20000000000005</v>
          </cell>
        </row>
        <row r="1745">
          <cell r="A1745">
            <v>0</v>
          </cell>
          <cell r="B1745">
            <v>0</v>
          </cell>
          <cell r="C1745">
            <v>0</v>
          </cell>
          <cell r="D1745">
            <v>0</v>
          </cell>
          <cell r="E1745">
            <v>0</v>
          </cell>
          <cell r="F1745" t="str">
            <v>Sub-total  Mat.</v>
          </cell>
          <cell r="G1745">
            <v>27172.820000000003</v>
          </cell>
        </row>
        <row r="1746">
          <cell r="A1746">
            <v>0</v>
          </cell>
          <cell r="B1746">
            <v>0</v>
          </cell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</row>
        <row r="1747">
          <cell r="A1747">
            <v>0</v>
          </cell>
          <cell r="B1747">
            <v>0</v>
          </cell>
          <cell r="C1747">
            <v>0</v>
          </cell>
          <cell r="D1747">
            <v>0</v>
          </cell>
          <cell r="E1747">
            <v>0</v>
          </cell>
          <cell r="F1747">
            <v>0</v>
          </cell>
          <cell r="G1747">
            <v>0</v>
          </cell>
        </row>
        <row r="1748">
          <cell r="A1748">
            <v>0</v>
          </cell>
          <cell r="B1748">
            <v>0</v>
          </cell>
          <cell r="C1748">
            <v>0</v>
          </cell>
          <cell r="D1748">
            <v>0</v>
          </cell>
          <cell r="E1748">
            <v>0</v>
          </cell>
          <cell r="F1748">
            <v>0</v>
          </cell>
          <cell r="G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  <cell r="D1749">
            <v>0</v>
          </cell>
          <cell r="E1749">
            <v>0</v>
          </cell>
          <cell r="F1749">
            <v>0</v>
          </cell>
          <cell r="G1749">
            <v>0</v>
          </cell>
        </row>
        <row r="1750">
          <cell r="A1750" t="str">
            <v>EQUIPOS</v>
          </cell>
          <cell r="B1750">
            <v>0</v>
          </cell>
          <cell r="C1750">
            <v>0</v>
          </cell>
          <cell r="D1750">
            <v>0</v>
          </cell>
          <cell r="E1750">
            <v>0</v>
          </cell>
          <cell r="F1750">
            <v>0</v>
          </cell>
          <cell r="G1750">
            <v>0</v>
          </cell>
        </row>
        <row r="1751">
          <cell r="A1751" t="str">
            <v>Nombre</v>
          </cell>
          <cell r="B1751">
            <v>0</v>
          </cell>
          <cell r="C1751">
            <v>0</v>
          </cell>
          <cell r="D1751" t="str">
            <v>Unidad</v>
          </cell>
          <cell r="E1751" t="str">
            <v>Valor</v>
          </cell>
          <cell r="F1751" t="str">
            <v>Rendimiento</v>
          </cell>
          <cell r="G1751" t="str">
            <v>Vr.Parcial</v>
          </cell>
        </row>
        <row r="1752">
          <cell r="A1752" t="str">
            <v>Herramienta menor</v>
          </cell>
          <cell r="B1752">
            <v>0</v>
          </cell>
          <cell r="C1752">
            <v>0</v>
          </cell>
          <cell r="D1752" t="str">
            <v>Glb</v>
          </cell>
          <cell r="E1752">
            <v>10000</v>
          </cell>
          <cell r="F1752">
            <v>0.05</v>
          </cell>
          <cell r="G1752">
            <v>500</v>
          </cell>
        </row>
        <row r="1753">
          <cell r="A1753">
            <v>0</v>
          </cell>
          <cell r="B1753">
            <v>0</v>
          </cell>
          <cell r="C1753">
            <v>0</v>
          </cell>
          <cell r="D1753">
            <v>0</v>
          </cell>
          <cell r="E1753">
            <v>0</v>
          </cell>
          <cell r="F1753" t="str">
            <v>Sub-total  Equ.</v>
          </cell>
          <cell r="G1753">
            <v>500</v>
          </cell>
        </row>
        <row r="1754">
          <cell r="A1754">
            <v>0</v>
          </cell>
          <cell r="B1754">
            <v>0</v>
          </cell>
          <cell r="C1754">
            <v>0</v>
          </cell>
          <cell r="D1754">
            <v>0</v>
          </cell>
          <cell r="E1754">
            <v>0</v>
          </cell>
          <cell r="F1754">
            <v>0</v>
          </cell>
          <cell r="G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  <cell r="D1755">
            <v>0</v>
          </cell>
          <cell r="E1755">
            <v>0</v>
          </cell>
          <cell r="F1755">
            <v>0</v>
          </cell>
          <cell r="G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  <cell r="D1756">
            <v>0</v>
          </cell>
          <cell r="E1756">
            <v>0</v>
          </cell>
          <cell r="F1756">
            <v>0</v>
          </cell>
          <cell r="G1756">
            <v>0</v>
          </cell>
        </row>
        <row r="1757">
          <cell r="A1757">
            <v>0</v>
          </cell>
          <cell r="B1757">
            <v>0</v>
          </cell>
          <cell r="C1757">
            <v>0</v>
          </cell>
          <cell r="D1757">
            <v>0</v>
          </cell>
          <cell r="E1757">
            <v>0</v>
          </cell>
          <cell r="F1757">
            <v>0</v>
          </cell>
          <cell r="G1757">
            <v>0</v>
          </cell>
        </row>
        <row r="1758">
          <cell r="A1758" t="str">
            <v>MANO DE OBRA</v>
          </cell>
          <cell r="B1758">
            <v>0</v>
          </cell>
          <cell r="C1758">
            <v>0</v>
          </cell>
          <cell r="D1758">
            <v>0</v>
          </cell>
          <cell r="E1758">
            <v>0</v>
          </cell>
          <cell r="F1758">
            <v>0</v>
          </cell>
          <cell r="G1758">
            <v>0</v>
          </cell>
        </row>
        <row r="1759">
          <cell r="A1759" t="str">
            <v>Nombre</v>
          </cell>
          <cell r="B1759">
            <v>0</v>
          </cell>
          <cell r="C1759">
            <v>0</v>
          </cell>
          <cell r="D1759" t="str">
            <v>Unidad</v>
          </cell>
          <cell r="E1759" t="str">
            <v>Jornal inc. Prest.</v>
          </cell>
          <cell r="F1759" t="str">
            <v>Rendimiento</v>
          </cell>
          <cell r="G1759" t="str">
            <v>Vr.Parcial</v>
          </cell>
        </row>
        <row r="1760">
          <cell r="A1760" t="str">
            <v>Cuadrilla tipo INSTALACIONES  (con aportes)</v>
          </cell>
          <cell r="B1760">
            <v>0</v>
          </cell>
          <cell r="C1760">
            <v>0</v>
          </cell>
          <cell r="D1760" t="str">
            <v>d</v>
          </cell>
          <cell r="E1760">
            <v>134075</v>
          </cell>
          <cell r="F1760">
            <v>0.06</v>
          </cell>
          <cell r="G1760">
            <v>8044.5</v>
          </cell>
        </row>
        <row r="1761">
          <cell r="A1761">
            <v>0</v>
          </cell>
          <cell r="B1761">
            <v>0</v>
          </cell>
          <cell r="C1761">
            <v>0</v>
          </cell>
          <cell r="D1761">
            <v>0</v>
          </cell>
          <cell r="E1761">
            <v>0</v>
          </cell>
          <cell r="F1761" t="str">
            <v>Sub-total  MdeO</v>
          </cell>
          <cell r="G1761">
            <v>8044.5</v>
          </cell>
        </row>
        <row r="1762">
          <cell r="A1762">
            <v>0</v>
          </cell>
          <cell r="B1762">
            <v>0</v>
          </cell>
          <cell r="C1762">
            <v>0</v>
          </cell>
          <cell r="D1762">
            <v>0</v>
          </cell>
          <cell r="E1762">
            <v>0</v>
          </cell>
          <cell r="F1762">
            <v>0</v>
          </cell>
          <cell r="G1762">
            <v>0</v>
          </cell>
        </row>
        <row r="1763">
          <cell r="A1763">
            <v>0</v>
          </cell>
          <cell r="B1763">
            <v>0</v>
          </cell>
          <cell r="C1763">
            <v>0</v>
          </cell>
          <cell r="D1763">
            <v>0</v>
          </cell>
          <cell r="E1763">
            <v>0</v>
          </cell>
          <cell r="F1763">
            <v>0</v>
          </cell>
          <cell r="G1763">
            <v>0</v>
          </cell>
        </row>
        <row r="1764">
          <cell r="A1764">
            <v>0</v>
          </cell>
          <cell r="B1764">
            <v>0</v>
          </cell>
          <cell r="C1764">
            <v>0</v>
          </cell>
          <cell r="D1764">
            <v>0</v>
          </cell>
          <cell r="E1764">
            <v>0</v>
          </cell>
          <cell r="F1764">
            <v>0</v>
          </cell>
          <cell r="G1764">
            <v>0</v>
          </cell>
        </row>
        <row r="1765">
          <cell r="A1765">
            <v>0</v>
          </cell>
          <cell r="B1765">
            <v>0</v>
          </cell>
          <cell r="C1765">
            <v>0</v>
          </cell>
          <cell r="D1765">
            <v>0</v>
          </cell>
          <cell r="E1765">
            <v>0</v>
          </cell>
          <cell r="F1765">
            <v>0</v>
          </cell>
          <cell r="G1765">
            <v>0</v>
          </cell>
        </row>
        <row r="1766">
          <cell r="A1766">
            <v>0</v>
          </cell>
          <cell r="B1766">
            <v>0</v>
          </cell>
          <cell r="C1766">
            <v>0</v>
          </cell>
          <cell r="D1766">
            <v>0</v>
          </cell>
          <cell r="E1766">
            <v>0</v>
          </cell>
          <cell r="F1766">
            <v>0</v>
          </cell>
          <cell r="G1766">
            <v>0</v>
          </cell>
        </row>
        <row r="1767">
          <cell r="A1767">
            <v>0</v>
          </cell>
          <cell r="B1767">
            <v>0</v>
          </cell>
          <cell r="C1767">
            <v>0</v>
          </cell>
          <cell r="D1767">
            <v>0</v>
          </cell>
          <cell r="E1767">
            <v>0</v>
          </cell>
          <cell r="F1767">
            <v>0</v>
          </cell>
          <cell r="G1767">
            <v>0</v>
          </cell>
        </row>
        <row r="1768">
          <cell r="A1768">
            <v>0</v>
          </cell>
          <cell r="B1768">
            <v>0</v>
          </cell>
          <cell r="C1768">
            <v>0</v>
          </cell>
          <cell r="D1768">
            <v>0</v>
          </cell>
          <cell r="E1768">
            <v>0</v>
          </cell>
          <cell r="F1768">
            <v>0</v>
          </cell>
          <cell r="G1768">
            <v>0</v>
          </cell>
        </row>
        <row r="1769">
          <cell r="A1769">
            <v>0</v>
          </cell>
          <cell r="B1769">
            <v>0</v>
          </cell>
          <cell r="C1769">
            <v>0</v>
          </cell>
          <cell r="D1769">
            <v>0</v>
          </cell>
          <cell r="E1769">
            <v>0</v>
          </cell>
          <cell r="F1769">
            <v>0</v>
          </cell>
          <cell r="G1769">
            <v>0</v>
          </cell>
        </row>
        <row r="1770">
          <cell r="A1770">
            <v>0</v>
          </cell>
          <cell r="B1770">
            <v>0</v>
          </cell>
          <cell r="C1770">
            <v>0</v>
          </cell>
          <cell r="D1770">
            <v>0</v>
          </cell>
          <cell r="E1770">
            <v>0</v>
          </cell>
          <cell r="F1770">
            <v>0</v>
          </cell>
          <cell r="G1770">
            <v>0</v>
          </cell>
        </row>
        <row r="1771">
          <cell r="A1771">
            <v>0</v>
          </cell>
          <cell r="B1771">
            <v>0</v>
          </cell>
          <cell r="C1771">
            <v>0</v>
          </cell>
          <cell r="D1771">
            <v>0</v>
          </cell>
          <cell r="E1771">
            <v>0</v>
          </cell>
          <cell r="F1771">
            <v>0</v>
          </cell>
          <cell r="G1771">
            <v>0</v>
          </cell>
        </row>
        <row r="1772">
          <cell r="A1772">
            <v>0</v>
          </cell>
          <cell r="B1772">
            <v>0</v>
          </cell>
          <cell r="C1772">
            <v>0</v>
          </cell>
          <cell r="D1772">
            <v>0</v>
          </cell>
          <cell r="E1772" t="str">
            <v>COSTO DIRECTO APU</v>
          </cell>
          <cell r="F1772">
            <v>0</v>
          </cell>
          <cell r="G1772">
            <v>35717</v>
          </cell>
        </row>
        <row r="1773">
          <cell r="A1773">
            <v>0</v>
          </cell>
          <cell r="B1773">
            <v>0</v>
          </cell>
          <cell r="C1773">
            <v>0</v>
          </cell>
          <cell r="D1773">
            <v>0</v>
          </cell>
          <cell r="E1773">
            <v>0</v>
          </cell>
          <cell r="F1773">
            <v>0</v>
          </cell>
          <cell r="G1773">
            <v>0</v>
          </cell>
        </row>
        <row r="1774">
          <cell r="A1774">
            <v>0</v>
          </cell>
          <cell r="B1774">
            <v>0</v>
          </cell>
          <cell r="C1774">
            <v>0</v>
          </cell>
          <cell r="D1774">
            <v>0</v>
          </cell>
          <cell r="E1774">
            <v>0</v>
          </cell>
          <cell r="F1774">
            <v>0</v>
          </cell>
          <cell r="G1774">
            <v>0</v>
          </cell>
        </row>
        <row r="1775">
          <cell r="A1775">
            <v>0</v>
          </cell>
          <cell r="B1775">
            <v>0</v>
          </cell>
          <cell r="C1775">
            <v>0</v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</row>
        <row r="1776">
          <cell r="A1776">
            <v>0</v>
          </cell>
          <cell r="B1776">
            <v>0</v>
          </cell>
          <cell r="C1776">
            <v>0</v>
          </cell>
          <cell r="D1776">
            <v>0</v>
          </cell>
          <cell r="E1776">
            <v>0</v>
          </cell>
          <cell r="F1776">
            <v>0</v>
          </cell>
          <cell r="G1776">
            <v>0</v>
          </cell>
        </row>
        <row r="1777">
          <cell r="A1777">
            <v>0</v>
          </cell>
          <cell r="B1777">
            <v>0</v>
          </cell>
          <cell r="C1777">
            <v>0</v>
          </cell>
          <cell r="D1777">
            <v>0</v>
          </cell>
          <cell r="E1777">
            <v>0</v>
          </cell>
          <cell r="F1777">
            <v>0</v>
          </cell>
          <cell r="G1777">
            <v>0</v>
          </cell>
        </row>
        <row r="1778">
          <cell r="A1778">
            <v>10</v>
          </cell>
          <cell r="B1778" t="str">
            <v>INSTALACIÓNES HIDRAULICAS Y SANITARIAS</v>
          </cell>
          <cell r="C1778">
            <v>0</v>
          </cell>
          <cell r="D1778">
            <v>0</v>
          </cell>
          <cell r="E1778">
            <v>0</v>
          </cell>
          <cell r="F1778">
            <v>0</v>
          </cell>
          <cell r="G1778">
            <v>0</v>
          </cell>
        </row>
        <row r="1779">
          <cell r="A1779" t="str">
            <v>10.8</v>
          </cell>
          <cell r="B1779" t="str">
            <v>INSTALACIONES HIDROSANITARIAS INTERIORES EN BAÑOS, COCINAS Y ROPAS.</v>
          </cell>
          <cell r="C1779">
            <v>0</v>
          </cell>
          <cell r="D1779">
            <v>0</v>
          </cell>
          <cell r="E1779">
            <v>0</v>
          </cell>
          <cell r="F1779">
            <v>0</v>
          </cell>
          <cell r="G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</row>
        <row r="1781">
          <cell r="A1781" t="str">
            <v>ITEM</v>
          </cell>
          <cell r="B1781" t="str">
            <v>DESCRIPCION</v>
          </cell>
          <cell r="C1781">
            <v>0</v>
          </cell>
          <cell r="D1781">
            <v>0</v>
          </cell>
          <cell r="E1781">
            <v>0</v>
          </cell>
          <cell r="F1781" t="str">
            <v>UNIDAD</v>
          </cell>
          <cell r="G1781" t="str">
            <v>VALOR</v>
          </cell>
        </row>
        <row r="1782">
          <cell r="A1782" t="str">
            <v>10.8.83</v>
          </cell>
          <cell r="B1782" t="str">
            <v>REUBICACIÓN DE SALIDA SANITARIA PVCS 2" CON ROTURA DE ENCHAPE Y RESANE</v>
          </cell>
          <cell r="C1782">
            <v>0</v>
          </cell>
          <cell r="D1782">
            <v>0</v>
          </cell>
          <cell r="E1782">
            <v>0</v>
          </cell>
          <cell r="F1782" t="str">
            <v>UN</v>
          </cell>
          <cell r="G1782">
            <v>118224</v>
          </cell>
        </row>
        <row r="1783">
          <cell r="A1783">
            <v>0</v>
          </cell>
          <cell r="B1783">
            <v>0</v>
          </cell>
          <cell r="C1783">
            <v>0</v>
          </cell>
          <cell r="D1783">
            <v>0</v>
          </cell>
          <cell r="E1783">
            <v>0</v>
          </cell>
          <cell r="F1783">
            <v>0</v>
          </cell>
          <cell r="G1783">
            <v>0</v>
          </cell>
        </row>
        <row r="1784">
          <cell r="A1784">
            <v>0</v>
          </cell>
          <cell r="B1784">
            <v>0</v>
          </cell>
          <cell r="C1784">
            <v>0</v>
          </cell>
          <cell r="D1784">
            <v>0</v>
          </cell>
          <cell r="E1784">
            <v>0</v>
          </cell>
          <cell r="F1784">
            <v>0</v>
          </cell>
          <cell r="G1784">
            <v>0</v>
          </cell>
        </row>
        <row r="1785">
          <cell r="A1785" t="str">
            <v>MATERIALES</v>
          </cell>
          <cell r="B1785">
            <v>0</v>
          </cell>
          <cell r="C1785">
            <v>0</v>
          </cell>
          <cell r="D1785">
            <v>0</v>
          </cell>
          <cell r="E1785">
            <v>0</v>
          </cell>
          <cell r="F1785">
            <v>0</v>
          </cell>
          <cell r="G1785">
            <v>0</v>
          </cell>
        </row>
        <row r="1786">
          <cell r="A1786" t="str">
            <v>Nombre</v>
          </cell>
          <cell r="B1786">
            <v>0</v>
          </cell>
          <cell r="C1786">
            <v>0</v>
          </cell>
          <cell r="D1786" t="str">
            <v>Unidad</v>
          </cell>
          <cell r="E1786" t="str">
            <v>Valor Unitario</v>
          </cell>
          <cell r="F1786" t="str">
            <v>Cantidad</v>
          </cell>
          <cell r="G1786" t="str">
            <v>Vr.Parcial</v>
          </cell>
        </row>
        <row r="1787">
          <cell r="A1787" t="str">
            <v>Tubería PVCS 2" PAVCO</v>
          </cell>
          <cell r="B1787">
            <v>0</v>
          </cell>
          <cell r="C1787">
            <v>0</v>
          </cell>
          <cell r="D1787" t="str">
            <v>m</v>
          </cell>
          <cell r="E1787">
            <v>11699</v>
          </cell>
          <cell r="F1787">
            <v>0.3</v>
          </cell>
          <cell r="G1787">
            <v>3509.7</v>
          </cell>
        </row>
        <row r="1788">
          <cell r="A1788" t="str">
            <v>Codo90°PVCS CxC  2" PAVCO</v>
          </cell>
          <cell r="B1788">
            <v>0</v>
          </cell>
          <cell r="C1788">
            <v>0</v>
          </cell>
          <cell r="D1788" t="str">
            <v>un</v>
          </cell>
          <cell r="E1788">
            <v>3415</v>
          </cell>
          <cell r="F1788">
            <v>1</v>
          </cell>
          <cell r="G1788">
            <v>3415</v>
          </cell>
        </row>
        <row r="1789">
          <cell r="A1789" t="str">
            <v>Sifón180°PVCS2"PAVCO</v>
          </cell>
          <cell r="B1789">
            <v>0</v>
          </cell>
          <cell r="C1789">
            <v>0</v>
          </cell>
          <cell r="D1789" t="str">
            <v>un</v>
          </cell>
          <cell r="E1789">
            <v>5210</v>
          </cell>
          <cell r="F1789">
            <v>1</v>
          </cell>
          <cell r="G1789">
            <v>5210</v>
          </cell>
        </row>
        <row r="1790">
          <cell r="A1790" t="str">
            <v>Estopa</v>
          </cell>
          <cell r="B1790">
            <v>0</v>
          </cell>
          <cell r="C1790">
            <v>0</v>
          </cell>
          <cell r="D1790" t="str">
            <v>kg</v>
          </cell>
          <cell r="E1790">
            <v>5702</v>
          </cell>
          <cell r="F1790">
            <v>0.03</v>
          </cell>
          <cell r="G1790">
            <v>171.06</v>
          </cell>
        </row>
        <row r="1791">
          <cell r="A1791" t="str">
            <v xml:space="preserve">Limpiador  para tubería PVC y CPVC </v>
          </cell>
          <cell r="B1791">
            <v>0</v>
          </cell>
          <cell r="C1791">
            <v>0</v>
          </cell>
          <cell r="D1791" t="str">
            <v>1/4 gal</v>
          </cell>
          <cell r="E1791">
            <v>45952</v>
          </cell>
          <cell r="F1791">
            <v>0.03</v>
          </cell>
          <cell r="G1791">
            <v>1378.56</v>
          </cell>
        </row>
        <row r="1792">
          <cell r="A1792" t="str">
            <v xml:space="preserve">Soldadura líquida para tubería PVC </v>
          </cell>
          <cell r="B1792">
            <v>0</v>
          </cell>
          <cell r="C1792">
            <v>0</v>
          </cell>
          <cell r="D1792" t="str">
            <v>1/4 gal</v>
          </cell>
          <cell r="E1792">
            <v>95309</v>
          </cell>
          <cell r="F1792">
            <v>0.03</v>
          </cell>
          <cell r="G1792">
            <v>2859.27</v>
          </cell>
        </row>
        <row r="1793">
          <cell r="A1793" t="str">
            <v>Enchape cerámico de Pared 20 x 20 cm Ref. Garabatos Blanco Corona</v>
          </cell>
          <cell r="B1793">
            <v>0</v>
          </cell>
          <cell r="C1793">
            <v>0</v>
          </cell>
          <cell r="D1793" t="str">
            <v>m2</v>
          </cell>
          <cell r="E1793">
            <v>24192</v>
          </cell>
          <cell r="F1793">
            <v>1</v>
          </cell>
          <cell r="G1793">
            <v>24192</v>
          </cell>
        </row>
        <row r="1794">
          <cell r="A1794" t="str">
            <v>Mortero1:3 impermeabilizado Arena lavada</v>
          </cell>
          <cell r="B1794">
            <v>0</v>
          </cell>
          <cell r="C1794">
            <v>0</v>
          </cell>
          <cell r="D1794" t="str">
            <v>m3</v>
          </cell>
          <cell r="E1794">
            <v>352055</v>
          </cell>
          <cell r="F1794">
            <v>2.1000000000000001E-2</v>
          </cell>
          <cell r="G1794">
            <v>7393.1550000000007</v>
          </cell>
        </row>
        <row r="1795">
          <cell r="A1795" t="str">
            <v>Pegacor blanco /corona</v>
          </cell>
          <cell r="B1795">
            <v>0</v>
          </cell>
          <cell r="C1795">
            <v>0</v>
          </cell>
          <cell r="D1795" t="str">
            <v>kg</v>
          </cell>
          <cell r="E1795">
            <v>1200</v>
          </cell>
          <cell r="F1795">
            <v>2.5</v>
          </cell>
          <cell r="G1795">
            <v>3000</v>
          </cell>
        </row>
        <row r="1796">
          <cell r="A1796" t="str">
            <v>Cemento blanco- empaque 20 kg ARGOS</v>
          </cell>
          <cell r="B1796">
            <v>0</v>
          </cell>
          <cell r="C1796">
            <v>0</v>
          </cell>
          <cell r="D1796" t="str">
            <v>un</v>
          </cell>
          <cell r="E1796">
            <v>22100</v>
          </cell>
          <cell r="F1796">
            <v>0.05</v>
          </cell>
          <cell r="G1796">
            <v>1105</v>
          </cell>
        </row>
        <row r="1797">
          <cell r="A1797">
            <v>0</v>
          </cell>
          <cell r="B1797">
            <v>0</v>
          </cell>
          <cell r="C1797">
            <v>0</v>
          </cell>
          <cell r="D1797">
            <v>0</v>
          </cell>
          <cell r="E1797">
            <v>0</v>
          </cell>
          <cell r="F1797" t="str">
            <v>Sub-total  Mat.</v>
          </cell>
          <cell r="G1797">
            <v>52233.744999999995</v>
          </cell>
        </row>
        <row r="1798">
          <cell r="A1798">
            <v>0</v>
          </cell>
          <cell r="B1798">
            <v>0</v>
          </cell>
          <cell r="C1798">
            <v>0</v>
          </cell>
          <cell r="D1798">
            <v>0</v>
          </cell>
          <cell r="E1798">
            <v>0</v>
          </cell>
          <cell r="F1798">
            <v>0</v>
          </cell>
          <cell r="G1798">
            <v>0</v>
          </cell>
        </row>
        <row r="1799">
          <cell r="A1799">
            <v>0</v>
          </cell>
          <cell r="B1799">
            <v>0</v>
          </cell>
          <cell r="C1799">
            <v>0</v>
          </cell>
          <cell r="D1799">
            <v>0</v>
          </cell>
          <cell r="E1799">
            <v>0</v>
          </cell>
          <cell r="F1799">
            <v>0</v>
          </cell>
          <cell r="G1799">
            <v>0</v>
          </cell>
        </row>
        <row r="1800">
          <cell r="A1800">
            <v>0</v>
          </cell>
          <cell r="B1800">
            <v>0</v>
          </cell>
          <cell r="C1800">
            <v>0</v>
          </cell>
          <cell r="D1800">
            <v>0</v>
          </cell>
          <cell r="E1800">
            <v>0</v>
          </cell>
          <cell r="F1800">
            <v>0</v>
          </cell>
          <cell r="G1800">
            <v>0</v>
          </cell>
        </row>
        <row r="1801">
          <cell r="A1801">
            <v>0</v>
          </cell>
          <cell r="B1801">
            <v>0</v>
          </cell>
          <cell r="C1801">
            <v>0</v>
          </cell>
          <cell r="D1801">
            <v>0</v>
          </cell>
          <cell r="E1801">
            <v>0</v>
          </cell>
          <cell r="F1801">
            <v>0</v>
          </cell>
          <cell r="G1801">
            <v>0</v>
          </cell>
        </row>
        <row r="1802">
          <cell r="A1802" t="str">
            <v>EQUIPOS</v>
          </cell>
          <cell r="B1802">
            <v>0</v>
          </cell>
          <cell r="C1802">
            <v>0</v>
          </cell>
          <cell r="D1802">
            <v>0</v>
          </cell>
          <cell r="E1802">
            <v>0</v>
          </cell>
          <cell r="F1802">
            <v>0</v>
          </cell>
          <cell r="G1802">
            <v>0</v>
          </cell>
        </row>
        <row r="1803">
          <cell r="A1803" t="str">
            <v>Nombre</v>
          </cell>
          <cell r="B1803">
            <v>0</v>
          </cell>
          <cell r="C1803">
            <v>0</v>
          </cell>
          <cell r="D1803" t="str">
            <v>Unidad</v>
          </cell>
          <cell r="E1803" t="str">
            <v>Valor</v>
          </cell>
          <cell r="F1803" t="str">
            <v>Rendimiento</v>
          </cell>
          <cell r="G1803" t="str">
            <v>Vr.Parcial</v>
          </cell>
        </row>
        <row r="1804">
          <cell r="A1804" t="str">
            <v>Herramienta menor</v>
          </cell>
          <cell r="B1804">
            <v>0</v>
          </cell>
          <cell r="C1804">
            <v>0</v>
          </cell>
          <cell r="D1804" t="str">
            <v>Glb</v>
          </cell>
          <cell r="E1804">
            <v>10000</v>
          </cell>
          <cell r="F1804">
            <v>0.2</v>
          </cell>
          <cell r="G1804">
            <v>2000</v>
          </cell>
        </row>
        <row r="1805">
          <cell r="A1805">
            <v>0</v>
          </cell>
          <cell r="B1805">
            <v>0</v>
          </cell>
          <cell r="C1805">
            <v>0</v>
          </cell>
          <cell r="D1805">
            <v>0</v>
          </cell>
          <cell r="E1805">
            <v>0</v>
          </cell>
          <cell r="F1805" t="str">
            <v>Sub-total  Equ.</v>
          </cell>
          <cell r="G1805">
            <v>2000</v>
          </cell>
        </row>
        <row r="1806">
          <cell r="A1806">
            <v>0</v>
          </cell>
          <cell r="B1806">
            <v>0</v>
          </cell>
          <cell r="C1806">
            <v>0</v>
          </cell>
          <cell r="D1806">
            <v>0</v>
          </cell>
          <cell r="E1806">
            <v>0</v>
          </cell>
          <cell r="F1806">
            <v>0</v>
          </cell>
          <cell r="G1806">
            <v>0</v>
          </cell>
        </row>
        <row r="1807">
          <cell r="A1807">
            <v>0</v>
          </cell>
          <cell r="B1807">
            <v>0</v>
          </cell>
          <cell r="C1807">
            <v>0</v>
          </cell>
          <cell r="D1807">
            <v>0</v>
          </cell>
          <cell r="E1807">
            <v>0</v>
          </cell>
          <cell r="F1807">
            <v>0</v>
          </cell>
          <cell r="G1807">
            <v>0</v>
          </cell>
        </row>
        <row r="1808">
          <cell r="A1808">
            <v>0</v>
          </cell>
          <cell r="B1808">
            <v>0</v>
          </cell>
          <cell r="C1808">
            <v>0</v>
          </cell>
          <cell r="D1808">
            <v>0</v>
          </cell>
          <cell r="E1808">
            <v>0</v>
          </cell>
          <cell r="F1808">
            <v>0</v>
          </cell>
          <cell r="G1808">
            <v>0</v>
          </cell>
        </row>
        <row r="1809">
          <cell r="A1809">
            <v>0</v>
          </cell>
          <cell r="B1809">
            <v>0</v>
          </cell>
          <cell r="C1809">
            <v>0</v>
          </cell>
          <cell r="D1809">
            <v>0</v>
          </cell>
          <cell r="E1809">
            <v>0</v>
          </cell>
          <cell r="F1809">
            <v>0</v>
          </cell>
          <cell r="G1809">
            <v>0</v>
          </cell>
        </row>
        <row r="1810">
          <cell r="A1810" t="str">
            <v>MANO DE OBRA</v>
          </cell>
          <cell r="B1810">
            <v>0</v>
          </cell>
          <cell r="C1810">
            <v>0</v>
          </cell>
          <cell r="D1810">
            <v>0</v>
          </cell>
          <cell r="E1810">
            <v>0</v>
          </cell>
          <cell r="F1810">
            <v>0</v>
          </cell>
          <cell r="G1810">
            <v>0</v>
          </cell>
        </row>
        <row r="1811">
          <cell r="A1811" t="str">
            <v>Nombre</v>
          </cell>
          <cell r="B1811">
            <v>0</v>
          </cell>
          <cell r="C1811">
            <v>0</v>
          </cell>
          <cell r="D1811" t="str">
            <v>Unidad</v>
          </cell>
          <cell r="E1811" t="str">
            <v>Jornal inc. Prest.</v>
          </cell>
          <cell r="F1811" t="str">
            <v>Rendimiento</v>
          </cell>
          <cell r="G1811" t="str">
            <v>Vr.Parcial</v>
          </cell>
        </row>
        <row r="1812">
          <cell r="A1812" t="str">
            <v>Cuadrilla tipo INSTALACIONES  (con aportes)</v>
          </cell>
          <cell r="B1812">
            <v>0</v>
          </cell>
          <cell r="C1812">
            <v>0</v>
          </cell>
          <cell r="D1812" t="str">
            <v>d</v>
          </cell>
          <cell r="E1812">
            <v>134075</v>
          </cell>
          <cell r="F1812">
            <v>0.25</v>
          </cell>
          <cell r="G1812">
            <v>33518.75</v>
          </cell>
        </row>
        <row r="1813">
          <cell r="A1813" t="str">
            <v>Cuadrilla C (1 OF + 1 AY)  con aportes</v>
          </cell>
          <cell r="B1813">
            <v>0</v>
          </cell>
          <cell r="C1813">
            <v>0</v>
          </cell>
          <cell r="D1813" t="str">
            <v>d</v>
          </cell>
          <cell r="E1813">
            <v>121886</v>
          </cell>
          <cell r="F1813">
            <v>0.25</v>
          </cell>
          <cell r="G1813">
            <v>30471.5</v>
          </cell>
        </row>
        <row r="1814">
          <cell r="A1814">
            <v>0</v>
          </cell>
          <cell r="B1814">
            <v>0</v>
          </cell>
          <cell r="C1814">
            <v>0</v>
          </cell>
          <cell r="D1814">
            <v>0</v>
          </cell>
          <cell r="E1814">
            <v>0</v>
          </cell>
          <cell r="F1814" t="str">
            <v>Sub-total  MdeO</v>
          </cell>
          <cell r="G1814">
            <v>63990.25</v>
          </cell>
        </row>
        <row r="1815">
          <cell r="A1815">
            <v>0</v>
          </cell>
          <cell r="B1815">
            <v>0</v>
          </cell>
          <cell r="C1815">
            <v>0</v>
          </cell>
          <cell r="D1815">
            <v>0</v>
          </cell>
          <cell r="E1815">
            <v>0</v>
          </cell>
          <cell r="F1815">
            <v>0</v>
          </cell>
          <cell r="G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  <cell r="D1816">
            <v>0</v>
          </cell>
          <cell r="E1816">
            <v>0</v>
          </cell>
          <cell r="F1816">
            <v>0</v>
          </cell>
          <cell r="G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  <cell r="D1817">
            <v>0</v>
          </cell>
          <cell r="E1817">
            <v>0</v>
          </cell>
          <cell r="F1817">
            <v>0</v>
          </cell>
          <cell r="G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  <cell r="D1818">
            <v>0</v>
          </cell>
          <cell r="E1818">
            <v>0</v>
          </cell>
          <cell r="F1818">
            <v>0</v>
          </cell>
          <cell r="G1818">
            <v>0</v>
          </cell>
        </row>
        <row r="1819">
          <cell r="A1819">
            <v>0</v>
          </cell>
          <cell r="B1819">
            <v>0</v>
          </cell>
          <cell r="C1819">
            <v>0</v>
          </cell>
          <cell r="D1819">
            <v>0</v>
          </cell>
          <cell r="E1819">
            <v>0</v>
          </cell>
          <cell r="F1819">
            <v>0</v>
          </cell>
          <cell r="G1819">
            <v>0</v>
          </cell>
        </row>
        <row r="1820">
          <cell r="A1820">
            <v>0</v>
          </cell>
          <cell r="B1820">
            <v>0</v>
          </cell>
          <cell r="C1820">
            <v>0</v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</row>
        <row r="1821">
          <cell r="A1821">
            <v>0</v>
          </cell>
          <cell r="B1821">
            <v>0</v>
          </cell>
          <cell r="C1821">
            <v>0</v>
          </cell>
          <cell r="D1821">
            <v>0</v>
          </cell>
          <cell r="E1821">
            <v>0</v>
          </cell>
          <cell r="F1821">
            <v>0</v>
          </cell>
          <cell r="G1821">
            <v>0</v>
          </cell>
        </row>
        <row r="1822">
          <cell r="A1822">
            <v>0</v>
          </cell>
          <cell r="B1822">
            <v>0</v>
          </cell>
          <cell r="C1822">
            <v>0</v>
          </cell>
          <cell r="D1822">
            <v>0</v>
          </cell>
          <cell r="E1822">
            <v>0</v>
          </cell>
          <cell r="F1822">
            <v>0</v>
          </cell>
          <cell r="G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  <cell r="D1823">
            <v>0</v>
          </cell>
          <cell r="E1823">
            <v>0</v>
          </cell>
          <cell r="F1823">
            <v>0</v>
          </cell>
          <cell r="G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  <cell r="D1824">
            <v>0</v>
          </cell>
          <cell r="E1824">
            <v>0</v>
          </cell>
          <cell r="F1824">
            <v>0</v>
          </cell>
          <cell r="G1824">
            <v>0</v>
          </cell>
        </row>
        <row r="1825">
          <cell r="A1825">
            <v>0</v>
          </cell>
          <cell r="B1825">
            <v>0</v>
          </cell>
          <cell r="C1825">
            <v>0</v>
          </cell>
          <cell r="D1825">
            <v>0</v>
          </cell>
          <cell r="E1825" t="str">
            <v>COSTO DIRECTO APU</v>
          </cell>
          <cell r="F1825">
            <v>0</v>
          </cell>
          <cell r="G1825">
            <v>118224</v>
          </cell>
        </row>
        <row r="1826">
          <cell r="A1826">
            <v>0</v>
          </cell>
          <cell r="B1826">
            <v>0</v>
          </cell>
          <cell r="C1826">
            <v>0</v>
          </cell>
          <cell r="D1826">
            <v>0</v>
          </cell>
          <cell r="E1826">
            <v>0</v>
          </cell>
          <cell r="F1826">
            <v>0</v>
          </cell>
          <cell r="G1826">
            <v>0</v>
          </cell>
        </row>
        <row r="1827">
          <cell r="A1827">
            <v>0</v>
          </cell>
          <cell r="B1827">
            <v>0</v>
          </cell>
          <cell r="C1827">
            <v>0</v>
          </cell>
          <cell r="D1827">
            <v>0</v>
          </cell>
          <cell r="E1827">
            <v>0</v>
          </cell>
          <cell r="F1827">
            <v>0</v>
          </cell>
          <cell r="G1827">
            <v>0</v>
          </cell>
        </row>
        <row r="1828">
          <cell r="A1828">
            <v>0</v>
          </cell>
          <cell r="B1828">
            <v>0</v>
          </cell>
          <cell r="C1828">
            <v>0</v>
          </cell>
          <cell r="D1828">
            <v>0</v>
          </cell>
          <cell r="E1828">
            <v>0</v>
          </cell>
          <cell r="F1828">
            <v>0</v>
          </cell>
          <cell r="G1828">
            <v>0</v>
          </cell>
        </row>
        <row r="1829">
          <cell r="A1829">
            <v>0</v>
          </cell>
          <cell r="B1829">
            <v>0</v>
          </cell>
          <cell r="C1829">
            <v>0</v>
          </cell>
          <cell r="D1829">
            <v>0</v>
          </cell>
          <cell r="E1829">
            <v>0</v>
          </cell>
          <cell r="F1829">
            <v>0</v>
          </cell>
          <cell r="G1829">
            <v>0</v>
          </cell>
        </row>
        <row r="1830">
          <cell r="A1830">
            <v>0</v>
          </cell>
          <cell r="B1830">
            <v>0</v>
          </cell>
          <cell r="C1830">
            <v>0</v>
          </cell>
          <cell r="D1830">
            <v>0</v>
          </cell>
          <cell r="E1830">
            <v>0</v>
          </cell>
          <cell r="F1830">
            <v>0</v>
          </cell>
          <cell r="G1830">
            <v>0</v>
          </cell>
        </row>
        <row r="1831">
          <cell r="A1831">
            <v>10</v>
          </cell>
          <cell r="B1831" t="str">
            <v>INSTALACIÓNES HIDRAULICAS Y SANITARIAS</v>
          </cell>
          <cell r="C1831">
            <v>0</v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</row>
        <row r="1832">
          <cell r="A1832" t="str">
            <v>10.8</v>
          </cell>
          <cell r="B1832" t="str">
            <v>INSTALACIONES HIDROSANITARIAS INTERIORES EN BAÑOS, COCINAS Y ROPAS.</v>
          </cell>
          <cell r="C1832">
            <v>0</v>
          </cell>
          <cell r="D1832">
            <v>0</v>
          </cell>
          <cell r="E1832">
            <v>0</v>
          </cell>
          <cell r="F1832">
            <v>0</v>
          </cell>
          <cell r="G1832">
            <v>0</v>
          </cell>
        </row>
        <row r="1833">
          <cell r="A1833">
            <v>0</v>
          </cell>
          <cell r="B1833">
            <v>0</v>
          </cell>
          <cell r="C1833">
            <v>0</v>
          </cell>
          <cell r="D1833">
            <v>0</v>
          </cell>
          <cell r="E1833">
            <v>0</v>
          </cell>
          <cell r="F1833">
            <v>0</v>
          </cell>
          <cell r="G1833">
            <v>0</v>
          </cell>
        </row>
        <row r="1834">
          <cell r="A1834" t="str">
            <v>ITEM</v>
          </cell>
          <cell r="B1834" t="str">
            <v>DESCRIPCION</v>
          </cell>
          <cell r="C1834">
            <v>0</v>
          </cell>
          <cell r="D1834">
            <v>0</v>
          </cell>
          <cell r="E1834">
            <v>0</v>
          </cell>
          <cell r="F1834" t="str">
            <v>UNIDAD</v>
          </cell>
          <cell r="G1834" t="str">
            <v>VALOR</v>
          </cell>
        </row>
        <row r="1835">
          <cell r="A1835" t="str">
            <v>10.8.92</v>
          </cell>
          <cell r="B1835" t="str">
            <v xml:space="preserve">SUMINISTRO E INSTALACIUON DE MANGUERA PARA AGUA DE 1/2" </v>
          </cell>
          <cell r="C1835">
            <v>0</v>
          </cell>
          <cell r="D1835">
            <v>0</v>
          </cell>
          <cell r="E1835">
            <v>0</v>
          </cell>
          <cell r="F1835" t="str">
            <v>ML</v>
          </cell>
          <cell r="G1835">
            <v>3916</v>
          </cell>
        </row>
        <row r="1836">
          <cell r="A1836">
            <v>0</v>
          </cell>
          <cell r="B1836">
            <v>0</v>
          </cell>
          <cell r="C1836">
            <v>0</v>
          </cell>
          <cell r="D1836">
            <v>0</v>
          </cell>
          <cell r="E1836">
            <v>0</v>
          </cell>
          <cell r="F1836">
            <v>0</v>
          </cell>
          <cell r="G1836">
            <v>0</v>
          </cell>
        </row>
        <row r="1837">
          <cell r="A1837">
            <v>0</v>
          </cell>
          <cell r="B1837">
            <v>0</v>
          </cell>
          <cell r="C1837">
            <v>0</v>
          </cell>
          <cell r="D1837">
            <v>0</v>
          </cell>
          <cell r="E1837">
            <v>0</v>
          </cell>
          <cell r="F1837">
            <v>0</v>
          </cell>
          <cell r="G1837">
            <v>0</v>
          </cell>
        </row>
        <row r="1838">
          <cell r="A1838">
            <v>0</v>
          </cell>
          <cell r="B1838">
            <v>0</v>
          </cell>
          <cell r="C1838">
            <v>0</v>
          </cell>
          <cell r="D1838">
            <v>0</v>
          </cell>
          <cell r="E1838">
            <v>0</v>
          </cell>
          <cell r="F1838">
            <v>0</v>
          </cell>
          <cell r="G1838">
            <v>0</v>
          </cell>
        </row>
        <row r="1839">
          <cell r="A1839" t="str">
            <v>MATERIALES</v>
          </cell>
          <cell r="B1839">
            <v>0</v>
          </cell>
          <cell r="C1839">
            <v>0</v>
          </cell>
          <cell r="D1839">
            <v>0</v>
          </cell>
          <cell r="E1839">
            <v>0</v>
          </cell>
          <cell r="F1839">
            <v>0</v>
          </cell>
          <cell r="G1839">
            <v>0</v>
          </cell>
        </row>
        <row r="1840">
          <cell r="A1840" t="str">
            <v>Nombre</v>
          </cell>
          <cell r="B1840">
            <v>0</v>
          </cell>
          <cell r="C1840">
            <v>0</v>
          </cell>
          <cell r="D1840" t="str">
            <v>Unidad</v>
          </cell>
          <cell r="E1840" t="str">
            <v>Valor Unitario</v>
          </cell>
          <cell r="F1840" t="str">
            <v>Cantidad</v>
          </cell>
          <cell r="G1840" t="str">
            <v>Vr.Parcial</v>
          </cell>
        </row>
        <row r="1841">
          <cell r="A1841" t="str">
            <v>Manguera x 50 metros Aquaforte</v>
          </cell>
          <cell r="B1841">
            <v>0</v>
          </cell>
          <cell r="C1841">
            <v>0</v>
          </cell>
          <cell r="D1841" t="str">
            <v>UN</v>
          </cell>
          <cell r="E1841">
            <v>137900</v>
          </cell>
          <cell r="F1841">
            <v>0.02</v>
          </cell>
          <cell r="G1841">
            <v>2758</v>
          </cell>
        </row>
        <row r="1842">
          <cell r="A1842">
            <v>0</v>
          </cell>
          <cell r="B1842">
            <v>0</v>
          </cell>
          <cell r="C1842">
            <v>0</v>
          </cell>
          <cell r="D1842">
            <v>0</v>
          </cell>
          <cell r="E1842">
            <v>0</v>
          </cell>
          <cell r="F1842" t="str">
            <v>Sub-total  Mat.</v>
          </cell>
          <cell r="G1842">
            <v>2758</v>
          </cell>
        </row>
        <row r="1843">
          <cell r="A1843">
            <v>0</v>
          </cell>
          <cell r="B1843">
            <v>0</v>
          </cell>
          <cell r="C1843">
            <v>0</v>
          </cell>
          <cell r="D1843">
            <v>0</v>
          </cell>
          <cell r="E1843">
            <v>0</v>
          </cell>
          <cell r="F1843">
            <v>0</v>
          </cell>
          <cell r="G1843">
            <v>0</v>
          </cell>
        </row>
        <row r="1844">
          <cell r="A1844">
            <v>0</v>
          </cell>
          <cell r="B1844">
            <v>0</v>
          </cell>
          <cell r="C1844">
            <v>0</v>
          </cell>
          <cell r="D1844">
            <v>0</v>
          </cell>
          <cell r="E1844">
            <v>0</v>
          </cell>
          <cell r="F1844">
            <v>0</v>
          </cell>
          <cell r="G1844">
            <v>0</v>
          </cell>
        </row>
        <row r="1845">
          <cell r="A1845">
            <v>0</v>
          </cell>
          <cell r="B1845">
            <v>0</v>
          </cell>
          <cell r="C1845">
            <v>0</v>
          </cell>
          <cell r="D1845">
            <v>0</v>
          </cell>
          <cell r="E1845">
            <v>0</v>
          </cell>
          <cell r="F1845">
            <v>0</v>
          </cell>
          <cell r="G1845">
            <v>0</v>
          </cell>
        </row>
        <row r="1846">
          <cell r="A1846">
            <v>0</v>
          </cell>
          <cell r="B1846">
            <v>0</v>
          </cell>
          <cell r="C1846">
            <v>0</v>
          </cell>
          <cell r="D1846">
            <v>0</v>
          </cell>
          <cell r="E1846">
            <v>0</v>
          </cell>
          <cell r="F1846">
            <v>0</v>
          </cell>
          <cell r="G1846">
            <v>0</v>
          </cell>
        </row>
        <row r="1847">
          <cell r="A1847" t="str">
            <v>EQUIPOS</v>
          </cell>
          <cell r="B1847">
            <v>0</v>
          </cell>
          <cell r="C1847">
            <v>0</v>
          </cell>
          <cell r="D1847">
            <v>0</v>
          </cell>
          <cell r="E1847">
            <v>0</v>
          </cell>
          <cell r="F1847">
            <v>0</v>
          </cell>
          <cell r="G1847">
            <v>0</v>
          </cell>
        </row>
        <row r="1848">
          <cell r="A1848" t="str">
            <v>Nombre</v>
          </cell>
          <cell r="B1848">
            <v>0</v>
          </cell>
          <cell r="C1848">
            <v>0</v>
          </cell>
          <cell r="D1848" t="str">
            <v>Unidad</v>
          </cell>
          <cell r="E1848" t="str">
            <v>Valor</v>
          </cell>
          <cell r="F1848" t="str">
            <v>Rendimiento</v>
          </cell>
          <cell r="G1848" t="str">
            <v>Vr.Parcial</v>
          </cell>
        </row>
        <row r="1849">
          <cell r="A1849" t="str">
            <v>Herramienta menor</v>
          </cell>
          <cell r="B1849">
            <v>0</v>
          </cell>
          <cell r="C1849">
            <v>0</v>
          </cell>
          <cell r="D1849" t="str">
            <v>Glb</v>
          </cell>
          <cell r="E1849">
            <v>10000</v>
          </cell>
          <cell r="F1849">
            <v>0.02</v>
          </cell>
          <cell r="G1849">
            <v>200</v>
          </cell>
        </row>
        <row r="1850">
          <cell r="A1850">
            <v>0</v>
          </cell>
          <cell r="B1850">
            <v>0</v>
          </cell>
          <cell r="C1850">
            <v>0</v>
          </cell>
          <cell r="D1850">
            <v>0</v>
          </cell>
          <cell r="E1850">
            <v>0</v>
          </cell>
          <cell r="F1850" t="str">
            <v>Sub-total  Equ.</v>
          </cell>
          <cell r="G1850">
            <v>200</v>
          </cell>
        </row>
        <row r="1851">
          <cell r="A1851">
            <v>0</v>
          </cell>
          <cell r="B1851">
            <v>0</v>
          </cell>
          <cell r="C1851">
            <v>0</v>
          </cell>
          <cell r="D1851">
            <v>0</v>
          </cell>
          <cell r="E1851">
            <v>0</v>
          </cell>
          <cell r="F1851">
            <v>0</v>
          </cell>
          <cell r="G1851">
            <v>0</v>
          </cell>
        </row>
        <row r="1852">
          <cell r="A1852">
            <v>0</v>
          </cell>
          <cell r="B1852">
            <v>0</v>
          </cell>
          <cell r="C1852">
            <v>0</v>
          </cell>
          <cell r="D1852">
            <v>0</v>
          </cell>
          <cell r="E1852">
            <v>0</v>
          </cell>
          <cell r="F1852">
            <v>0</v>
          </cell>
          <cell r="G1852">
            <v>0</v>
          </cell>
        </row>
        <row r="1853">
          <cell r="A1853">
            <v>0</v>
          </cell>
          <cell r="B1853">
            <v>0</v>
          </cell>
          <cell r="C1853">
            <v>0</v>
          </cell>
          <cell r="D1853">
            <v>0</v>
          </cell>
          <cell r="E1853">
            <v>0</v>
          </cell>
          <cell r="F1853">
            <v>0</v>
          </cell>
          <cell r="G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  <cell r="D1854">
            <v>0</v>
          </cell>
          <cell r="E1854">
            <v>0</v>
          </cell>
          <cell r="F1854">
            <v>0</v>
          </cell>
          <cell r="G1854">
            <v>0</v>
          </cell>
        </row>
        <row r="1855">
          <cell r="A1855" t="str">
            <v>MANO DE OBRA</v>
          </cell>
          <cell r="B1855">
            <v>0</v>
          </cell>
          <cell r="C1855">
            <v>0</v>
          </cell>
          <cell r="D1855">
            <v>0</v>
          </cell>
          <cell r="E1855">
            <v>0</v>
          </cell>
          <cell r="F1855">
            <v>0</v>
          </cell>
          <cell r="G1855">
            <v>0</v>
          </cell>
        </row>
        <row r="1856">
          <cell r="A1856" t="str">
            <v>Nombre</v>
          </cell>
          <cell r="B1856">
            <v>0</v>
          </cell>
          <cell r="C1856">
            <v>0</v>
          </cell>
          <cell r="D1856" t="str">
            <v>Unidad</v>
          </cell>
          <cell r="E1856" t="str">
            <v>Jornal inc. Prest.</v>
          </cell>
          <cell r="F1856" t="str">
            <v>Rendimiento</v>
          </cell>
          <cell r="G1856" t="str">
            <v>Vr.Parcial</v>
          </cell>
        </row>
        <row r="1857">
          <cell r="A1857" t="str">
            <v xml:space="preserve">Cuadrilla A (1 AY)  con aportes
</v>
          </cell>
          <cell r="B1857">
            <v>0</v>
          </cell>
          <cell r="C1857">
            <v>0</v>
          </cell>
          <cell r="D1857" t="str">
            <v>d</v>
          </cell>
          <cell r="E1857">
            <v>47900</v>
          </cell>
          <cell r="F1857">
            <v>0.02</v>
          </cell>
          <cell r="G1857">
            <v>958</v>
          </cell>
        </row>
        <row r="1858">
          <cell r="A1858">
            <v>0</v>
          </cell>
          <cell r="B1858">
            <v>0</v>
          </cell>
          <cell r="C1858">
            <v>0</v>
          </cell>
          <cell r="D1858">
            <v>0</v>
          </cell>
          <cell r="E1858">
            <v>0</v>
          </cell>
          <cell r="F1858" t="str">
            <v>Sub-total  MdeO</v>
          </cell>
          <cell r="G1858">
            <v>958</v>
          </cell>
        </row>
        <row r="1859">
          <cell r="A1859">
            <v>0</v>
          </cell>
          <cell r="B1859">
            <v>0</v>
          </cell>
          <cell r="C1859">
            <v>0</v>
          </cell>
          <cell r="D1859">
            <v>0</v>
          </cell>
          <cell r="E1859">
            <v>0</v>
          </cell>
          <cell r="F1859">
            <v>0</v>
          </cell>
          <cell r="G1859">
            <v>0</v>
          </cell>
        </row>
        <row r="1860">
          <cell r="A1860">
            <v>0</v>
          </cell>
          <cell r="B1860">
            <v>0</v>
          </cell>
          <cell r="C1860">
            <v>0</v>
          </cell>
          <cell r="D1860">
            <v>0</v>
          </cell>
          <cell r="E1860">
            <v>0</v>
          </cell>
          <cell r="F1860">
            <v>0</v>
          </cell>
          <cell r="G1860">
            <v>0</v>
          </cell>
        </row>
        <row r="1861">
          <cell r="A1861">
            <v>0</v>
          </cell>
          <cell r="B1861">
            <v>0</v>
          </cell>
          <cell r="C1861">
            <v>0</v>
          </cell>
          <cell r="D1861">
            <v>0</v>
          </cell>
          <cell r="E1861">
            <v>0</v>
          </cell>
          <cell r="F1861">
            <v>0</v>
          </cell>
          <cell r="G1861">
            <v>0</v>
          </cell>
        </row>
        <row r="1862">
          <cell r="A1862">
            <v>0</v>
          </cell>
          <cell r="B1862">
            <v>0</v>
          </cell>
          <cell r="C1862">
            <v>0</v>
          </cell>
          <cell r="D1862">
            <v>0</v>
          </cell>
          <cell r="E1862">
            <v>0</v>
          </cell>
          <cell r="F1862">
            <v>0</v>
          </cell>
          <cell r="G1862">
            <v>0</v>
          </cell>
        </row>
        <row r="1863">
          <cell r="A1863">
            <v>0</v>
          </cell>
          <cell r="B1863">
            <v>0</v>
          </cell>
          <cell r="C1863">
            <v>0</v>
          </cell>
          <cell r="D1863">
            <v>0</v>
          </cell>
          <cell r="E1863">
            <v>0</v>
          </cell>
          <cell r="F1863">
            <v>0</v>
          </cell>
          <cell r="G1863">
            <v>0</v>
          </cell>
        </row>
        <row r="1864">
          <cell r="A1864">
            <v>0</v>
          </cell>
          <cell r="B1864">
            <v>0</v>
          </cell>
          <cell r="C1864">
            <v>0</v>
          </cell>
          <cell r="D1864">
            <v>0</v>
          </cell>
          <cell r="E1864">
            <v>0</v>
          </cell>
          <cell r="F1864">
            <v>0</v>
          </cell>
          <cell r="G1864">
            <v>0</v>
          </cell>
        </row>
        <row r="1865">
          <cell r="A1865">
            <v>0</v>
          </cell>
          <cell r="B1865">
            <v>0</v>
          </cell>
          <cell r="C1865">
            <v>0</v>
          </cell>
          <cell r="D1865">
            <v>0</v>
          </cell>
          <cell r="E1865">
            <v>0</v>
          </cell>
          <cell r="F1865">
            <v>0</v>
          </cell>
          <cell r="G1865">
            <v>0</v>
          </cell>
        </row>
        <row r="1866">
          <cell r="A1866">
            <v>0</v>
          </cell>
          <cell r="B1866">
            <v>0</v>
          </cell>
          <cell r="C1866">
            <v>0</v>
          </cell>
          <cell r="D1866">
            <v>0</v>
          </cell>
          <cell r="E1866">
            <v>0</v>
          </cell>
          <cell r="F1866">
            <v>0</v>
          </cell>
          <cell r="G1866">
            <v>0</v>
          </cell>
        </row>
        <row r="1867">
          <cell r="A1867">
            <v>0</v>
          </cell>
          <cell r="B1867">
            <v>0</v>
          </cell>
          <cell r="C1867">
            <v>0</v>
          </cell>
          <cell r="D1867">
            <v>0</v>
          </cell>
          <cell r="E1867" t="str">
            <v>COSTO DIRECTO APU</v>
          </cell>
          <cell r="F1867">
            <v>0</v>
          </cell>
          <cell r="G1867">
            <v>3916</v>
          </cell>
        </row>
        <row r="1868">
          <cell r="A1868">
            <v>0</v>
          </cell>
          <cell r="B1868">
            <v>0</v>
          </cell>
          <cell r="C1868">
            <v>0</v>
          </cell>
          <cell r="D1868">
            <v>0</v>
          </cell>
          <cell r="E1868">
            <v>0</v>
          </cell>
          <cell r="F1868">
            <v>0</v>
          </cell>
          <cell r="G1868">
            <v>0</v>
          </cell>
        </row>
        <row r="1869">
          <cell r="A1869">
            <v>0</v>
          </cell>
          <cell r="B1869">
            <v>0</v>
          </cell>
          <cell r="C1869">
            <v>0</v>
          </cell>
          <cell r="D1869">
            <v>0</v>
          </cell>
          <cell r="E1869">
            <v>0</v>
          </cell>
          <cell r="F1869">
            <v>0</v>
          </cell>
          <cell r="G1869">
            <v>0</v>
          </cell>
        </row>
        <row r="1870">
          <cell r="A1870">
            <v>0</v>
          </cell>
          <cell r="B1870">
            <v>0</v>
          </cell>
          <cell r="C1870">
            <v>0</v>
          </cell>
          <cell r="D1870">
            <v>0</v>
          </cell>
          <cell r="E1870">
            <v>0</v>
          </cell>
          <cell r="F1870">
            <v>0</v>
          </cell>
          <cell r="G1870">
            <v>0</v>
          </cell>
        </row>
        <row r="1871">
          <cell r="A1871">
            <v>0</v>
          </cell>
          <cell r="B1871">
            <v>0</v>
          </cell>
          <cell r="C1871">
            <v>0</v>
          </cell>
          <cell r="D1871">
            <v>0</v>
          </cell>
          <cell r="E1871">
            <v>0</v>
          </cell>
          <cell r="F1871">
            <v>0</v>
          </cell>
          <cell r="G1871">
            <v>0</v>
          </cell>
        </row>
        <row r="1872">
          <cell r="A1872">
            <v>0</v>
          </cell>
          <cell r="B1872">
            <v>0</v>
          </cell>
          <cell r="C1872">
            <v>0</v>
          </cell>
          <cell r="D1872">
            <v>0</v>
          </cell>
          <cell r="E1872">
            <v>0</v>
          </cell>
          <cell r="F1872">
            <v>0</v>
          </cell>
          <cell r="G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  <cell r="D1873">
            <v>0</v>
          </cell>
          <cell r="E1873">
            <v>0</v>
          </cell>
          <cell r="F1873">
            <v>0</v>
          </cell>
          <cell r="G1873">
            <v>0</v>
          </cell>
        </row>
        <row r="1874">
          <cell r="A1874">
            <v>10</v>
          </cell>
          <cell r="B1874" t="str">
            <v>INSTALACIÓNES HIDRAULICAS Y SANITARIAS</v>
          </cell>
          <cell r="C1874">
            <v>0</v>
          </cell>
          <cell r="D1874">
            <v>0</v>
          </cell>
          <cell r="E1874">
            <v>0</v>
          </cell>
          <cell r="F1874">
            <v>0</v>
          </cell>
          <cell r="G1874">
            <v>0</v>
          </cell>
        </row>
        <row r="1875">
          <cell r="A1875" t="str">
            <v>10.8</v>
          </cell>
          <cell r="B1875" t="str">
            <v>INSTALACIONES HIDROSANITARIAS INTERIORES EN BAÑOS, COCINAS Y ROPAS.</v>
          </cell>
          <cell r="C1875">
            <v>0</v>
          </cell>
          <cell r="D1875">
            <v>0</v>
          </cell>
          <cell r="E1875">
            <v>0</v>
          </cell>
          <cell r="F1875">
            <v>0</v>
          </cell>
          <cell r="G1875">
            <v>0</v>
          </cell>
        </row>
        <row r="1876">
          <cell r="A1876">
            <v>0</v>
          </cell>
          <cell r="B1876">
            <v>0</v>
          </cell>
          <cell r="C1876">
            <v>0</v>
          </cell>
          <cell r="D1876">
            <v>0</v>
          </cell>
          <cell r="E1876">
            <v>0</v>
          </cell>
          <cell r="F1876">
            <v>0</v>
          </cell>
          <cell r="G1876">
            <v>0</v>
          </cell>
        </row>
        <row r="1877">
          <cell r="A1877" t="str">
            <v>ITEM</v>
          </cell>
          <cell r="B1877" t="str">
            <v>DESCRIPCION</v>
          </cell>
          <cell r="C1877">
            <v>0</v>
          </cell>
          <cell r="D1877">
            <v>0</v>
          </cell>
          <cell r="E1877">
            <v>0</v>
          </cell>
          <cell r="F1877" t="str">
            <v>UNIDAD</v>
          </cell>
          <cell r="G1877" t="str">
            <v>VALOR</v>
          </cell>
        </row>
        <row r="1878">
          <cell r="A1878" t="str">
            <v>10.8.94</v>
          </cell>
          <cell r="B1878" t="str">
            <v>CONSTRUCCION BASE EN MAMPOSTERIA Y PAÑETE PARA POCETA LAVATRAPEROS O LAVADEROS DE AGUA  (INCLUYE ENCHAPE)</v>
          </cell>
          <cell r="C1878">
            <v>0</v>
          </cell>
          <cell r="D1878">
            <v>0</v>
          </cell>
          <cell r="E1878">
            <v>0</v>
          </cell>
          <cell r="F1878" t="str">
            <v>M2</v>
          </cell>
          <cell r="G1878">
            <v>212522</v>
          </cell>
        </row>
        <row r="1879">
          <cell r="A1879">
            <v>0</v>
          </cell>
          <cell r="B1879">
            <v>0</v>
          </cell>
          <cell r="C1879">
            <v>0</v>
          </cell>
          <cell r="D1879">
            <v>0</v>
          </cell>
          <cell r="E1879">
            <v>0</v>
          </cell>
          <cell r="F1879">
            <v>0</v>
          </cell>
          <cell r="G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  <cell r="D1880">
            <v>0</v>
          </cell>
          <cell r="E1880">
            <v>0</v>
          </cell>
          <cell r="F1880">
            <v>0</v>
          </cell>
          <cell r="G1880">
            <v>0</v>
          </cell>
        </row>
        <row r="1881">
          <cell r="A1881">
            <v>0</v>
          </cell>
          <cell r="B1881">
            <v>0</v>
          </cell>
          <cell r="C1881">
            <v>0</v>
          </cell>
          <cell r="D1881">
            <v>0</v>
          </cell>
          <cell r="E1881">
            <v>0</v>
          </cell>
          <cell r="F1881">
            <v>0</v>
          </cell>
          <cell r="G1881">
            <v>0</v>
          </cell>
        </row>
        <row r="1882">
          <cell r="A1882" t="str">
            <v>MATERIALES</v>
          </cell>
          <cell r="B1882">
            <v>0</v>
          </cell>
          <cell r="C1882">
            <v>0</v>
          </cell>
          <cell r="D1882">
            <v>0</v>
          </cell>
          <cell r="E1882">
            <v>0</v>
          </cell>
          <cell r="F1882">
            <v>0</v>
          </cell>
          <cell r="G1882">
            <v>0</v>
          </cell>
        </row>
        <row r="1883">
          <cell r="A1883" t="str">
            <v>Nombre</v>
          </cell>
          <cell r="B1883">
            <v>0</v>
          </cell>
          <cell r="C1883">
            <v>0</v>
          </cell>
          <cell r="D1883" t="str">
            <v>Unidad</v>
          </cell>
          <cell r="E1883" t="str">
            <v>Valor Unitario</v>
          </cell>
          <cell r="F1883" t="str">
            <v>Cantidad</v>
          </cell>
          <cell r="G1883" t="str">
            <v>Vr.Parcial</v>
          </cell>
        </row>
        <row r="1884">
          <cell r="A1884" t="str">
            <v>Ladrillo tolete rústico recocido 25x12x6 cm (l x a x h)</v>
          </cell>
          <cell r="B1884">
            <v>0</v>
          </cell>
          <cell r="C1884">
            <v>0</v>
          </cell>
          <cell r="D1884" t="str">
            <v>un</v>
          </cell>
          <cell r="E1884">
            <v>400</v>
          </cell>
          <cell r="F1884">
            <v>55</v>
          </cell>
          <cell r="G1884">
            <v>22000</v>
          </cell>
        </row>
        <row r="1885">
          <cell r="A1885" t="str">
            <v>Mortero1:3 impermeabilizado Arena lavada</v>
          </cell>
          <cell r="B1885">
            <v>0</v>
          </cell>
          <cell r="C1885">
            <v>0</v>
          </cell>
          <cell r="D1885" t="str">
            <v>m3</v>
          </cell>
          <cell r="E1885">
            <v>352055</v>
          </cell>
          <cell r="F1885">
            <v>2.1000000000000001E-2</v>
          </cell>
          <cell r="G1885">
            <v>7393.1550000000007</v>
          </cell>
        </row>
        <row r="1886">
          <cell r="A1886" t="str">
            <v>Mortero 1:4 Arena de peña</v>
          </cell>
          <cell r="B1886">
            <v>0</v>
          </cell>
          <cell r="C1886">
            <v>0</v>
          </cell>
          <cell r="D1886" t="str">
            <v>m3</v>
          </cell>
          <cell r="E1886">
            <v>267021</v>
          </cell>
          <cell r="F1886">
            <v>8.5931999999999994E-2</v>
          </cell>
          <cell r="G1886">
            <v>22945.648571999998</v>
          </cell>
        </row>
        <row r="1887">
          <cell r="A1887" t="str">
            <v>Enchape cerámico de Pared 20 x 20 cm Ref. Garabatos Blanco Corona</v>
          </cell>
          <cell r="B1887">
            <v>0</v>
          </cell>
          <cell r="C1887">
            <v>0</v>
          </cell>
          <cell r="D1887" t="str">
            <v>m2</v>
          </cell>
          <cell r="E1887">
            <v>24192</v>
          </cell>
          <cell r="F1887">
            <v>1</v>
          </cell>
          <cell r="G1887">
            <v>24192</v>
          </cell>
        </row>
        <row r="1888">
          <cell r="A1888" t="str">
            <v>Pegacor blanco /corona</v>
          </cell>
          <cell r="B1888">
            <v>0</v>
          </cell>
          <cell r="C1888">
            <v>0</v>
          </cell>
          <cell r="D1888" t="str">
            <v>kg</v>
          </cell>
          <cell r="E1888">
            <v>1200</v>
          </cell>
          <cell r="F1888">
            <v>2.5</v>
          </cell>
          <cell r="G1888">
            <v>3000</v>
          </cell>
        </row>
        <row r="1889">
          <cell r="A1889" t="str">
            <v>Cemento blanco- empaque 20 kg ARGOS</v>
          </cell>
          <cell r="B1889">
            <v>0</v>
          </cell>
          <cell r="C1889">
            <v>0</v>
          </cell>
          <cell r="D1889" t="str">
            <v>un</v>
          </cell>
          <cell r="E1889">
            <v>22100</v>
          </cell>
          <cell r="F1889">
            <v>0.05</v>
          </cell>
          <cell r="G1889">
            <v>1105</v>
          </cell>
        </row>
        <row r="1890">
          <cell r="A1890">
            <v>0</v>
          </cell>
          <cell r="B1890">
            <v>0</v>
          </cell>
          <cell r="C1890">
            <v>0</v>
          </cell>
          <cell r="D1890">
            <v>0</v>
          </cell>
          <cell r="E1890">
            <v>0</v>
          </cell>
          <cell r="F1890" t="str">
            <v>Sub-total  Mat.</v>
          </cell>
          <cell r="G1890">
            <v>80635.803572000004</v>
          </cell>
        </row>
        <row r="1891">
          <cell r="A1891">
            <v>0</v>
          </cell>
          <cell r="B1891">
            <v>0</v>
          </cell>
          <cell r="C1891">
            <v>0</v>
          </cell>
          <cell r="D1891">
            <v>0</v>
          </cell>
          <cell r="E1891">
            <v>0</v>
          </cell>
          <cell r="F1891">
            <v>0</v>
          </cell>
          <cell r="G1891">
            <v>0</v>
          </cell>
        </row>
        <row r="1892">
          <cell r="A1892">
            <v>0</v>
          </cell>
          <cell r="B1892">
            <v>0</v>
          </cell>
          <cell r="C1892">
            <v>0</v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</row>
        <row r="1893">
          <cell r="A1893">
            <v>0</v>
          </cell>
          <cell r="B1893">
            <v>0</v>
          </cell>
          <cell r="C1893">
            <v>0</v>
          </cell>
          <cell r="D1893">
            <v>0</v>
          </cell>
          <cell r="E1893">
            <v>0</v>
          </cell>
          <cell r="F1893">
            <v>0</v>
          </cell>
          <cell r="G1893">
            <v>0</v>
          </cell>
        </row>
        <row r="1894">
          <cell r="A1894">
            <v>0</v>
          </cell>
          <cell r="B1894">
            <v>0</v>
          </cell>
          <cell r="C1894">
            <v>0</v>
          </cell>
          <cell r="D1894">
            <v>0</v>
          </cell>
          <cell r="E1894">
            <v>0</v>
          </cell>
          <cell r="F1894">
            <v>0</v>
          </cell>
          <cell r="G1894">
            <v>0</v>
          </cell>
        </row>
        <row r="1895">
          <cell r="A1895" t="str">
            <v>EQUIPOS</v>
          </cell>
          <cell r="B1895">
            <v>0</v>
          </cell>
          <cell r="C1895">
            <v>0</v>
          </cell>
          <cell r="D1895">
            <v>0</v>
          </cell>
          <cell r="E1895">
            <v>0</v>
          </cell>
          <cell r="F1895">
            <v>0</v>
          </cell>
          <cell r="G1895">
            <v>0</v>
          </cell>
        </row>
        <row r="1896">
          <cell r="A1896" t="str">
            <v>Nombre</v>
          </cell>
          <cell r="B1896">
            <v>0</v>
          </cell>
          <cell r="C1896">
            <v>0</v>
          </cell>
          <cell r="D1896" t="str">
            <v>Unidad</v>
          </cell>
          <cell r="E1896" t="str">
            <v>Valor</v>
          </cell>
          <cell r="F1896" t="str">
            <v>Rendimiento</v>
          </cell>
          <cell r="G1896" t="str">
            <v>Vr.Parcial</v>
          </cell>
        </row>
        <row r="1897">
          <cell r="A1897" t="str">
            <v>Herramienta menor</v>
          </cell>
          <cell r="B1897">
            <v>0</v>
          </cell>
          <cell r="C1897">
            <v>0</v>
          </cell>
          <cell r="D1897" t="str">
            <v>Glb</v>
          </cell>
          <cell r="E1897">
            <v>10000</v>
          </cell>
          <cell r="F1897">
            <v>1</v>
          </cell>
          <cell r="G1897">
            <v>10000</v>
          </cell>
        </row>
        <row r="1898">
          <cell r="A1898">
            <v>0</v>
          </cell>
          <cell r="B1898">
            <v>0</v>
          </cell>
          <cell r="C1898">
            <v>0</v>
          </cell>
          <cell r="D1898">
            <v>0</v>
          </cell>
          <cell r="E1898">
            <v>0</v>
          </cell>
          <cell r="F1898" t="str">
            <v>Sub-total  Equ.</v>
          </cell>
          <cell r="G1898">
            <v>10000</v>
          </cell>
        </row>
        <row r="1899">
          <cell r="A1899">
            <v>0</v>
          </cell>
          <cell r="B1899">
            <v>0</v>
          </cell>
          <cell r="C1899">
            <v>0</v>
          </cell>
          <cell r="D1899">
            <v>0</v>
          </cell>
          <cell r="E1899">
            <v>0</v>
          </cell>
          <cell r="F1899">
            <v>0</v>
          </cell>
          <cell r="G1899">
            <v>0</v>
          </cell>
        </row>
        <row r="1900">
          <cell r="A1900">
            <v>0</v>
          </cell>
          <cell r="B1900">
            <v>0</v>
          </cell>
          <cell r="C1900">
            <v>0</v>
          </cell>
          <cell r="D1900">
            <v>0</v>
          </cell>
          <cell r="E1900">
            <v>0</v>
          </cell>
          <cell r="F1900">
            <v>0</v>
          </cell>
          <cell r="G1900">
            <v>0</v>
          </cell>
        </row>
        <row r="1901">
          <cell r="A1901">
            <v>0</v>
          </cell>
          <cell r="B1901">
            <v>0</v>
          </cell>
          <cell r="C1901">
            <v>0</v>
          </cell>
          <cell r="D1901">
            <v>0</v>
          </cell>
          <cell r="E1901">
            <v>0</v>
          </cell>
          <cell r="F1901">
            <v>0</v>
          </cell>
          <cell r="G1901">
            <v>0</v>
          </cell>
        </row>
        <row r="1902">
          <cell r="A1902">
            <v>0</v>
          </cell>
          <cell r="B1902">
            <v>0</v>
          </cell>
          <cell r="C1902">
            <v>0</v>
          </cell>
          <cell r="D1902">
            <v>0</v>
          </cell>
          <cell r="E1902">
            <v>0</v>
          </cell>
          <cell r="F1902">
            <v>0</v>
          </cell>
          <cell r="G1902">
            <v>0</v>
          </cell>
        </row>
        <row r="1903">
          <cell r="A1903" t="str">
            <v>MANO DE OBRA</v>
          </cell>
          <cell r="B1903">
            <v>0</v>
          </cell>
          <cell r="C1903">
            <v>0</v>
          </cell>
          <cell r="D1903">
            <v>0</v>
          </cell>
          <cell r="E1903">
            <v>0</v>
          </cell>
          <cell r="F1903">
            <v>0</v>
          </cell>
          <cell r="G1903">
            <v>0</v>
          </cell>
        </row>
        <row r="1904">
          <cell r="A1904" t="str">
            <v>Nombre</v>
          </cell>
          <cell r="B1904">
            <v>0</v>
          </cell>
          <cell r="C1904">
            <v>0</v>
          </cell>
          <cell r="D1904" t="str">
            <v>Unidad</v>
          </cell>
          <cell r="E1904" t="str">
            <v>Jornal inc. Prest.</v>
          </cell>
          <cell r="F1904" t="str">
            <v>Rendimiento</v>
          </cell>
          <cell r="G1904" t="str">
            <v>Vr.Parcial</v>
          </cell>
        </row>
        <row r="1905">
          <cell r="A1905" t="str">
            <v>Cuadrilla C (1 OF + 1 AY)  con aportes</v>
          </cell>
          <cell r="B1905">
            <v>0</v>
          </cell>
          <cell r="C1905">
            <v>0</v>
          </cell>
          <cell r="D1905" t="str">
            <v>d</v>
          </cell>
          <cell r="E1905">
            <v>121886</v>
          </cell>
          <cell r="F1905">
            <v>1</v>
          </cell>
          <cell r="G1905">
            <v>121886</v>
          </cell>
        </row>
        <row r="1906">
          <cell r="A1906">
            <v>0</v>
          </cell>
          <cell r="B1906">
            <v>0</v>
          </cell>
          <cell r="C1906">
            <v>0</v>
          </cell>
          <cell r="D1906">
            <v>0</v>
          </cell>
          <cell r="E1906">
            <v>0</v>
          </cell>
          <cell r="F1906" t="str">
            <v>Sub-total  MdeO</v>
          </cell>
          <cell r="G1906">
            <v>121886</v>
          </cell>
        </row>
        <row r="1907">
          <cell r="A1907">
            <v>0</v>
          </cell>
          <cell r="B1907">
            <v>0</v>
          </cell>
          <cell r="C1907">
            <v>0</v>
          </cell>
          <cell r="D1907">
            <v>0</v>
          </cell>
          <cell r="E1907">
            <v>0</v>
          </cell>
          <cell r="F1907">
            <v>0</v>
          </cell>
          <cell r="G1907">
            <v>0</v>
          </cell>
        </row>
        <row r="1908">
          <cell r="A1908">
            <v>0</v>
          </cell>
          <cell r="B1908">
            <v>0</v>
          </cell>
          <cell r="C1908">
            <v>0</v>
          </cell>
          <cell r="D1908">
            <v>0</v>
          </cell>
          <cell r="E1908">
            <v>0</v>
          </cell>
          <cell r="F1908">
            <v>0</v>
          </cell>
          <cell r="G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  <cell r="D1909">
            <v>0</v>
          </cell>
          <cell r="E1909">
            <v>0</v>
          </cell>
          <cell r="F1909">
            <v>0</v>
          </cell>
          <cell r="G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  <cell r="D1910">
            <v>0</v>
          </cell>
          <cell r="E1910">
            <v>0</v>
          </cell>
          <cell r="F1910">
            <v>0</v>
          </cell>
          <cell r="G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  <cell r="D1911">
            <v>0</v>
          </cell>
          <cell r="E1911">
            <v>0</v>
          </cell>
          <cell r="F1911">
            <v>0</v>
          </cell>
          <cell r="G1911">
            <v>0</v>
          </cell>
        </row>
        <row r="1912">
          <cell r="A1912">
            <v>0</v>
          </cell>
          <cell r="B1912">
            <v>0</v>
          </cell>
          <cell r="C1912">
            <v>0</v>
          </cell>
          <cell r="D1912">
            <v>0</v>
          </cell>
          <cell r="E1912">
            <v>0</v>
          </cell>
          <cell r="F1912">
            <v>0</v>
          </cell>
          <cell r="G1912">
            <v>0</v>
          </cell>
        </row>
        <row r="1913">
          <cell r="A1913">
            <v>0</v>
          </cell>
          <cell r="B1913">
            <v>0</v>
          </cell>
          <cell r="C1913">
            <v>0</v>
          </cell>
          <cell r="D1913">
            <v>0</v>
          </cell>
          <cell r="E1913">
            <v>0</v>
          </cell>
          <cell r="F1913">
            <v>0</v>
          </cell>
          <cell r="G1913">
            <v>0</v>
          </cell>
        </row>
        <row r="1914">
          <cell r="A1914">
            <v>0</v>
          </cell>
          <cell r="B1914">
            <v>0</v>
          </cell>
          <cell r="C1914">
            <v>0</v>
          </cell>
          <cell r="D1914">
            <v>0</v>
          </cell>
          <cell r="E1914">
            <v>0</v>
          </cell>
          <cell r="F1914">
            <v>0</v>
          </cell>
          <cell r="G1914">
            <v>0</v>
          </cell>
        </row>
        <row r="1915">
          <cell r="A1915">
            <v>0</v>
          </cell>
          <cell r="B1915">
            <v>0</v>
          </cell>
          <cell r="C1915">
            <v>0</v>
          </cell>
          <cell r="D1915">
            <v>0</v>
          </cell>
          <cell r="E1915" t="str">
            <v>COSTO DIRECTO APU</v>
          </cell>
          <cell r="F1915">
            <v>0</v>
          </cell>
          <cell r="G1915">
            <v>212522</v>
          </cell>
        </row>
        <row r="1916">
          <cell r="A1916">
            <v>0</v>
          </cell>
          <cell r="B1916">
            <v>0</v>
          </cell>
          <cell r="C1916">
            <v>0</v>
          </cell>
          <cell r="D1916">
            <v>0</v>
          </cell>
          <cell r="E1916">
            <v>0</v>
          </cell>
          <cell r="F1916">
            <v>0</v>
          </cell>
          <cell r="G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  <cell r="D1917">
            <v>0</v>
          </cell>
          <cell r="E1917">
            <v>0</v>
          </cell>
          <cell r="F1917">
            <v>0</v>
          </cell>
          <cell r="G1917">
            <v>0</v>
          </cell>
        </row>
        <row r="1918">
          <cell r="A1918">
            <v>0</v>
          </cell>
          <cell r="B1918">
            <v>0</v>
          </cell>
          <cell r="C1918">
            <v>0</v>
          </cell>
          <cell r="D1918">
            <v>0</v>
          </cell>
          <cell r="E1918">
            <v>0</v>
          </cell>
          <cell r="F1918">
            <v>0</v>
          </cell>
          <cell r="G1918">
            <v>0</v>
          </cell>
        </row>
        <row r="1919">
          <cell r="A1919">
            <v>10</v>
          </cell>
          <cell r="B1919" t="str">
            <v>INSTALACIÓNES HIDRAULICAS Y SANITARIAS</v>
          </cell>
          <cell r="C1919">
            <v>0</v>
          </cell>
          <cell r="D1919">
            <v>0</v>
          </cell>
          <cell r="E1919">
            <v>0</v>
          </cell>
          <cell r="F1919">
            <v>0</v>
          </cell>
          <cell r="G1919">
            <v>0</v>
          </cell>
        </row>
        <row r="1920">
          <cell r="A1920" t="str">
            <v>10.8</v>
          </cell>
          <cell r="B1920" t="str">
            <v>INSTALACIONES HIDROSANITARIAS INTERIORES EN BAÑOS, COCINAS Y ROPAS.</v>
          </cell>
          <cell r="C1920">
            <v>0</v>
          </cell>
          <cell r="D1920">
            <v>0</v>
          </cell>
          <cell r="E1920">
            <v>0</v>
          </cell>
          <cell r="F1920">
            <v>0</v>
          </cell>
          <cell r="G1920">
            <v>0</v>
          </cell>
        </row>
        <row r="1921">
          <cell r="A1921">
            <v>0</v>
          </cell>
          <cell r="B1921">
            <v>0</v>
          </cell>
          <cell r="C1921">
            <v>0</v>
          </cell>
          <cell r="D1921">
            <v>0</v>
          </cell>
          <cell r="E1921">
            <v>0</v>
          </cell>
          <cell r="F1921">
            <v>0</v>
          </cell>
          <cell r="G1921">
            <v>0</v>
          </cell>
        </row>
        <row r="1922">
          <cell r="A1922" t="str">
            <v>ITEM</v>
          </cell>
          <cell r="B1922" t="str">
            <v>DESCRIPCION</v>
          </cell>
          <cell r="C1922">
            <v>0</v>
          </cell>
          <cell r="D1922">
            <v>0</v>
          </cell>
          <cell r="E1922">
            <v>0</v>
          </cell>
          <cell r="F1922" t="str">
            <v>UNIDAD</v>
          </cell>
          <cell r="G1922" t="str">
            <v>VALOR</v>
          </cell>
        </row>
        <row r="1923">
          <cell r="A1923" t="str">
            <v>10.8.107</v>
          </cell>
          <cell r="B1923" t="str">
            <v>CORTE Y TAPONAMIENTO DE PUNTOS SANITARIOS D= 2"- 4"</v>
          </cell>
          <cell r="C1923">
            <v>0</v>
          </cell>
          <cell r="D1923">
            <v>0</v>
          </cell>
          <cell r="E1923">
            <v>0</v>
          </cell>
          <cell r="F1923" t="str">
            <v>UN</v>
          </cell>
          <cell r="G1923">
            <v>19076</v>
          </cell>
        </row>
        <row r="1924">
          <cell r="A1924">
            <v>0</v>
          </cell>
          <cell r="B1924">
            <v>0</v>
          </cell>
          <cell r="C1924">
            <v>0</v>
          </cell>
          <cell r="D1924">
            <v>0</v>
          </cell>
          <cell r="E1924">
            <v>0</v>
          </cell>
          <cell r="F1924">
            <v>0</v>
          </cell>
          <cell r="G1924">
            <v>0</v>
          </cell>
        </row>
        <row r="1925">
          <cell r="A1925">
            <v>0</v>
          </cell>
          <cell r="B1925">
            <v>0</v>
          </cell>
          <cell r="C1925">
            <v>0</v>
          </cell>
          <cell r="D1925">
            <v>0</v>
          </cell>
          <cell r="E1925">
            <v>0</v>
          </cell>
          <cell r="F1925">
            <v>0</v>
          </cell>
          <cell r="G1925">
            <v>0</v>
          </cell>
        </row>
        <row r="1926">
          <cell r="A1926">
            <v>0</v>
          </cell>
          <cell r="B1926">
            <v>0</v>
          </cell>
          <cell r="C1926">
            <v>0</v>
          </cell>
          <cell r="D1926">
            <v>0</v>
          </cell>
          <cell r="E1926">
            <v>0</v>
          </cell>
          <cell r="F1926">
            <v>0</v>
          </cell>
          <cell r="G1926">
            <v>0</v>
          </cell>
        </row>
        <row r="1927">
          <cell r="A1927" t="str">
            <v>MATERIALES</v>
          </cell>
          <cell r="B1927">
            <v>0</v>
          </cell>
          <cell r="C1927">
            <v>0</v>
          </cell>
          <cell r="D1927">
            <v>0</v>
          </cell>
          <cell r="E1927">
            <v>0</v>
          </cell>
          <cell r="F1927">
            <v>0</v>
          </cell>
          <cell r="G1927">
            <v>0</v>
          </cell>
        </row>
        <row r="1928">
          <cell r="A1928" t="str">
            <v>Nombre</v>
          </cell>
          <cell r="B1928">
            <v>0</v>
          </cell>
          <cell r="C1928">
            <v>0</v>
          </cell>
          <cell r="D1928" t="str">
            <v>Unidad</v>
          </cell>
          <cell r="E1928" t="str">
            <v>Valor Unitario</v>
          </cell>
          <cell r="F1928" t="str">
            <v>Cantidad</v>
          </cell>
          <cell r="G1928" t="str">
            <v>Vr.Parcial</v>
          </cell>
        </row>
        <row r="1929">
          <cell r="A1929" t="str">
            <v>TAPON DE PRUEBA 4"</v>
          </cell>
          <cell r="B1929">
            <v>0</v>
          </cell>
          <cell r="C1929">
            <v>0</v>
          </cell>
          <cell r="D1929" t="str">
            <v>UN</v>
          </cell>
          <cell r="E1929">
            <v>3930</v>
          </cell>
          <cell r="F1929">
            <v>1</v>
          </cell>
          <cell r="G1929">
            <v>3930</v>
          </cell>
        </row>
        <row r="1930">
          <cell r="A1930" t="str">
            <v>Estopa</v>
          </cell>
          <cell r="B1930">
            <v>0</v>
          </cell>
          <cell r="C1930">
            <v>0</v>
          </cell>
          <cell r="D1930" t="str">
            <v>kg</v>
          </cell>
          <cell r="E1930">
            <v>5702</v>
          </cell>
          <cell r="F1930">
            <v>0.1</v>
          </cell>
          <cell r="G1930">
            <v>570.20000000000005</v>
          </cell>
        </row>
        <row r="1931">
          <cell r="A1931" t="str">
            <v xml:space="preserve">Limpiador  para tubería PVC y CPVC </v>
          </cell>
          <cell r="B1931">
            <v>0</v>
          </cell>
          <cell r="C1931">
            <v>0</v>
          </cell>
          <cell r="D1931" t="str">
            <v>1/4 gal</v>
          </cell>
          <cell r="E1931">
            <v>45952</v>
          </cell>
          <cell r="F1931">
            <v>0.04</v>
          </cell>
          <cell r="G1931">
            <v>1838.08</v>
          </cell>
        </row>
        <row r="1932">
          <cell r="A1932" t="str">
            <v xml:space="preserve">Soldadura líquida para tubería PVC </v>
          </cell>
          <cell r="B1932">
            <v>0</v>
          </cell>
          <cell r="C1932">
            <v>0</v>
          </cell>
          <cell r="D1932" t="str">
            <v>1/4 gal</v>
          </cell>
          <cell r="E1932">
            <v>95309</v>
          </cell>
          <cell r="F1932">
            <v>0.04</v>
          </cell>
          <cell r="G1932">
            <v>3812.36</v>
          </cell>
        </row>
        <row r="1933">
          <cell r="A1933" t="str">
            <v>Sellador ETERNA-  botella</v>
          </cell>
          <cell r="B1933">
            <v>0</v>
          </cell>
          <cell r="C1933">
            <v>0</v>
          </cell>
          <cell r="D1933" t="str">
            <v>un</v>
          </cell>
          <cell r="E1933">
            <v>12250</v>
          </cell>
          <cell r="F1933">
            <v>0.05</v>
          </cell>
          <cell r="G1933">
            <v>612.5</v>
          </cell>
        </row>
        <row r="1934">
          <cell r="A1934">
            <v>0</v>
          </cell>
          <cell r="B1934">
            <v>0</v>
          </cell>
          <cell r="C1934">
            <v>0</v>
          </cell>
          <cell r="D1934">
            <v>0</v>
          </cell>
          <cell r="E1934">
            <v>0</v>
          </cell>
          <cell r="F1934" t="str">
            <v>Sub-total  Mat.</v>
          </cell>
          <cell r="G1934">
            <v>10763.14</v>
          </cell>
        </row>
        <row r="1935">
          <cell r="A1935">
            <v>0</v>
          </cell>
          <cell r="B1935">
            <v>0</v>
          </cell>
          <cell r="C1935">
            <v>0</v>
          </cell>
          <cell r="D1935">
            <v>0</v>
          </cell>
          <cell r="E1935">
            <v>0</v>
          </cell>
          <cell r="F1935">
            <v>0</v>
          </cell>
          <cell r="G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  <cell r="D1936">
            <v>0</v>
          </cell>
          <cell r="E1936">
            <v>0</v>
          </cell>
          <cell r="F1936">
            <v>0</v>
          </cell>
          <cell r="G1936">
            <v>0</v>
          </cell>
        </row>
        <row r="1937">
          <cell r="A1937">
            <v>0</v>
          </cell>
          <cell r="B1937">
            <v>0</v>
          </cell>
          <cell r="C1937">
            <v>0</v>
          </cell>
          <cell r="D1937">
            <v>0</v>
          </cell>
          <cell r="E1937">
            <v>0</v>
          </cell>
          <cell r="F1937">
            <v>0</v>
          </cell>
          <cell r="G1937">
            <v>0</v>
          </cell>
        </row>
        <row r="1938">
          <cell r="A1938">
            <v>0</v>
          </cell>
          <cell r="B1938">
            <v>0</v>
          </cell>
          <cell r="C1938">
            <v>0</v>
          </cell>
          <cell r="D1938">
            <v>0</v>
          </cell>
          <cell r="E1938">
            <v>0</v>
          </cell>
          <cell r="F1938">
            <v>0</v>
          </cell>
          <cell r="G1938">
            <v>0</v>
          </cell>
        </row>
        <row r="1939">
          <cell r="A1939" t="str">
            <v>EQUIPOS</v>
          </cell>
          <cell r="B1939">
            <v>0</v>
          </cell>
          <cell r="C1939">
            <v>0</v>
          </cell>
          <cell r="D1939">
            <v>0</v>
          </cell>
          <cell r="E1939">
            <v>0</v>
          </cell>
          <cell r="F1939">
            <v>0</v>
          </cell>
          <cell r="G1939">
            <v>0</v>
          </cell>
        </row>
        <row r="1940">
          <cell r="A1940" t="str">
            <v>Nombre</v>
          </cell>
          <cell r="B1940">
            <v>0</v>
          </cell>
          <cell r="C1940">
            <v>0</v>
          </cell>
          <cell r="D1940" t="str">
            <v>Unidad</v>
          </cell>
          <cell r="E1940" t="str">
            <v>Valor</v>
          </cell>
          <cell r="F1940" t="str">
            <v>Rendimiento</v>
          </cell>
          <cell r="G1940" t="str">
            <v>Vr.Parcial</v>
          </cell>
        </row>
        <row r="1941">
          <cell r="A1941" t="str">
            <v>Herramienta menor</v>
          </cell>
          <cell r="B1941">
            <v>0</v>
          </cell>
          <cell r="C1941">
            <v>0</v>
          </cell>
          <cell r="D1941" t="str">
            <v>Glb</v>
          </cell>
          <cell r="E1941">
            <v>10000</v>
          </cell>
          <cell r="F1941">
            <v>0.1</v>
          </cell>
          <cell r="G1941">
            <v>1000</v>
          </cell>
        </row>
        <row r="1942">
          <cell r="A1942">
            <v>0</v>
          </cell>
          <cell r="B1942">
            <v>0</v>
          </cell>
          <cell r="C1942">
            <v>0</v>
          </cell>
          <cell r="D1942">
            <v>0</v>
          </cell>
          <cell r="E1942">
            <v>0</v>
          </cell>
          <cell r="F1942" t="str">
            <v>Sub-total  Equ.</v>
          </cell>
          <cell r="G1942">
            <v>1000</v>
          </cell>
        </row>
        <row r="1943">
          <cell r="A1943">
            <v>0</v>
          </cell>
          <cell r="B1943">
            <v>0</v>
          </cell>
          <cell r="C1943">
            <v>0</v>
          </cell>
          <cell r="D1943">
            <v>0</v>
          </cell>
          <cell r="E1943">
            <v>0</v>
          </cell>
          <cell r="F1943">
            <v>0</v>
          </cell>
          <cell r="G1943">
            <v>0</v>
          </cell>
        </row>
        <row r="1944">
          <cell r="A1944">
            <v>0</v>
          </cell>
          <cell r="B1944">
            <v>0</v>
          </cell>
          <cell r="C1944">
            <v>0</v>
          </cell>
          <cell r="D1944">
            <v>0</v>
          </cell>
          <cell r="E1944">
            <v>0</v>
          </cell>
          <cell r="F1944">
            <v>0</v>
          </cell>
          <cell r="G1944">
            <v>0</v>
          </cell>
        </row>
        <row r="1945">
          <cell r="A1945">
            <v>0</v>
          </cell>
          <cell r="B1945">
            <v>0</v>
          </cell>
          <cell r="C1945">
            <v>0</v>
          </cell>
          <cell r="D1945">
            <v>0</v>
          </cell>
          <cell r="E1945">
            <v>0</v>
          </cell>
          <cell r="F1945">
            <v>0</v>
          </cell>
          <cell r="G1945">
            <v>0</v>
          </cell>
        </row>
        <row r="1946">
          <cell r="A1946">
            <v>0</v>
          </cell>
          <cell r="B1946">
            <v>0</v>
          </cell>
          <cell r="C1946">
            <v>0</v>
          </cell>
          <cell r="D1946">
            <v>0</v>
          </cell>
          <cell r="E1946">
            <v>0</v>
          </cell>
          <cell r="F1946">
            <v>0</v>
          </cell>
          <cell r="G1946">
            <v>0</v>
          </cell>
        </row>
        <row r="1947">
          <cell r="A1947" t="str">
            <v>MANO DE OBRA</v>
          </cell>
          <cell r="B1947">
            <v>0</v>
          </cell>
          <cell r="C1947">
            <v>0</v>
          </cell>
          <cell r="D1947">
            <v>0</v>
          </cell>
          <cell r="E1947">
            <v>0</v>
          </cell>
          <cell r="F1947">
            <v>0</v>
          </cell>
          <cell r="G1947">
            <v>0</v>
          </cell>
        </row>
        <row r="1948">
          <cell r="A1948" t="str">
            <v>Nombre</v>
          </cell>
          <cell r="B1948">
            <v>0</v>
          </cell>
          <cell r="C1948">
            <v>0</v>
          </cell>
          <cell r="D1948" t="str">
            <v>Unidad</v>
          </cell>
          <cell r="E1948" t="str">
            <v>Jornal inc. Prest.</v>
          </cell>
          <cell r="F1948" t="str">
            <v>Rendimiento</v>
          </cell>
          <cell r="G1948" t="str">
            <v>Vr.Parcial</v>
          </cell>
        </row>
        <row r="1949">
          <cell r="A1949" t="str">
            <v>Cuadrilla C (1 OF + 1 AY)  con aportes</v>
          </cell>
          <cell r="B1949">
            <v>0</v>
          </cell>
          <cell r="C1949">
            <v>0</v>
          </cell>
          <cell r="D1949" t="str">
            <v>d</v>
          </cell>
          <cell r="E1949">
            <v>121886</v>
          </cell>
          <cell r="F1949">
            <v>0.06</v>
          </cell>
          <cell r="G1949">
            <v>7313.16</v>
          </cell>
        </row>
        <row r="1950">
          <cell r="A1950">
            <v>0</v>
          </cell>
          <cell r="B1950">
            <v>0</v>
          </cell>
          <cell r="C1950">
            <v>0</v>
          </cell>
          <cell r="D1950">
            <v>0</v>
          </cell>
          <cell r="E1950">
            <v>0</v>
          </cell>
          <cell r="F1950" t="str">
            <v>Sub-total  MdeO</v>
          </cell>
          <cell r="G1950">
            <v>7313.16</v>
          </cell>
        </row>
        <row r="1951">
          <cell r="A1951">
            <v>0</v>
          </cell>
          <cell r="B1951">
            <v>0</v>
          </cell>
          <cell r="C1951">
            <v>0</v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</row>
        <row r="1952">
          <cell r="A1952">
            <v>0</v>
          </cell>
          <cell r="B1952">
            <v>0</v>
          </cell>
          <cell r="C1952">
            <v>0</v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</row>
        <row r="1953">
          <cell r="A1953">
            <v>0</v>
          </cell>
          <cell r="B1953">
            <v>0</v>
          </cell>
          <cell r="C1953">
            <v>0</v>
          </cell>
          <cell r="D1953">
            <v>0</v>
          </cell>
          <cell r="E1953">
            <v>0</v>
          </cell>
          <cell r="F1953">
            <v>0</v>
          </cell>
          <cell r="G1953">
            <v>0</v>
          </cell>
        </row>
        <row r="1954">
          <cell r="A1954">
            <v>0</v>
          </cell>
          <cell r="B1954">
            <v>0</v>
          </cell>
          <cell r="C1954">
            <v>0</v>
          </cell>
          <cell r="D1954">
            <v>0</v>
          </cell>
          <cell r="E1954">
            <v>0</v>
          </cell>
          <cell r="F1954">
            <v>0</v>
          </cell>
          <cell r="G1954">
            <v>0</v>
          </cell>
        </row>
        <row r="1955">
          <cell r="A1955">
            <v>0</v>
          </cell>
          <cell r="B1955">
            <v>0</v>
          </cell>
          <cell r="C1955">
            <v>0</v>
          </cell>
          <cell r="D1955">
            <v>0</v>
          </cell>
          <cell r="E1955">
            <v>0</v>
          </cell>
          <cell r="F1955">
            <v>0</v>
          </cell>
          <cell r="G1955">
            <v>0</v>
          </cell>
        </row>
        <row r="1956">
          <cell r="A1956">
            <v>0</v>
          </cell>
          <cell r="B1956">
            <v>0</v>
          </cell>
          <cell r="C1956">
            <v>0</v>
          </cell>
          <cell r="D1956">
            <v>0</v>
          </cell>
          <cell r="E1956">
            <v>0</v>
          </cell>
          <cell r="F1956">
            <v>0</v>
          </cell>
          <cell r="G1956">
            <v>0</v>
          </cell>
        </row>
        <row r="1957">
          <cell r="A1957">
            <v>0</v>
          </cell>
          <cell r="B1957">
            <v>0</v>
          </cell>
          <cell r="C1957">
            <v>0</v>
          </cell>
          <cell r="D1957">
            <v>0</v>
          </cell>
          <cell r="E1957">
            <v>0</v>
          </cell>
          <cell r="F1957">
            <v>0</v>
          </cell>
          <cell r="G1957">
            <v>0</v>
          </cell>
        </row>
        <row r="1958">
          <cell r="A1958">
            <v>0</v>
          </cell>
          <cell r="B1958">
            <v>0</v>
          </cell>
          <cell r="C1958">
            <v>0</v>
          </cell>
          <cell r="D1958">
            <v>0</v>
          </cell>
          <cell r="E1958">
            <v>0</v>
          </cell>
          <cell r="F1958">
            <v>0</v>
          </cell>
          <cell r="G1958">
            <v>0</v>
          </cell>
        </row>
        <row r="1959">
          <cell r="A1959">
            <v>0</v>
          </cell>
          <cell r="B1959">
            <v>0</v>
          </cell>
          <cell r="C1959">
            <v>0</v>
          </cell>
          <cell r="D1959">
            <v>0</v>
          </cell>
          <cell r="E1959" t="str">
            <v>COSTO DIRECTO APU</v>
          </cell>
          <cell r="F1959">
            <v>0</v>
          </cell>
          <cell r="G1959">
            <v>19076</v>
          </cell>
        </row>
        <row r="1960">
          <cell r="A1960">
            <v>0</v>
          </cell>
          <cell r="B1960">
            <v>0</v>
          </cell>
          <cell r="C1960">
            <v>0</v>
          </cell>
          <cell r="D1960">
            <v>0</v>
          </cell>
          <cell r="E1960">
            <v>0</v>
          </cell>
          <cell r="F1960">
            <v>0</v>
          </cell>
          <cell r="G1960">
            <v>0</v>
          </cell>
        </row>
        <row r="1961">
          <cell r="A1961">
            <v>0</v>
          </cell>
          <cell r="B1961">
            <v>0</v>
          </cell>
          <cell r="C1961">
            <v>0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</row>
        <row r="1962">
          <cell r="A1962">
            <v>0</v>
          </cell>
          <cell r="B1962">
            <v>0</v>
          </cell>
          <cell r="C1962">
            <v>0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</row>
        <row r="1963">
          <cell r="A1963">
            <v>0</v>
          </cell>
          <cell r="B1963">
            <v>0</v>
          </cell>
          <cell r="C1963">
            <v>0</v>
          </cell>
          <cell r="D1963">
            <v>0</v>
          </cell>
          <cell r="E1963">
            <v>0</v>
          </cell>
          <cell r="F1963">
            <v>0</v>
          </cell>
          <cell r="G1963">
            <v>0</v>
          </cell>
        </row>
        <row r="1964">
          <cell r="A1964">
            <v>0</v>
          </cell>
          <cell r="B1964">
            <v>0</v>
          </cell>
          <cell r="C1964">
            <v>0</v>
          </cell>
          <cell r="D1964">
            <v>0</v>
          </cell>
          <cell r="E1964">
            <v>0</v>
          </cell>
          <cell r="F1964">
            <v>0</v>
          </cell>
          <cell r="G1964">
            <v>0</v>
          </cell>
        </row>
        <row r="1965">
          <cell r="A1965">
            <v>0</v>
          </cell>
          <cell r="B1965">
            <v>0</v>
          </cell>
          <cell r="C1965">
            <v>0</v>
          </cell>
          <cell r="D1965">
            <v>0</v>
          </cell>
          <cell r="E1965">
            <v>0</v>
          </cell>
          <cell r="F1965">
            <v>0</v>
          </cell>
          <cell r="G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  <cell r="D1966">
            <v>0</v>
          </cell>
          <cell r="E1966">
            <v>0</v>
          </cell>
          <cell r="F1966">
            <v>0</v>
          </cell>
          <cell r="G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  <cell r="D1967">
            <v>0</v>
          </cell>
          <cell r="E1967">
            <v>0</v>
          </cell>
          <cell r="F1967">
            <v>0</v>
          </cell>
          <cell r="G1967">
            <v>0</v>
          </cell>
        </row>
        <row r="1968">
          <cell r="A1968">
            <v>0</v>
          </cell>
          <cell r="B1968">
            <v>0</v>
          </cell>
          <cell r="C1968">
            <v>0</v>
          </cell>
          <cell r="D1968">
            <v>0</v>
          </cell>
          <cell r="E1968">
            <v>0</v>
          </cell>
          <cell r="F1968">
            <v>0</v>
          </cell>
          <cell r="G1968">
            <v>0</v>
          </cell>
        </row>
        <row r="1969">
          <cell r="A1969">
            <v>10</v>
          </cell>
          <cell r="B1969" t="str">
            <v>INSTALACIÓNES HIDRAULICAS Y SANITARIAS</v>
          </cell>
          <cell r="C1969">
            <v>0</v>
          </cell>
          <cell r="D1969">
            <v>0</v>
          </cell>
          <cell r="E1969">
            <v>0</v>
          </cell>
          <cell r="F1969">
            <v>0</v>
          </cell>
          <cell r="G1969">
            <v>0</v>
          </cell>
        </row>
        <row r="1970">
          <cell r="A1970" t="str">
            <v>10.10</v>
          </cell>
          <cell r="B1970" t="str">
            <v>PINTURA BAJANTES Y CANALES DE AGUAS LLUVIAS</v>
          </cell>
          <cell r="C1970">
            <v>0</v>
          </cell>
          <cell r="D1970">
            <v>0</v>
          </cell>
          <cell r="E1970">
            <v>0</v>
          </cell>
          <cell r="F1970">
            <v>0</v>
          </cell>
          <cell r="G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  <cell r="D1971">
            <v>0</v>
          </cell>
          <cell r="E1971">
            <v>0</v>
          </cell>
          <cell r="F1971">
            <v>0</v>
          </cell>
          <cell r="G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  <cell r="D1972">
            <v>0</v>
          </cell>
          <cell r="E1972">
            <v>0</v>
          </cell>
          <cell r="F1972">
            <v>0</v>
          </cell>
          <cell r="G1972">
            <v>0</v>
          </cell>
        </row>
        <row r="1973">
          <cell r="A1973" t="str">
            <v>ITEM</v>
          </cell>
          <cell r="B1973" t="str">
            <v>DESCRIPCION</v>
          </cell>
          <cell r="C1973">
            <v>0</v>
          </cell>
          <cell r="D1973">
            <v>0</v>
          </cell>
          <cell r="E1973">
            <v>0</v>
          </cell>
          <cell r="F1973" t="str">
            <v>UNIDAD</v>
          </cell>
          <cell r="G1973" t="str">
            <v>VALOR</v>
          </cell>
        </row>
        <row r="1974">
          <cell r="A1974" t="str">
            <v>10.10.3</v>
          </cell>
          <cell r="B1974" t="str">
            <v>MANTENIMIENTO Y PINTURA DE CANALES</v>
          </cell>
          <cell r="C1974">
            <v>0</v>
          </cell>
          <cell r="D1974">
            <v>0</v>
          </cell>
          <cell r="E1974">
            <v>0</v>
          </cell>
          <cell r="F1974" t="str">
            <v>ML</v>
          </cell>
          <cell r="G1974">
            <v>17109</v>
          </cell>
        </row>
        <row r="1975">
          <cell r="A1975">
            <v>0</v>
          </cell>
          <cell r="B1975">
            <v>0</v>
          </cell>
          <cell r="C1975">
            <v>0</v>
          </cell>
          <cell r="D1975">
            <v>0</v>
          </cell>
          <cell r="E1975">
            <v>0</v>
          </cell>
          <cell r="F1975">
            <v>0</v>
          </cell>
          <cell r="G1975">
            <v>0</v>
          </cell>
        </row>
        <row r="1976">
          <cell r="A1976">
            <v>0</v>
          </cell>
          <cell r="B1976">
            <v>0</v>
          </cell>
          <cell r="C1976">
            <v>0</v>
          </cell>
          <cell r="D1976">
            <v>0</v>
          </cell>
          <cell r="E1976">
            <v>0</v>
          </cell>
          <cell r="F1976">
            <v>0</v>
          </cell>
          <cell r="G1976">
            <v>0</v>
          </cell>
        </row>
        <row r="1977">
          <cell r="A1977" t="str">
            <v>MATERIALES</v>
          </cell>
          <cell r="B1977">
            <v>0</v>
          </cell>
          <cell r="C1977">
            <v>0</v>
          </cell>
          <cell r="D1977">
            <v>0</v>
          </cell>
          <cell r="E1977">
            <v>0</v>
          </cell>
          <cell r="F1977">
            <v>0</v>
          </cell>
          <cell r="G1977">
            <v>0</v>
          </cell>
        </row>
        <row r="1978">
          <cell r="A1978" t="str">
            <v>Nombre</v>
          </cell>
          <cell r="B1978">
            <v>0</v>
          </cell>
          <cell r="C1978">
            <v>0</v>
          </cell>
          <cell r="D1978" t="str">
            <v>Unidad</v>
          </cell>
          <cell r="E1978" t="str">
            <v>Valor Unitario</v>
          </cell>
          <cell r="F1978" t="str">
            <v>Cantidad</v>
          </cell>
          <cell r="G1978" t="str">
            <v>Vr.Parcial</v>
          </cell>
        </row>
        <row r="1979">
          <cell r="A1979" t="str">
            <v>Esmalte sintético a base de aceite Ref.Pintulux PINTUCO,acabadobrillante;</v>
          </cell>
          <cell r="B1979">
            <v>0</v>
          </cell>
          <cell r="C1979">
            <v>0</v>
          </cell>
          <cell r="D1979" t="str">
            <v>gal</v>
          </cell>
          <cell r="E1979">
            <v>59000</v>
          </cell>
          <cell r="F1979">
            <v>0.05</v>
          </cell>
          <cell r="G1979">
            <v>2950</v>
          </cell>
        </row>
        <row r="1980">
          <cell r="A1980" t="str">
            <v>Lija tela grano  # 80 Profesional CARBORUNDUM- 9" x 11"</v>
          </cell>
          <cell r="B1980">
            <v>0</v>
          </cell>
          <cell r="C1980">
            <v>0</v>
          </cell>
          <cell r="D1980" t="str">
            <v>un</v>
          </cell>
          <cell r="E1980">
            <v>1400</v>
          </cell>
          <cell r="F1980">
            <v>0.3</v>
          </cell>
          <cell r="G1980">
            <v>420</v>
          </cell>
        </row>
        <row r="1981">
          <cell r="A1981" t="str">
            <v>Disolvente Thinner  2103</v>
          </cell>
          <cell r="B1981">
            <v>0</v>
          </cell>
          <cell r="C1981">
            <v>0</v>
          </cell>
          <cell r="D1981" t="str">
            <v>gal</v>
          </cell>
          <cell r="E1981">
            <v>10700</v>
          </cell>
          <cell r="F1981">
            <v>0.02</v>
          </cell>
          <cell r="G1981">
            <v>214</v>
          </cell>
        </row>
        <row r="1982">
          <cell r="A1982" t="str">
            <v>Estopa</v>
          </cell>
          <cell r="B1982">
            <v>0</v>
          </cell>
          <cell r="C1982">
            <v>0</v>
          </cell>
          <cell r="D1982" t="str">
            <v>kg</v>
          </cell>
          <cell r="E1982">
            <v>5702</v>
          </cell>
          <cell r="F1982">
            <v>0.1</v>
          </cell>
          <cell r="G1982">
            <v>570.20000000000005</v>
          </cell>
        </row>
        <row r="1983">
          <cell r="A1983" t="str">
            <v>Anticorrosivo tipo Premiun PINTUCO</v>
          </cell>
          <cell r="B1983">
            <v>0</v>
          </cell>
          <cell r="C1983">
            <v>0</v>
          </cell>
          <cell r="D1983" t="str">
            <v>gal</v>
          </cell>
          <cell r="E1983">
            <v>36900</v>
          </cell>
          <cell r="F1983">
            <v>0.05</v>
          </cell>
          <cell r="G1983">
            <v>1845</v>
          </cell>
        </row>
        <row r="1984">
          <cell r="A1984">
            <v>0</v>
          </cell>
          <cell r="B1984">
            <v>0</v>
          </cell>
          <cell r="C1984">
            <v>0</v>
          </cell>
          <cell r="D1984">
            <v>0</v>
          </cell>
          <cell r="E1984">
            <v>0</v>
          </cell>
          <cell r="F1984" t="str">
            <v>Sub-total  Mat.</v>
          </cell>
          <cell r="G1984">
            <v>5999.2</v>
          </cell>
        </row>
        <row r="1985">
          <cell r="A1985">
            <v>0</v>
          </cell>
          <cell r="B1985">
            <v>0</v>
          </cell>
          <cell r="C1985">
            <v>0</v>
          </cell>
          <cell r="D1985">
            <v>0</v>
          </cell>
          <cell r="E1985">
            <v>0</v>
          </cell>
          <cell r="F1985">
            <v>0</v>
          </cell>
          <cell r="G1985">
            <v>0</v>
          </cell>
        </row>
        <row r="1986">
          <cell r="A1986">
            <v>0</v>
          </cell>
          <cell r="B1986">
            <v>0</v>
          </cell>
          <cell r="C1986">
            <v>0</v>
          </cell>
          <cell r="D1986">
            <v>0</v>
          </cell>
          <cell r="E1986">
            <v>0</v>
          </cell>
          <cell r="F1986">
            <v>0</v>
          </cell>
          <cell r="G1986">
            <v>0</v>
          </cell>
        </row>
        <row r="1987">
          <cell r="A1987">
            <v>0</v>
          </cell>
          <cell r="B1987">
            <v>0</v>
          </cell>
          <cell r="C1987">
            <v>0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</row>
        <row r="1988">
          <cell r="A1988">
            <v>0</v>
          </cell>
          <cell r="B1988">
            <v>0</v>
          </cell>
          <cell r="C1988">
            <v>0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</row>
        <row r="1989">
          <cell r="A1989" t="str">
            <v>EQUIPOS</v>
          </cell>
          <cell r="B1989">
            <v>0</v>
          </cell>
          <cell r="C1989">
            <v>0</v>
          </cell>
          <cell r="D1989">
            <v>0</v>
          </cell>
          <cell r="E1989">
            <v>0</v>
          </cell>
          <cell r="F1989">
            <v>0</v>
          </cell>
          <cell r="G1989">
            <v>0</v>
          </cell>
        </row>
        <row r="1990">
          <cell r="A1990" t="str">
            <v>Nombre</v>
          </cell>
          <cell r="B1990">
            <v>0</v>
          </cell>
          <cell r="C1990">
            <v>0</v>
          </cell>
          <cell r="D1990" t="str">
            <v>Unidad</v>
          </cell>
          <cell r="E1990" t="str">
            <v>Valor</v>
          </cell>
          <cell r="F1990" t="str">
            <v>Rendimiento</v>
          </cell>
          <cell r="G1990" t="str">
            <v>Vr.Parcial</v>
          </cell>
        </row>
        <row r="1991">
          <cell r="A1991" t="str">
            <v>Herramienta menor</v>
          </cell>
          <cell r="B1991">
            <v>0</v>
          </cell>
          <cell r="C1991">
            <v>0</v>
          </cell>
          <cell r="D1991" t="str">
            <v>Glb</v>
          </cell>
          <cell r="E1991">
            <v>10000</v>
          </cell>
          <cell r="F1991">
            <v>0.05</v>
          </cell>
          <cell r="G1991">
            <v>500</v>
          </cell>
        </row>
        <row r="1992">
          <cell r="A1992" t="str">
            <v>Andamio tubular sección completa</v>
          </cell>
          <cell r="B1992">
            <v>0</v>
          </cell>
          <cell r="C1992">
            <v>0</v>
          </cell>
          <cell r="D1992" t="str">
            <v>d</v>
          </cell>
          <cell r="E1992">
            <v>840</v>
          </cell>
          <cell r="F1992">
            <v>0.125</v>
          </cell>
          <cell r="G1992">
            <v>105</v>
          </cell>
        </row>
        <row r="1993">
          <cell r="A1993">
            <v>0</v>
          </cell>
          <cell r="B1993">
            <v>0</v>
          </cell>
          <cell r="C1993">
            <v>0</v>
          </cell>
          <cell r="D1993">
            <v>0</v>
          </cell>
          <cell r="E1993">
            <v>0</v>
          </cell>
          <cell r="F1993" t="str">
            <v>Sub-total  Equ.</v>
          </cell>
          <cell r="G1993">
            <v>605</v>
          </cell>
        </row>
        <row r="1994">
          <cell r="A1994">
            <v>0</v>
          </cell>
          <cell r="B1994">
            <v>0</v>
          </cell>
          <cell r="C1994">
            <v>0</v>
          </cell>
          <cell r="D1994">
            <v>0</v>
          </cell>
          <cell r="E1994">
            <v>0</v>
          </cell>
          <cell r="F1994">
            <v>0</v>
          </cell>
          <cell r="G1994">
            <v>0</v>
          </cell>
        </row>
        <row r="1995">
          <cell r="A1995">
            <v>0</v>
          </cell>
          <cell r="B1995">
            <v>0</v>
          </cell>
          <cell r="C1995">
            <v>0</v>
          </cell>
          <cell r="D1995">
            <v>0</v>
          </cell>
          <cell r="E1995">
            <v>0</v>
          </cell>
          <cell r="F1995">
            <v>0</v>
          </cell>
          <cell r="G1995">
            <v>0</v>
          </cell>
        </row>
        <row r="1996">
          <cell r="A1996">
            <v>0</v>
          </cell>
          <cell r="B1996">
            <v>0</v>
          </cell>
          <cell r="C1996">
            <v>0</v>
          </cell>
          <cell r="D1996">
            <v>0</v>
          </cell>
          <cell r="E1996">
            <v>0</v>
          </cell>
          <cell r="F1996">
            <v>0</v>
          </cell>
          <cell r="G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  <cell r="D1997">
            <v>0</v>
          </cell>
          <cell r="E1997">
            <v>0</v>
          </cell>
          <cell r="F1997">
            <v>0</v>
          </cell>
          <cell r="G1997">
            <v>0</v>
          </cell>
        </row>
        <row r="1998">
          <cell r="A1998" t="str">
            <v>MANO DE OBRA</v>
          </cell>
          <cell r="B1998">
            <v>0</v>
          </cell>
          <cell r="C1998">
            <v>0</v>
          </cell>
          <cell r="D1998">
            <v>0</v>
          </cell>
          <cell r="E1998">
            <v>0</v>
          </cell>
          <cell r="F1998">
            <v>0</v>
          </cell>
          <cell r="G1998">
            <v>0</v>
          </cell>
        </row>
        <row r="1999">
          <cell r="A1999" t="str">
            <v>Nombre</v>
          </cell>
          <cell r="B1999">
            <v>0</v>
          </cell>
          <cell r="C1999">
            <v>0</v>
          </cell>
          <cell r="D1999" t="str">
            <v>Unidad</v>
          </cell>
          <cell r="E1999" t="str">
            <v>Jornal inc. Prest.</v>
          </cell>
          <cell r="F1999" t="str">
            <v>Rendimiento</v>
          </cell>
          <cell r="G1999" t="str">
            <v>Vr.Parcial</v>
          </cell>
        </row>
        <row r="2000">
          <cell r="A2000" t="str">
            <v>Cuadrilla tipo PINTURA (con aportes)</v>
          </cell>
          <cell r="B2000">
            <v>0</v>
          </cell>
          <cell r="C2000">
            <v>0</v>
          </cell>
          <cell r="D2000" t="str">
            <v>d</v>
          </cell>
          <cell r="E2000">
            <v>131309.29999999999</v>
          </cell>
          <cell r="F2000">
            <v>0.08</v>
          </cell>
          <cell r="G2000">
            <v>10504.743999999999</v>
          </cell>
        </row>
        <row r="2001">
          <cell r="A2001">
            <v>0</v>
          </cell>
          <cell r="B2001">
            <v>0</v>
          </cell>
          <cell r="C2001">
            <v>0</v>
          </cell>
          <cell r="D2001">
            <v>0</v>
          </cell>
          <cell r="E2001">
            <v>0</v>
          </cell>
          <cell r="F2001" t="str">
            <v>Sub-total  MdeO</v>
          </cell>
          <cell r="G2001">
            <v>10504.743999999999</v>
          </cell>
        </row>
        <row r="2002">
          <cell r="A2002">
            <v>0</v>
          </cell>
          <cell r="B2002">
            <v>0</v>
          </cell>
          <cell r="C2002">
            <v>0</v>
          </cell>
          <cell r="D2002">
            <v>0</v>
          </cell>
          <cell r="E2002">
            <v>0</v>
          </cell>
          <cell r="F2002">
            <v>0</v>
          </cell>
          <cell r="G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  <cell r="D2003">
            <v>0</v>
          </cell>
          <cell r="E2003">
            <v>0</v>
          </cell>
          <cell r="F2003">
            <v>0</v>
          </cell>
          <cell r="G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  <cell r="D2004">
            <v>0</v>
          </cell>
          <cell r="E2004">
            <v>0</v>
          </cell>
          <cell r="F2004">
            <v>0</v>
          </cell>
          <cell r="G2004">
            <v>0</v>
          </cell>
        </row>
        <row r="2005">
          <cell r="A2005">
            <v>0</v>
          </cell>
          <cell r="B2005">
            <v>0</v>
          </cell>
          <cell r="C2005">
            <v>0</v>
          </cell>
          <cell r="D2005">
            <v>0</v>
          </cell>
          <cell r="E2005">
            <v>0</v>
          </cell>
          <cell r="F2005">
            <v>0</v>
          </cell>
          <cell r="G2005">
            <v>0</v>
          </cell>
        </row>
        <row r="2006">
          <cell r="A2006">
            <v>0</v>
          </cell>
          <cell r="B2006">
            <v>0</v>
          </cell>
          <cell r="C2006">
            <v>0</v>
          </cell>
          <cell r="D2006">
            <v>0</v>
          </cell>
          <cell r="E2006">
            <v>0</v>
          </cell>
          <cell r="F2006">
            <v>0</v>
          </cell>
          <cell r="G2006">
            <v>0</v>
          </cell>
        </row>
        <row r="2007">
          <cell r="A2007">
            <v>0</v>
          </cell>
          <cell r="B2007">
            <v>0</v>
          </cell>
          <cell r="C2007">
            <v>0</v>
          </cell>
          <cell r="D2007">
            <v>0</v>
          </cell>
          <cell r="E2007">
            <v>0</v>
          </cell>
          <cell r="F2007">
            <v>0</v>
          </cell>
          <cell r="G2007">
            <v>0</v>
          </cell>
        </row>
        <row r="2008">
          <cell r="A2008">
            <v>0</v>
          </cell>
          <cell r="B2008">
            <v>0</v>
          </cell>
          <cell r="C2008">
            <v>0</v>
          </cell>
          <cell r="D2008">
            <v>0</v>
          </cell>
          <cell r="E2008">
            <v>0</v>
          </cell>
          <cell r="F2008">
            <v>0</v>
          </cell>
          <cell r="G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  <cell r="D2009">
            <v>0</v>
          </cell>
          <cell r="E2009">
            <v>0</v>
          </cell>
          <cell r="F2009">
            <v>0</v>
          </cell>
          <cell r="G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  <cell r="D2010">
            <v>0</v>
          </cell>
          <cell r="E2010" t="str">
            <v>COSTO DIRECTO APU</v>
          </cell>
          <cell r="F2010">
            <v>0</v>
          </cell>
          <cell r="G2010">
            <v>17109</v>
          </cell>
        </row>
        <row r="2011">
          <cell r="A2011">
            <v>0</v>
          </cell>
          <cell r="B2011">
            <v>0</v>
          </cell>
          <cell r="C2011">
            <v>0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</row>
        <row r="2012">
          <cell r="A2012">
            <v>0</v>
          </cell>
          <cell r="B2012">
            <v>0</v>
          </cell>
          <cell r="C2012">
            <v>0</v>
          </cell>
          <cell r="D2012">
            <v>0</v>
          </cell>
          <cell r="E2012">
            <v>0</v>
          </cell>
          <cell r="F2012">
            <v>0</v>
          </cell>
          <cell r="G2012">
            <v>0</v>
          </cell>
        </row>
        <row r="2013">
          <cell r="A2013">
            <v>0</v>
          </cell>
          <cell r="B2013">
            <v>0</v>
          </cell>
          <cell r="C2013">
            <v>0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</row>
        <row r="2014">
          <cell r="A2014">
            <v>0</v>
          </cell>
          <cell r="B2014">
            <v>0</v>
          </cell>
          <cell r="C2014">
            <v>0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</row>
        <row r="2015">
          <cell r="A2015">
            <v>0</v>
          </cell>
          <cell r="B2015">
            <v>0</v>
          </cell>
          <cell r="C2015">
            <v>0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</row>
        <row r="2016">
          <cell r="A2016">
            <v>10</v>
          </cell>
          <cell r="B2016" t="str">
            <v>INSTALACIÓNES HIDRAULICAS Y SANITARIAS</v>
          </cell>
          <cell r="C2016">
            <v>0</v>
          </cell>
          <cell r="D2016">
            <v>0</v>
          </cell>
          <cell r="E2016">
            <v>0</v>
          </cell>
          <cell r="F2016">
            <v>0</v>
          </cell>
          <cell r="G2016">
            <v>0</v>
          </cell>
        </row>
        <row r="2017">
          <cell r="A2017" t="str">
            <v>10.11</v>
          </cell>
          <cell r="B2017" t="str">
            <v>MANTENIMIENTO PREVENTIVO ANUAL</v>
          </cell>
          <cell r="C2017">
            <v>0</v>
          </cell>
          <cell r="D2017">
            <v>0</v>
          </cell>
          <cell r="E2017">
            <v>0</v>
          </cell>
          <cell r="F2017">
            <v>0</v>
          </cell>
          <cell r="G2017">
            <v>0</v>
          </cell>
        </row>
        <row r="2018">
          <cell r="A2018">
            <v>0</v>
          </cell>
          <cell r="B2018">
            <v>0</v>
          </cell>
          <cell r="C2018">
            <v>0</v>
          </cell>
          <cell r="D2018">
            <v>0</v>
          </cell>
          <cell r="E2018">
            <v>0</v>
          </cell>
          <cell r="F2018">
            <v>0</v>
          </cell>
          <cell r="G2018">
            <v>0</v>
          </cell>
        </row>
        <row r="2019">
          <cell r="A2019">
            <v>0</v>
          </cell>
          <cell r="B2019">
            <v>0</v>
          </cell>
          <cell r="C2019">
            <v>0</v>
          </cell>
          <cell r="D2019">
            <v>0</v>
          </cell>
          <cell r="E2019">
            <v>0</v>
          </cell>
          <cell r="F2019">
            <v>0</v>
          </cell>
          <cell r="G2019">
            <v>0</v>
          </cell>
        </row>
        <row r="2020">
          <cell r="A2020" t="str">
            <v>ITEM</v>
          </cell>
          <cell r="B2020" t="str">
            <v>DESCRIPCION</v>
          </cell>
          <cell r="C2020">
            <v>0</v>
          </cell>
          <cell r="D2020">
            <v>0</v>
          </cell>
          <cell r="E2020">
            <v>0</v>
          </cell>
          <cell r="F2020" t="str">
            <v>UNIDAD</v>
          </cell>
          <cell r="G2020" t="str">
            <v>VALOR</v>
          </cell>
        </row>
        <row r="2021">
          <cell r="A2021" t="str">
            <v>10.11.1</v>
          </cell>
          <cell r="B2021" t="str">
            <v>MANTENIMIENTO REDES HIDROSANITARIAS COMPLEJAS -BIMENSUAL</v>
          </cell>
          <cell r="C2021">
            <v>0</v>
          </cell>
          <cell r="D2021">
            <v>0</v>
          </cell>
          <cell r="E2021">
            <v>0</v>
          </cell>
          <cell r="F2021" t="str">
            <v>UN</v>
          </cell>
          <cell r="G2021">
            <v>412275</v>
          </cell>
        </row>
        <row r="2022">
          <cell r="A2022">
            <v>0</v>
          </cell>
          <cell r="B2022">
            <v>0</v>
          </cell>
          <cell r="C2022">
            <v>0</v>
          </cell>
          <cell r="D2022">
            <v>0</v>
          </cell>
          <cell r="E2022">
            <v>0</v>
          </cell>
          <cell r="F2022">
            <v>0</v>
          </cell>
          <cell r="G2022">
            <v>0</v>
          </cell>
        </row>
        <row r="2023">
          <cell r="A2023">
            <v>0</v>
          </cell>
          <cell r="B2023">
            <v>0</v>
          </cell>
          <cell r="C2023">
            <v>0</v>
          </cell>
          <cell r="D2023">
            <v>0</v>
          </cell>
          <cell r="E2023">
            <v>0</v>
          </cell>
          <cell r="F2023">
            <v>0</v>
          </cell>
          <cell r="G2023">
            <v>0</v>
          </cell>
        </row>
        <row r="2024">
          <cell r="A2024" t="str">
            <v>MATERIALES</v>
          </cell>
          <cell r="B2024">
            <v>0</v>
          </cell>
          <cell r="C2024">
            <v>0</v>
          </cell>
          <cell r="D2024">
            <v>0</v>
          </cell>
          <cell r="E2024">
            <v>0</v>
          </cell>
          <cell r="F2024">
            <v>0</v>
          </cell>
          <cell r="G2024">
            <v>0</v>
          </cell>
        </row>
        <row r="2025">
          <cell r="A2025" t="str">
            <v>Nombre</v>
          </cell>
          <cell r="B2025">
            <v>0</v>
          </cell>
          <cell r="C2025">
            <v>0</v>
          </cell>
          <cell r="D2025" t="str">
            <v>Unidad</v>
          </cell>
          <cell r="E2025" t="str">
            <v>Valor Unitario</v>
          </cell>
          <cell r="F2025" t="str">
            <v>Cantidad</v>
          </cell>
          <cell r="G2025" t="str">
            <v>Vr.Parcial</v>
          </cell>
        </row>
        <row r="2026">
          <cell r="A2026" t="str">
            <v>Tuberias, accesorios, empaques, limpiadores, soldadura y complementarios para mtto hidráulico</v>
          </cell>
          <cell r="B2026">
            <v>0</v>
          </cell>
          <cell r="C2026">
            <v>0</v>
          </cell>
          <cell r="D2026" t="str">
            <v>Glb</v>
          </cell>
          <cell r="E2026">
            <v>128000</v>
          </cell>
          <cell r="F2026">
            <v>1.9</v>
          </cell>
          <cell r="G2026">
            <v>243200</v>
          </cell>
        </row>
        <row r="2027">
          <cell r="A2027">
            <v>0</v>
          </cell>
          <cell r="B2027">
            <v>0</v>
          </cell>
          <cell r="C2027">
            <v>0</v>
          </cell>
          <cell r="D2027">
            <v>0</v>
          </cell>
          <cell r="E2027">
            <v>0</v>
          </cell>
          <cell r="F2027" t="str">
            <v>Sub-total  Mat.</v>
          </cell>
          <cell r="G2027">
            <v>243200</v>
          </cell>
        </row>
        <row r="2028">
          <cell r="A2028">
            <v>0</v>
          </cell>
          <cell r="B2028">
            <v>0</v>
          </cell>
          <cell r="C2028">
            <v>0</v>
          </cell>
          <cell r="D2028">
            <v>0</v>
          </cell>
          <cell r="E2028">
            <v>0</v>
          </cell>
          <cell r="F2028">
            <v>0</v>
          </cell>
          <cell r="G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  <cell r="D2029">
            <v>0</v>
          </cell>
          <cell r="E2029">
            <v>0</v>
          </cell>
          <cell r="F2029">
            <v>0</v>
          </cell>
          <cell r="G2029">
            <v>0</v>
          </cell>
        </row>
        <row r="2030">
          <cell r="A2030">
            <v>0</v>
          </cell>
          <cell r="B2030">
            <v>0</v>
          </cell>
          <cell r="C2030">
            <v>0</v>
          </cell>
          <cell r="D2030">
            <v>0</v>
          </cell>
          <cell r="E2030">
            <v>0</v>
          </cell>
          <cell r="F2030">
            <v>0</v>
          </cell>
          <cell r="G2030">
            <v>0</v>
          </cell>
        </row>
        <row r="2031">
          <cell r="A2031">
            <v>0</v>
          </cell>
          <cell r="B2031">
            <v>0</v>
          </cell>
          <cell r="C2031">
            <v>0</v>
          </cell>
          <cell r="D2031">
            <v>0</v>
          </cell>
          <cell r="E2031">
            <v>0</v>
          </cell>
          <cell r="F2031">
            <v>0</v>
          </cell>
          <cell r="G2031">
            <v>0</v>
          </cell>
        </row>
        <row r="2032">
          <cell r="A2032" t="str">
            <v>EQUIPOS</v>
          </cell>
          <cell r="B2032">
            <v>0</v>
          </cell>
          <cell r="C2032">
            <v>0</v>
          </cell>
          <cell r="D2032">
            <v>0</v>
          </cell>
          <cell r="E2032">
            <v>0</v>
          </cell>
          <cell r="F2032">
            <v>0</v>
          </cell>
          <cell r="G2032">
            <v>0</v>
          </cell>
        </row>
        <row r="2033">
          <cell r="A2033" t="str">
            <v>Nombre</v>
          </cell>
          <cell r="B2033">
            <v>0</v>
          </cell>
          <cell r="C2033">
            <v>0</v>
          </cell>
          <cell r="D2033" t="str">
            <v>Unidad</v>
          </cell>
          <cell r="E2033" t="str">
            <v>Valor</v>
          </cell>
          <cell r="F2033" t="str">
            <v>Rendimiento</v>
          </cell>
          <cell r="G2033" t="str">
            <v>Vr.Parcial</v>
          </cell>
        </row>
        <row r="2034">
          <cell r="A2034" t="str">
            <v>Herramienta menor</v>
          </cell>
          <cell r="B2034">
            <v>0</v>
          </cell>
          <cell r="C2034">
            <v>0</v>
          </cell>
          <cell r="D2034" t="str">
            <v>Glb</v>
          </cell>
          <cell r="E2034">
            <v>10000</v>
          </cell>
          <cell r="F2034">
            <v>1</v>
          </cell>
          <cell r="G2034">
            <v>10000</v>
          </cell>
        </row>
        <row r="2035">
          <cell r="A2035" t="str">
            <v>Bomba prueba hidrostatica</v>
          </cell>
          <cell r="B2035">
            <v>0</v>
          </cell>
          <cell r="C2035">
            <v>0</v>
          </cell>
          <cell r="D2035" t="str">
            <v>d</v>
          </cell>
          <cell r="E2035">
            <v>25000</v>
          </cell>
          <cell r="F2035">
            <v>1</v>
          </cell>
          <cell r="G2035">
            <v>25000</v>
          </cell>
        </row>
        <row r="2036">
          <cell r="A2036">
            <v>0</v>
          </cell>
          <cell r="B2036">
            <v>0</v>
          </cell>
          <cell r="C2036">
            <v>0</v>
          </cell>
          <cell r="D2036">
            <v>0</v>
          </cell>
          <cell r="E2036">
            <v>0</v>
          </cell>
          <cell r="F2036" t="str">
            <v>Sub-total  Equ.</v>
          </cell>
          <cell r="G2036">
            <v>35000</v>
          </cell>
        </row>
        <row r="2037">
          <cell r="A2037">
            <v>0</v>
          </cell>
          <cell r="B2037">
            <v>0</v>
          </cell>
          <cell r="C2037">
            <v>0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</row>
        <row r="2038">
          <cell r="A2038">
            <v>0</v>
          </cell>
          <cell r="B2038">
            <v>0</v>
          </cell>
          <cell r="C2038">
            <v>0</v>
          </cell>
          <cell r="D2038">
            <v>0</v>
          </cell>
          <cell r="E2038">
            <v>0</v>
          </cell>
          <cell r="F2038">
            <v>0</v>
          </cell>
          <cell r="G2038">
            <v>0</v>
          </cell>
        </row>
        <row r="2039">
          <cell r="A2039">
            <v>0</v>
          </cell>
          <cell r="B2039">
            <v>0</v>
          </cell>
          <cell r="C2039">
            <v>0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</row>
        <row r="2041">
          <cell r="A2041" t="str">
            <v>MANO DE OBRA</v>
          </cell>
          <cell r="B2041">
            <v>0</v>
          </cell>
          <cell r="C2041">
            <v>0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</row>
        <row r="2042">
          <cell r="A2042" t="str">
            <v>Nombre</v>
          </cell>
          <cell r="B2042">
            <v>0</v>
          </cell>
          <cell r="C2042">
            <v>0</v>
          </cell>
          <cell r="D2042" t="str">
            <v>Unidad</v>
          </cell>
          <cell r="E2042" t="str">
            <v>Jornal inc. Prest.</v>
          </cell>
          <cell r="F2042" t="str">
            <v>Rendimiento</v>
          </cell>
          <cell r="G2042" t="str">
            <v>Vr.Parcial</v>
          </cell>
        </row>
        <row r="2043">
          <cell r="A2043" t="str">
            <v>Cuadrilla tipo INSTALACIONES  (con aportes)</v>
          </cell>
          <cell r="B2043">
            <v>0</v>
          </cell>
          <cell r="C2043">
            <v>0</v>
          </cell>
          <cell r="D2043" t="str">
            <v>d</v>
          </cell>
          <cell r="E2043">
            <v>134075</v>
          </cell>
          <cell r="F2043">
            <v>1</v>
          </cell>
          <cell r="G2043">
            <v>134075</v>
          </cell>
        </row>
        <row r="2044">
          <cell r="A2044">
            <v>0</v>
          </cell>
          <cell r="B2044">
            <v>0</v>
          </cell>
          <cell r="C2044">
            <v>0</v>
          </cell>
          <cell r="D2044">
            <v>0</v>
          </cell>
          <cell r="E2044">
            <v>0</v>
          </cell>
          <cell r="F2044" t="str">
            <v>Sub-total  MdeO</v>
          </cell>
          <cell r="G2044">
            <v>134075</v>
          </cell>
        </row>
        <row r="2045">
          <cell r="A2045">
            <v>0</v>
          </cell>
          <cell r="B2045">
            <v>0</v>
          </cell>
          <cell r="C2045">
            <v>0</v>
          </cell>
          <cell r="D2045">
            <v>0</v>
          </cell>
          <cell r="E2045">
            <v>0</v>
          </cell>
          <cell r="F2045">
            <v>0</v>
          </cell>
          <cell r="G2045">
            <v>0</v>
          </cell>
        </row>
        <row r="2046">
          <cell r="A2046">
            <v>0</v>
          </cell>
          <cell r="B2046">
            <v>0</v>
          </cell>
          <cell r="C2046">
            <v>0</v>
          </cell>
          <cell r="D2046">
            <v>0</v>
          </cell>
          <cell r="E2046">
            <v>0</v>
          </cell>
          <cell r="F2046">
            <v>0</v>
          </cell>
          <cell r="G2046">
            <v>0</v>
          </cell>
        </row>
        <row r="2047">
          <cell r="A2047">
            <v>0</v>
          </cell>
          <cell r="B2047">
            <v>0</v>
          </cell>
          <cell r="C2047">
            <v>0</v>
          </cell>
          <cell r="D2047">
            <v>0</v>
          </cell>
          <cell r="E2047">
            <v>0</v>
          </cell>
          <cell r="F2047">
            <v>0</v>
          </cell>
          <cell r="G2047">
            <v>0</v>
          </cell>
        </row>
        <row r="2048">
          <cell r="A2048">
            <v>0</v>
          </cell>
          <cell r="B2048">
            <v>0</v>
          </cell>
          <cell r="C2048">
            <v>0</v>
          </cell>
          <cell r="D2048">
            <v>0</v>
          </cell>
          <cell r="E2048">
            <v>0</v>
          </cell>
          <cell r="F2048">
            <v>0</v>
          </cell>
          <cell r="G2048">
            <v>0</v>
          </cell>
        </row>
        <row r="2049">
          <cell r="A2049">
            <v>0</v>
          </cell>
          <cell r="B2049">
            <v>0</v>
          </cell>
          <cell r="C2049">
            <v>0</v>
          </cell>
          <cell r="D2049">
            <v>0</v>
          </cell>
          <cell r="E2049">
            <v>0</v>
          </cell>
          <cell r="F2049">
            <v>0</v>
          </cell>
          <cell r="G2049">
            <v>0</v>
          </cell>
        </row>
        <row r="2050">
          <cell r="A2050">
            <v>0</v>
          </cell>
          <cell r="B2050">
            <v>0</v>
          </cell>
          <cell r="C2050">
            <v>0</v>
          </cell>
          <cell r="D2050">
            <v>0</v>
          </cell>
          <cell r="E2050">
            <v>0</v>
          </cell>
          <cell r="F2050">
            <v>0</v>
          </cell>
          <cell r="G2050">
            <v>0</v>
          </cell>
        </row>
        <row r="2051">
          <cell r="A2051">
            <v>0</v>
          </cell>
          <cell r="B2051">
            <v>0</v>
          </cell>
          <cell r="C2051">
            <v>0</v>
          </cell>
          <cell r="D2051">
            <v>0</v>
          </cell>
          <cell r="E2051">
            <v>0</v>
          </cell>
          <cell r="F2051">
            <v>0</v>
          </cell>
          <cell r="G2051">
            <v>0</v>
          </cell>
        </row>
        <row r="2052">
          <cell r="A2052">
            <v>0</v>
          </cell>
          <cell r="B2052">
            <v>0</v>
          </cell>
          <cell r="C2052">
            <v>0</v>
          </cell>
          <cell r="D2052">
            <v>0</v>
          </cell>
          <cell r="E2052">
            <v>0</v>
          </cell>
          <cell r="F2052">
            <v>0</v>
          </cell>
          <cell r="G2052">
            <v>0</v>
          </cell>
        </row>
        <row r="2053">
          <cell r="A2053">
            <v>0</v>
          </cell>
          <cell r="B2053">
            <v>0</v>
          </cell>
          <cell r="C2053">
            <v>0</v>
          </cell>
          <cell r="D2053">
            <v>0</v>
          </cell>
          <cell r="E2053" t="str">
            <v>COSTO DIRECTO APU</v>
          </cell>
          <cell r="F2053">
            <v>0</v>
          </cell>
          <cell r="G2053">
            <v>412275</v>
          </cell>
        </row>
        <row r="2054">
          <cell r="A2054">
            <v>0</v>
          </cell>
          <cell r="B2054">
            <v>0</v>
          </cell>
          <cell r="C2054">
            <v>0</v>
          </cell>
          <cell r="D2054">
            <v>0</v>
          </cell>
          <cell r="E2054">
            <v>0</v>
          </cell>
          <cell r="F2054">
            <v>0</v>
          </cell>
          <cell r="G2054">
            <v>0</v>
          </cell>
        </row>
        <row r="2055">
          <cell r="A2055">
            <v>0</v>
          </cell>
          <cell r="B2055">
            <v>0</v>
          </cell>
          <cell r="C2055">
            <v>0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</row>
        <row r="2056">
          <cell r="A2056">
            <v>0</v>
          </cell>
          <cell r="B2056">
            <v>0</v>
          </cell>
          <cell r="C2056">
            <v>0</v>
          </cell>
          <cell r="D2056">
            <v>0</v>
          </cell>
          <cell r="E2056">
            <v>0</v>
          </cell>
          <cell r="F2056">
            <v>0</v>
          </cell>
          <cell r="G2056">
            <v>0</v>
          </cell>
        </row>
        <row r="2057">
          <cell r="A2057">
            <v>0</v>
          </cell>
          <cell r="B2057">
            <v>0</v>
          </cell>
          <cell r="C2057">
            <v>0</v>
          </cell>
          <cell r="D2057">
            <v>0</v>
          </cell>
          <cell r="E2057">
            <v>0</v>
          </cell>
          <cell r="F2057">
            <v>0</v>
          </cell>
          <cell r="G2057">
            <v>0</v>
          </cell>
        </row>
        <row r="2058">
          <cell r="A2058">
            <v>0</v>
          </cell>
          <cell r="B2058">
            <v>0</v>
          </cell>
          <cell r="C2058">
            <v>0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</row>
        <row r="2059">
          <cell r="A2059">
            <v>10</v>
          </cell>
          <cell r="B2059" t="str">
            <v>INSTALACIÓNES HIDRAULICAS Y SANITARIAS</v>
          </cell>
          <cell r="C2059">
            <v>0</v>
          </cell>
          <cell r="D2059">
            <v>0</v>
          </cell>
          <cell r="E2059">
            <v>0</v>
          </cell>
          <cell r="F2059">
            <v>0</v>
          </cell>
          <cell r="G2059">
            <v>0</v>
          </cell>
        </row>
        <row r="2060">
          <cell r="A2060" t="str">
            <v>10.15</v>
          </cell>
          <cell r="B2060" t="str">
            <v>PLANTA DE TRATAMIENTO DE AGUA POTABLE- PTAP</v>
          </cell>
          <cell r="C2060">
            <v>0</v>
          </cell>
          <cell r="D2060">
            <v>0</v>
          </cell>
          <cell r="E2060">
            <v>0</v>
          </cell>
          <cell r="F2060">
            <v>0</v>
          </cell>
          <cell r="G2060">
            <v>0</v>
          </cell>
        </row>
        <row r="2061">
          <cell r="A2061">
            <v>0</v>
          </cell>
          <cell r="B2061">
            <v>0</v>
          </cell>
          <cell r="C2061">
            <v>0</v>
          </cell>
          <cell r="D2061">
            <v>0</v>
          </cell>
          <cell r="E2061">
            <v>0</v>
          </cell>
          <cell r="F2061">
            <v>0</v>
          </cell>
          <cell r="G2061">
            <v>0</v>
          </cell>
        </row>
        <row r="2062">
          <cell r="A2062">
            <v>0</v>
          </cell>
          <cell r="B2062">
            <v>0</v>
          </cell>
          <cell r="C2062">
            <v>0</v>
          </cell>
          <cell r="D2062">
            <v>0</v>
          </cell>
          <cell r="E2062">
            <v>0</v>
          </cell>
          <cell r="F2062">
            <v>0</v>
          </cell>
          <cell r="G2062">
            <v>0</v>
          </cell>
        </row>
        <row r="2063">
          <cell r="A2063" t="str">
            <v>ITEM</v>
          </cell>
          <cell r="B2063" t="str">
            <v>DESCRIPCION</v>
          </cell>
          <cell r="C2063">
            <v>0</v>
          </cell>
          <cell r="D2063">
            <v>0</v>
          </cell>
          <cell r="E2063">
            <v>0</v>
          </cell>
          <cell r="F2063" t="str">
            <v>UNIDAD</v>
          </cell>
          <cell r="G2063" t="str">
            <v>VALOR</v>
          </cell>
        </row>
        <row r="2064">
          <cell r="A2064" t="str">
            <v>10.15.1</v>
          </cell>
          <cell r="B2064" t="str">
            <v>MANTENIMIENTO GENERAL, HIDRAULICO, ELECTRICO Y LIMPIEZA.</v>
          </cell>
          <cell r="C2064">
            <v>0</v>
          </cell>
          <cell r="D2064">
            <v>0</v>
          </cell>
          <cell r="E2064">
            <v>0</v>
          </cell>
          <cell r="F2064" t="str">
            <v xml:space="preserve">UN </v>
          </cell>
          <cell r="G2064">
            <v>1000000</v>
          </cell>
        </row>
        <row r="2065">
          <cell r="A2065">
            <v>0</v>
          </cell>
          <cell r="B2065">
            <v>0</v>
          </cell>
          <cell r="C2065">
            <v>0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</row>
        <row r="2067">
          <cell r="A2067" t="str">
            <v>MATERIALES</v>
          </cell>
          <cell r="B2067">
            <v>0</v>
          </cell>
          <cell r="C2067">
            <v>0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</row>
        <row r="2068">
          <cell r="A2068" t="str">
            <v>Nombre</v>
          </cell>
          <cell r="B2068">
            <v>0</v>
          </cell>
          <cell r="C2068">
            <v>0</v>
          </cell>
          <cell r="D2068" t="str">
            <v>Unidad</v>
          </cell>
          <cell r="E2068" t="str">
            <v>Valor Unitario</v>
          </cell>
          <cell r="F2068" t="str">
            <v>Cantidad</v>
          </cell>
          <cell r="G2068" t="str">
            <v>Vr.Parcial</v>
          </cell>
        </row>
        <row r="2069">
          <cell r="A2069" t="str">
            <v>Insumos quimicos para mantenimiento PTAP</v>
          </cell>
          <cell r="B2069">
            <v>0</v>
          </cell>
          <cell r="C2069">
            <v>0</v>
          </cell>
          <cell r="D2069" t="str">
            <v>glb</v>
          </cell>
          <cell r="E2069">
            <v>100000</v>
          </cell>
          <cell r="F2069">
            <v>1</v>
          </cell>
          <cell r="G2069">
            <v>100000</v>
          </cell>
        </row>
        <row r="2070">
          <cell r="A2070" t="str">
            <v>Insumos hidráulicos para mantenimiento PTAP</v>
          </cell>
          <cell r="B2070">
            <v>0</v>
          </cell>
          <cell r="C2070">
            <v>0</v>
          </cell>
          <cell r="D2070" t="str">
            <v>Glb</v>
          </cell>
          <cell r="E2070">
            <v>200000</v>
          </cell>
          <cell r="F2070">
            <v>1</v>
          </cell>
          <cell r="G2070">
            <v>200000</v>
          </cell>
        </row>
        <row r="2071">
          <cell r="A2071" t="str">
            <v>Insumos eléctricos  para mantenimiento PTAP</v>
          </cell>
          <cell r="B2071">
            <v>0</v>
          </cell>
          <cell r="C2071">
            <v>0</v>
          </cell>
          <cell r="D2071" t="str">
            <v>Glb</v>
          </cell>
          <cell r="E2071">
            <v>150000</v>
          </cell>
          <cell r="F2071">
            <v>1</v>
          </cell>
          <cell r="G2071">
            <v>150000</v>
          </cell>
        </row>
        <row r="2072">
          <cell r="A2072">
            <v>0</v>
          </cell>
          <cell r="B2072">
            <v>0</v>
          </cell>
          <cell r="C2072">
            <v>0</v>
          </cell>
          <cell r="D2072">
            <v>0</v>
          </cell>
          <cell r="E2072">
            <v>0</v>
          </cell>
          <cell r="F2072" t="str">
            <v>Sub-total  Mat.</v>
          </cell>
          <cell r="G2072">
            <v>450000</v>
          </cell>
        </row>
        <row r="2073">
          <cell r="A2073">
            <v>0</v>
          </cell>
          <cell r="B2073">
            <v>0</v>
          </cell>
          <cell r="C2073">
            <v>0</v>
          </cell>
          <cell r="D2073">
            <v>0</v>
          </cell>
          <cell r="E2073">
            <v>0</v>
          </cell>
          <cell r="F2073">
            <v>0</v>
          </cell>
          <cell r="G2073">
            <v>0</v>
          </cell>
        </row>
        <row r="2074">
          <cell r="A2074">
            <v>0</v>
          </cell>
          <cell r="B2074">
            <v>0</v>
          </cell>
          <cell r="C2074">
            <v>0</v>
          </cell>
          <cell r="D2074">
            <v>0</v>
          </cell>
          <cell r="E2074">
            <v>0</v>
          </cell>
          <cell r="F2074">
            <v>0</v>
          </cell>
          <cell r="G2074">
            <v>0</v>
          </cell>
        </row>
        <row r="2075">
          <cell r="A2075">
            <v>0</v>
          </cell>
          <cell r="B2075">
            <v>0</v>
          </cell>
          <cell r="C2075">
            <v>0</v>
          </cell>
          <cell r="D2075">
            <v>0</v>
          </cell>
          <cell r="E2075">
            <v>0</v>
          </cell>
          <cell r="F2075">
            <v>0</v>
          </cell>
          <cell r="G2075">
            <v>0</v>
          </cell>
        </row>
        <row r="2076">
          <cell r="A2076">
            <v>0</v>
          </cell>
          <cell r="B2076">
            <v>0</v>
          </cell>
          <cell r="C2076">
            <v>0</v>
          </cell>
          <cell r="D2076">
            <v>0</v>
          </cell>
          <cell r="E2076">
            <v>0</v>
          </cell>
          <cell r="F2076">
            <v>0</v>
          </cell>
          <cell r="G2076">
            <v>0</v>
          </cell>
        </row>
        <row r="2077">
          <cell r="A2077" t="str">
            <v>EQUIPOS</v>
          </cell>
          <cell r="B2077">
            <v>0</v>
          </cell>
          <cell r="C2077">
            <v>0</v>
          </cell>
          <cell r="D2077">
            <v>0</v>
          </cell>
          <cell r="E2077">
            <v>0</v>
          </cell>
          <cell r="F2077">
            <v>0</v>
          </cell>
          <cell r="G2077">
            <v>0</v>
          </cell>
        </row>
        <row r="2078">
          <cell r="A2078" t="str">
            <v>Nombre</v>
          </cell>
          <cell r="B2078">
            <v>0</v>
          </cell>
          <cell r="C2078">
            <v>0</v>
          </cell>
          <cell r="D2078" t="str">
            <v>Unidad</v>
          </cell>
          <cell r="E2078" t="str">
            <v>Valor</v>
          </cell>
          <cell r="F2078" t="str">
            <v>Rendimiento</v>
          </cell>
          <cell r="G2078" t="str">
            <v>Vr.Parcial</v>
          </cell>
        </row>
        <row r="2079">
          <cell r="A2079" t="str">
            <v>Herramienta menor</v>
          </cell>
          <cell r="B2079">
            <v>0</v>
          </cell>
          <cell r="C2079">
            <v>0</v>
          </cell>
          <cell r="D2079" t="str">
            <v>Glb</v>
          </cell>
          <cell r="E2079">
            <v>10000</v>
          </cell>
          <cell r="F2079">
            <v>5</v>
          </cell>
          <cell r="G2079">
            <v>50000</v>
          </cell>
        </row>
        <row r="2080">
          <cell r="A2080">
            <v>0</v>
          </cell>
          <cell r="B2080">
            <v>0</v>
          </cell>
          <cell r="C2080">
            <v>0</v>
          </cell>
          <cell r="D2080">
            <v>0</v>
          </cell>
          <cell r="E2080">
            <v>0</v>
          </cell>
          <cell r="F2080" t="str">
            <v>Sub-total  Equ.</v>
          </cell>
          <cell r="G2080">
            <v>50000</v>
          </cell>
        </row>
        <row r="2081">
          <cell r="A2081">
            <v>0</v>
          </cell>
          <cell r="B2081">
            <v>0</v>
          </cell>
          <cell r="C2081">
            <v>0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</row>
        <row r="2082">
          <cell r="A2082">
            <v>0</v>
          </cell>
          <cell r="B2082">
            <v>0</v>
          </cell>
          <cell r="C2082">
            <v>0</v>
          </cell>
          <cell r="D2082">
            <v>0</v>
          </cell>
          <cell r="E2082">
            <v>0</v>
          </cell>
          <cell r="F2082">
            <v>0</v>
          </cell>
          <cell r="G2082">
            <v>0</v>
          </cell>
        </row>
        <row r="2083">
          <cell r="A2083">
            <v>0</v>
          </cell>
          <cell r="B2083">
            <v>0</v>
          </cell>
          <cell r="C2083">
            <v>0</v>
          </cell>
          <cell r="D2083">
            <v>0</v>
          </cell>
          <cell r="E2083">
            <v>0</v>
          </cell>
          <cell r="F2083">
            <v>0</v>
          </cell>
          <cell r="G2083">
            <v>0</v>
          </cell>
        </row>
        <row r="2084">
          <cell r="A2084">
            <v>0</v>
          </cell>
          <cell r="B2084">
            <v>0</v>
          </cell>
          <cell r="C2084">
            <v>0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</row>
        <row r="2085">
          <cell r="A2085" t="str">
            <v>MANO DE OBRA</v>
          </cell>
          <cell r="B2085">
            <v>0</v>
          </cell>
          <cell r="C2085">
            <v>0</v>
          </cell>
          <cell r="D2085">
            <v>0</v>
          </cell>
          <cell r="E2085">
            <v>0</v>
          </cell>
          <cell r="F2085">
            <v>0</v>
          </cell>
          <cell r="G2085">
            <v>0</v>
          </cell>
        </row>
        <row r="2086">
          <cell r="A2086" t="str">
            <v>Nombre</v>
          </cell>
          <cell r="B2086">
            <v>0</v>
          </cell>
          <cell r="C2086">
            <v>0</v>
          </cell>
          <cell r="D2086" t="str">
            <v>Unidad</v>
          </cell>
          <cell r="E2086" t="str">
            <v>Jornal inc. Prest.</v>
          </cell>
          <cell r="F2086" t="str">
            <v>Rendimiento</v>
          </cell>
          <cell r="G2086" t="str">
            <v>Vr.Parcial</v>
          </cell>
        </row>
        <row r="2087">
          <cell r="A2087" t="str">
            <v xml:space="preserve"> Cuadrilla Especializada Tecnicos Electro mecánicos (con aportes)</v>
          </cell>
          <cell r="B2087">
            <v>0</v>
          </cell>
          <cell r="C2087">
            <v>0</v>
          </cell>
          <cell r="D2087" t="str">
            <v>d</v>
          </cell>
          <cell r="E2087">
            <v>250000</v>
          </cell>
          <cell r="F2087">
            <v>2</v>
          </cell>
          <cell r="G2087">
            <v>500000</v>
          </cell>
        </row>
        <row r="2088">
          <cell r="A2088">
            <v>0</v>
          </cell>
          <cell r="B2088">
            <v>0</v>
          </cell>
          <cell r="C2088">
            <v>0</v>
          </cell>
          <cell r="D2088">
            <v>0</v>
          </cell>
          <cell r="E2088">
            <v>0</v>
          </cell>
          <cell r="F2088" t="str">
            <v>Sub-total  MdeO</v>
          </cell>
          <cell r="G2088">
            <v>500000</v>
          </cell>
        </row>
        <row r="2089">
          <cell r="A2089">
            <v>0</v>
          </cell>
          <cell r="B2089">
            <v>0</v>
          </cell>
          <cell r="C2089">
            <v>0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</row>
        <row r="2090">
          <cell r="A2090">
            <v>0</v>
          </cell>
          <cell r="B2090">
            <v>0</v>
          </cell>
          <cell r="C2090">
            <v>0</v>
          </cell>
          <cell r="D2090">
            <v>0</v>
          </cell>
          <cell r="E2090">
            <v>0</v>
          </cell>
          <cell r="F2090">
            <v>0</v>
          </cell>
          <cell r="G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</row>
        <row r="2093">
          <cell r="A2093">
            <v>0</v>
          </cell>
          <cell r="B2093">
            <v>0</v>
          </cell>
          <cell r="C2093">
            <v>0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</row>
        <row r="2094">
          <cell r="A2094">
            <v>0</v>
          </cell>
          <cell r="B2094">
            <v>0</v>
          </cell>
          <cell r="C2094">
            <v>0</v>
          </cell>
          <cell r="D2094">
            <v>0</v>
          </cell>
          <cell r="E2094">
            <v>0</v>
          </cell>
          <cell r="F2094">
            <v>0</v>
          </cell>
          <cell r="G2094">
            <v>0</v>
          </cell>
        </row>
        <row r="2095">
          <cell r="A2095">
            <v>0</v>
          </cell>
          <cell r="B2095">
            <v>0</v>
          </cell>
          <cell r="C2095">
            <v>0</v>
          </cell>
          <cell r="D2095">
            <v>0</v>
          </cell>
          <cell r="E2095">
            <v>0</v>
          </cell>
          <cell r="F2095">
            <v>0</v>
          </cell>
          <cell r="G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  <cell r="D2096">
            <v>0</v>
          </cell>
          <cell r="E2096">
            <v>0</v>
          </cell>
          <cell r="F2096">
            <v>0</v>
          </cell>
          <cell r="G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  <cell r="D2097">
            <v>0</v>
          </cell>
          <cell r="E2097" t="str">
            <v>COSTO DIRECTO APU</v>
          </cell>
          <cell r="F2097">
            <v>0</v>
          </cell>
          <cell r="G2097">
            <v>1000000</v>
          </cell>
        </row>
        <row r="2098">
          <cell r="A2098">
            <v>0</v>
          </cell>
          <cell r="B2098">
            <v>0</v>
          </cell>
          <cell r="C2098">
            <v>0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</row>
        <row r="2099">
          <cell r="A2099">
            <v>0</v>
          </cell>
          <cell r="B2099">
            <v>0</v>
          </cell>
          <cell r="C2099">
            <v>0</v>
          </cell>
          <cell r="D2099">
            <v>0</v>
          </cell>
          <cell r="E2099">
            <v>0</v>
          </cell>
          <cell r="F2099">
            <v>0</v>
          </cell>
          <cell r="G2099">
            <v>0</v>
          </cell>
        </row>
        <row r="2100">
          <cell r="A2100">
            <v>0</v>
          </cell>
          <cell r="B2100">
            <v>0</v>
          </cell>
          <cell r="C2100">
            <v>0</v>
          </cell>
          <cell r="D2100">
            <v>0</v>
          </cell>
          <cell r="E2100">
            <v>0</v>
          </cell>
          <cell r="F2100">
            <v>0</v>
          </cell>
          <cell r="G2100">
            <v>0</v>
          </cell>
        </row>
        <row r="2101">
          <cell r="A2101">
            <v>10</v>
          </cell>
          <cell r="B2101" t="str">
            <v>INSTALACIÓNES HIDRAULICAS Y SANITARIAS</v>
          </cell>
          <cell r="C2101">
            <v>0</v>
          </cell>
          <cell r="D2101">
            <v>0</v>
          </cell>
          <cell r="E2101">
            <v>0</v>
          </cell>
          <cell r="F2101">
            <v>0</v>
          </cell>
          <cell r="G2101">
            <v>0</v>
          </cell>
        </row>
        <row r="2102">
          <cell r="A2102" t="str">
            <v>10.22</v>
          </cell>
          <cell r="B2102" t="str">
            <v>EQUIPO DE PRESIÓN AGUA POTABLE PARA RIEGO</v>
          </cell>
          <cell r="C2102">
            <v>0</v>
          </cell>
          <cell r="D2102">
            <v>0</v>
          </cell>
          <cell r="E2102">
            <v>0</v>
          </cell>
          <cell r="F2102">
            <v>0</v>
          </cell>
          <cell r="G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  <cell r="D2103">
            <v>0</v>
          </cell>
          <cell r="E2103">
            <v>0</v>
          </cell>
          <cell r="F2103">
            <v>0</v>
          </cell>
          <cell r="G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  <cell r="D2104">
            <v>0</v>
          </cell>
          <cell r="E2104">
            <v>0</v>
          </cell>
          <cell r="F2104">
            <v>0</v>
          </cell>
          <cell r="G2104">
            <v>0</v>
          </cell>
        </row>
        <row r="2105">
          <cell r="A2105" t="str">
            <v>ITEM</v>
          </cell>
          <cell r="B2105" t="str">
            <v>DESCRIPCION</v>
          </cell>
          <cell r="C2105">
            <v>0</v>
          </cell>
          <cell r="D2105">
            <v>0</v>
          </cell>
          <cell r="E2105">
            <v>0</v>
          </cell>
          <cell r="F2105" t="str">
            <v>UNIDAD</v>
          </cell>
          <cell r="G2105" t="str">
            <v>VALOR</v>
          </cell>
        </row>
        <row r="2106">
          <cell r="A2106" t="str">
            <v>10.22.1</v>
          </cell>
          <cell r="B2106" t="str">
            <v>PRUEBAS Y MANTENIMIENTO GENERAL EQUIPO DE PRESIÓN PARA RIEGO</v>
          </cell>
          <cell r="C2106">
            <v>0</v>
          </cell>
          <cell r="D2106">
            <v>0</v>
          </cell>
          <cell r="E2106">
            <v>0</v>
          </cell>
          <cell r="F2106" t="str">
            <v xml:space="preserve">UN </v>
          </cell>
          <cell r="G2106">
            <v>337500</v>
          </cell>
        </row>
        <row r="2107">
          <cell r="A2107">
            <v>0</v>
          </cell>
          <cell r="B2107">
            <v>0</v>
          </cell>
          <cell r="C2107">
            <v>0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</row>
        <row r="2108">
          <cell r="A2108">
            <v>0</v>
          </cell>
          <cell r="B2108">
            <v>0</v>
          </cell>
          <cell r="C2108">
            <v>0</v>
          </cell>
          <cell r="D2108">
            <v>0</v>
          </cell>
          <cell r="E2108">
            <v>0</v>
          </cell>
          <cell r="F2108">
            <v>0</v>
          </cell>
          <cell r="G2108">
            <v>0</v>
          </cell>
        </row>
        <row r="2109">
          <cell r="A2109" t="str">
            <v>MATERIALES</v>
          </cell>
          <cell r="B2109">
            <v>0</v>
          </cell>
          <cell r="C2109">
            <v>0</v>
          </cell>
          <cell r="D2109">
            <v>0</v>
          </cell>
          <cell r="E2109">
            <v>0</v>
          </cell>
          <cell r="F2109">
            <v>0</v>
          </cell>
          <cell r="G2109">
            <v>0</v>
          </cell>
        </row>
        <row r="2110">
          <cell r="A2110" t="str">
            <v>Nombre</v>
          </cell>
          <cell r="B2110">
            <v>0</v>
          </cell>
          <cell r="C2110">
            <v>0</v>
          </cell>
          <cell r="D2110" t="str">
            <v>Unidad</v>
          </cell>
          <cell r="E2110" t="str">
            <v>Valor Unitario</v>
          </cell>
          <cell r="F2110" t="str">
            <v>Cantidad</v>
          </cell>
          <cell r="G2110" t="str">
            <v>Vr.Parcial</v>
          </cell>
        </row>
        <row r="2111">
          <cell r="A2111" t="str">
            <v>Insumos hidráulicos equipo de bombeo</v>
          </cell>
          <cell r="B2111">
            <v>0</v>
          </cell>
          <cell r="C2111">
            <v>0</v>
          </cell>
          <cell r="D2111" t="str">
            <v>Glb</v>
          </cell>
          <cell r="E2111">
            <v>400000</v>
          </cell>
          <cell r="F2111">
            <v>0.2</v>
          </cell>
          <cell r="G2111">
            <v>80000</v>
          </cell>
        </row>
        <row r="2112">
          <cell r="A2112" t="str">
            <v>Insumos eléctricos  equipo de bombeo</v>
          </cell>
          <cell r="B2112">
            <v>0</v>
          </cell>
          <cell r="C2112">
            <v>0</v>
          </cell>
          <cell r="D2112" t="str">
            <v>Glb</v>
          </cell>
          <cell r="E2112">
            <v>300000</v>
          </cell>
          <cell r="F2112">
            <v>0.2</v>
          </cell>
          <cell r="G2112">
            <v>60000</v>
          </cell>
        </row>
        <row r="2113">
          <cell r="A2113">
            <v>0</v>
          </cell>
          <cell r="B2113">
            <v>0</v>
          </cell>
          <cell r="C2113">
            <v>0</v>
          </cell>
          <cell r="D2113">
            <v>0</v>
          </cell>
          <cell r="E2113">
            <v>0</v>
          </cell>
          <cell r="F2113" t="str">
            <v>Sub-total  Mat.</v>
          </cell>
          <cell r="G2113">
            <v>140000</v>
          </cell>
        </row>
        <row r="2114">
          <cell r="A2114">
            <v>0</v>
          </cell>
          <cell r="B2114">
            <v>0</v>
          </cell>
          <cell r="C2114">
            <v>0</v>
          </cell>
          <cell r="D2114">
            <v>0</v>
          </cell>
          <cell r="E2114">
            <v>0</v>
          </cell>
          <cell r="F2114">
            <v>0</v>
          </cell>
          <cell r="G2114">
            <v>0</v>
          </cell>
        </row>
        <row r="2115">
          <cell r="A2115">
            <v>0</v>
          </cell>
          <cell r="B2115">
            <v>0</v>
          </cell>
          <cell r="C2115">
            <v>0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</row>
        <row r="2116">
          <cell r="A2116">
            <v>0</v>
          </cell>
          <cell r="B2116">
            <v>0</v>
          </cell>
          <cell r="C2116">
            <v>0</v>
          </cell>
          <cell r="D2116">
            <v>0</v>
          </cell>
          <cell r="E2116">
            <v>0</v>
          </cell>
          <cell r="F2116">
            <v>0</v>
          </cell>
          <cell r="G2116">
            <v>0</v>
          </cell>
        </row>
        <row r="2117">
          <cell r="A2117">
            <v>0</v>
          </cell>
          <cell r="B2117">
            <v>0</v>
          </cell>
          <cell r="C2117">
            <v>0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</row>
        <row r="2118">
          <cell r="A2118" t="str">
            <v>EQUIPOS</v>
          </cell>
          <cell r="B2118">
            <v>0</v>
          </cell>
          <cell r="C2118">
            <v>0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</row>
        <row r="2119">
          <cell r="A2119" t="str">
            <v>Nombre</v>
          </cell>
          <cell r="B2119">
            <v>0</v>
          </cell>
          <cell r="C2119">
            <v>0</v>
          </cell>
          <cell r="D2119" t="str">
            <v>Unidad</v>
          </cell>
          <cell r="E2119" t="str">
            <v>Valor</v>
          </cell>
          <cell r="F2119" t="str">
            <v>Rendimiento</v>
          </cell>
          <cell r="G2119" t="str">
            <v>Vr.Parcial</v>
          </cell>
        </row>
        <row r="2120">
          <cell r="A2120" t="str">
            <v>Herramienta menor</v>
          </cell>
          <cell r="B2120">
            <v>0</v>
          </cell>
          <cell r="C2120">
            <v>0</v>
          </cell>
          <cell r="D2120" t="str">
            <v>Glb</v>
          </cell>
          <cell r="E2120">
            <v>10000</v>
          </cell>
          <cell r="F2120">
            <v>1</v>
          </cell>
          <cell r="G2120">
            <v>10000</v>
          </cell>
        </row>
        <row r="2121">
          <cell r="A2121">
            <v>0</v>
          </cell>
          <cell r="B2121">
            <v>0</v>
          </cell>
          <cell r="C2121">
            <v>0</v>
          </cell>
          <cell r="D2121">
            <v>0</v>
          </cell>
          <cell r="E2121">
            <v>0</v>
          </cell>
          <cell r="F2121" t="str">
            <v>Sub-total  Equ.</v>
          </cell>
          <cell r="G2121">
            <v>10000</v>
          </cell>
        </row>
        <row r="2122">
          <cell r="A2122">
            <v>0</v>
          </cell>
          <cell r="B2122">
            <v>0</v>
          </cell>
          <cell r="C2122">
            <v>0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  <cell r="D2123">
            <v>0</v>
          </cell>
          <cell r="E2123">
            <v>0</v>
          </cell>
          <cell r="F2123">
            <v>0</v>
          </cell>
          <cell r="G2123">
            <v>0</v>
          </cell>
        </row>
        <row r="2124">
          <cell r="A2124">
            <v>0</v>
          </cell>
          <cell r="B2124">
            <v>0</v>
          </cell>
          <cell r="C2124">
            <v>0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</row>
        <row r="2125">
          <cell r="A2125">
            <v>0</v>
          </cell>
          <cell r="B2125">
            <v>0</v>
          </cell>
          <cell r="C2125">
            <v>0</v>
          </cell>
          <cell r="D2125">
            <v>0</v>
          </cell>
          <cell r="E2125">
            <v>0</v>
          </cell>
          <cell r="F2125">
            <v>0</v>
          </cell>
          <cell r="G2125">
            <v>0</v>
          </cell>
        </row>
        <row r="2126">
          <cell r="A2126" t="str">
            <v>MANO DE OBRA</v>
          </cell>
          <cell r="B2126">
            <v>0</v>
          </cell>
          <cell r="C2126">
            <v>0</v>
          </cell>
          <cell r="D2126">
            <v>0</v>
          </cell>
          <cell r="E2126">
            <v>0</v>
          </cell>
          <cell r="F2126">
            <v>0</v>
          </cell>
          <cell r="G2126">
            <v>0</v>
          </cell>
        </row>
        <row r="2127">
          <cell r="A2127" t="str">
            <v>Nombre</v>
          </cell>
          <cell r="B2127">
            <v>0</v>
          </cell>
          <cell r="C2127">
            <v>0</v>
          </cell>
          <cell r="D2127" t="str">
            <v>Unidad</v>
          </cell>
          <cell r="E2127" t="str">
            <v>Jornal inc. Prest.</v>
          </cell>
          <cell r="F2127" t="str">
            <v>Rendimiento</v>
          </cell>
          <cell r="G2127" t="str">
            <v>Vr.Parcial</v>
          </cell>
        </row>
        <row r="2128">
          <cell r="A2128" t="str">
            <v xml:space="preserve"> Cuadrilla Especializada Tecnicos Electro mecánicos (con aportes)</v>
          </cell>
          <cell r="B2128">
            <v>0</v>
          </cell>
          <cell r="C2128">
            <v>0</v>
          </cell>
          <cell r="D2128" t="str">
            <v>d</v>
          </cell>
          <cell r="E2128">
            <v>250000</v>
          </cell>
          <cell r="F2128">
            <v>0.75</v>
          </cell>
          <cell r="G2128">
            <v>187500</v>
          </cell>
        </row>
        <row r="2129">
          <cell r="A2129">
            <v>0</v>
          </cell>
          <cell r="B2129">
            <v>0</v>
          </cell>
          <cell r="C2129">
            <v>0</v>
          </cell>
          <cell r="D2129">
            <v>0</v>
          </cell>
          <cell r="E2129">
            <v>0</v>
          </cell>
          <cell r="F2129" t="str">
            <v>Sub-total  MdeO</v>
          </cell>
          <cell r="G2129">
            <v>187500</v>
          </cell>
        </row>
        <row r="2130">
          <cell r="A2130">
            <v>0</v>
          </cell>
          <cell r="B2130">
            <v>0</v>
          </cell>
          <cell r="C2130">
            <v>0</v>
          </cell>
          <cell r="D2130">
            <v>0</v>
          </cell>
          <cell r="E2130">
            <v>0</v>
          </cell>
          <cell r="F2130">
            <v>0</v>
          </cell>
          <cell r="G2130">
            <v>0</v>
          </cell>
        </row>
        <row r="2131">
          <cell r="A2131">
            <v>0</v>
          </cell>
          <cell r="B2131">
            <v>0</v>
          </cell>
          <cell r="C2131">
            <v>0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</row>
        <row r="2132">
          <cell r="A2132">
            <v>0</v>
          </cell>
          <cell r="B2132">
            <v>0</v>
          </cell>
          <cell r="C2132">
            <v>0</v>
          </cell>
          <cell r="D2132">
            <v>0</v>
          </cell>
          <cell r="E2132">
            <v>0</v>
          </cell>
          <cell r="F2132">
            <v>0</v>
          </cell>
          <cell r="G2132">
            <v>0</v>
          </cell>
        </row>
        <row r="2133">
          <cell r="A2133">
            <v>0</v>
          </cell>
          <cell r="B2133">
            <v>0</v>
          </cell>
          <cell r="C2133">
            <v>0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  <cell r="D2134">
            <v>0</v>
          </cell>
          <cell r="E2134">
            <v>0</v>
          </cell>
          <cell r="F2134">
            <v>0</v>
          </cell>
          <cell r="G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  <cell r="D2135">
            <v>0</v>
          </cell>
          <cell r="E2135">
            <v>0</v>
          </cell>
          <cell r="F2135">
            <v>0</v>
          </cell>
          <cell r="G2135">
            <v>0</v>
          </cell>
        </row>
        <row r="2136">
          <cell r="A2136">
            <v>0</v>
          </cell>
          <cell r="B2136">
            <v>0</v>
          </cell>
          <cell r="C2136">
            <v>0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</row>
        <row r="2137">
          <cell r="A2137">
            <v>0</v>
          </cell>
          <cell r="B2137">
            <v>0</v>
          </cell>
          <cell r="C2137">
            <v>0</v>
          </cell>
          <cell r="D2137">
            <v>0</v>
          </cell>
          <cell r="E2137">
            <v>0</v>
          </cell>
          <cell r="F2137">
            <v>0</v>
          </cell>
          <cell r="G2137">
            <v>0</v>
          </cell>
        </row>
        <row r="2138">
          <cell r="A2138">
            <v>0</v>
          </cell>
          <cell r="B2138">
            <v>0</v>
          </cell>
          <cell r="C2138">
            <v>0</v>
          </cell>
          <cell r="D2138">
            <v>0</v>
          </cell>
          <cell r="E2138" t="str">
            <v>COSTO DIRECTO APU</v>
          </cell>
          <cell r="F2138">
            <v>0</v>
          </cell>
          <cell r="G2138">
            <v>337500</v>
          </cell>
        </row>
        <row r="2139">
          <cell r="A2139">
            <v>0</v>
          </cell>
          <cell r="B2139">
            <v>0</v>
          </cell>
          <cell r="C2139">
            <v>0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</row>
        <row r="2140">
          <cell r="A2140">
            <v>0</v>
          </cell>
          <cell r="B2140">
            <v>0</v>
          </cell>
          <cell r="C2140">
            <v>0</v>
          </cell>
          <cell r="D2140">
            <v>0</v>
          </cell>
          <cell r="E2140">
            <v>0</v>
          </cell>
          <cell r="F2140">
            <v>0</v>
          </cell>
          <cell r="G2140">
            <v>0</v>
          </cell>
        </row>
        <row r="2141">
          <cell r="A2141">
            <v>0</v>
          </cell>
          <cell r="B2141">
            <v>0</v>
          </cell>
          <cell r="C2141">
            <v>0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</row>
        <row r="2142">
          <cell r="A2142">
            <v>0</v>
          </cell>
          <cell r="B2142">
            <v>0</v>
          </cell>
          <cell r="C2142">
            <v>0</v>
          </cell>
          <cell r="D2142">
            <v>0</v>
          </cell>
        </row>
        <row r="2143">
          <cell r="A2143">
            <v>0</v>
          </cell>
          <cell r="B2143">
            <v>0</v>
          </cell>
          <cell r="C2143">
            <v>0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</row>
        <row r="2144">
          <cell r="A2144">
            <v>0</v>
          </cell>
          <cell r="B2144">
            <v>0</v>
          </cell>
          <cell r="C2144">
            <v>0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</row>
        <row r="2145">
          <cell r="A2145">
            <v>0</v>
          </cell>
          <cell r="B2145">
            <v>0</v>
          </cell>
          <cell r="C2145">
            <v>0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</row>
        <row r="2146">
          <cell r="A2146">
            <v>0</v>
          </cell>
          <cell r="B2146">
            <v>0</v>
          </cell>
          <cell r="C2146">
            <v>0</v>
          </cell>
          <cell r="D2146">
            <v>0</v>
          </cell>
          <cell r="E2146">
            <v>0</v>
          </cell>
          <cell r="F2146">
            <v>0</v>
          </cell>
          <cell r="G2146">
            <v>0</v>
          </cell>
        </row>
        <row r="2147">
          <cell r="A2147">
            <v>0</v>
          </cell>
          <cell r="B2147">
            <v>0</v>
          </cell>
          <cell r="C2147">
            <v>0</v>
          </cell>
          <cell r="D2147">
            <v>0</v>
          </cell>
          <cell r="E2147">
            <v>0</v>
          </cell>
          <cell r="F2147">
            <v>0</v>
          </cell>
          <cell r="G2147">
            <v>0</v>
          </cell>
        </row>
        <row r="2148">
          <cell r="A2148">
            <v>10</v>
          </cell>
          <cell r="B2148" t="str">
            <v>INSTALACIÓNES HIDRAULICAS Y SANITARIAS</v>
          </cell>
          <cell r="C2148">
            <v>0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</row>
        <row r="2149">
          <cell r="A2149" t="str">
            <v>10.22</v>
          </cell>
          <cell r="B2149" t="str">
            <v>EQUIPO DE PRESIÓN AGUA POTABLE PARA RIEGO</v>
          </cell>
          <cell r="C2149">
            <v>0</v>
          </cell>
          <cell r="D2149">
            <v>0</v>
          </cell>
          <cell r="E2149">
            <v>0</v>
          </cell>
          <cell r="F2149">
            <v>0</v>
          </cell>
          <cell r="G2149">
            <v>0</v>
          </cell>
        </row>
        <row r="2150">
          <cell r="A2150">
            <v>0</v>
          </cell>
          <cell r="B2150">
            <v>0</v>
          </cell>
          <cell r="C2150">
            <v>0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</row>
        <row r="2151">
          <cell r="A2151" t="str">
            <v>ITEM</v>
          </cell>
          <cell r="B2151" t="str">
            <v>DESCRIPCION</v>
          </cell>
          <cell r="C2151">
            <v>0</v>
          </cell>
          <cell r="D2151">
            <v>0</v>
          </cell>
          <cell r="E2151">
            <v>0</v>
          </cell>
          <cell r="F2151" t="str">
            <v>UNIDAD</v>
          </cell>
          <cell r="G2151" t="str">
            <v>VALOR</v>
          </cell>
        </row>
        <row r="2152">
          <cell r="A2152" t="str">
            <v>10.22.9</v>
          </cell>
          <cell r="B2152" t="str">
            <v>PINTURA DE TUBERÍA DE SUCCIÓN D=2" PARA RIEGO CON ANTICORROSIVO Y ESMALTE</v>
          </cell>
          <cell r="C2152">
            <v>0</v>
          </cell>
          <cell r="D2152">
            <v>0</v>
          </cell>
          <cell r="E2152">
            <v>0</v>
          </cell>
          <cell r="F2152" t="str">
            <v>ML</v>
          </cell>
          <cell r="G2152">
            <v>9232</v>
          </cell>
        </row>
        <row r="2153">
          <cell r="A2153">
            <v>0</v>
          </cell>
          <cell r="B2153">
            <v>0</v>
          </cell>
          <cell r="C2153">
            <v>0</v>
          </cell>
          <cell r="D2153">
            <v>0</v>
          </cell>
          <cell r="E2153">
            <v>0</v>
          </cell>
          <cell r="F2153">
            <v>0</v>
          </cell>
          <cell r="G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  <cell r="D2154">
            <v>0</v>
          </cell>
          <cell r="E2154">
            <v>0</v>
          </cell>
          <cell r="F2154">
            <v>0</v>
          </cell>
          <cell r="G2154">
            <v>0</v>
          </cell>
        </row>
        <row r="2155">
          <cell r="A2155">
            <v>0</v>
          </cell>
          <cell r="B2155">
            <v>0</v>
          </cell>
          <cell r="C2155">
            <v>0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</row>
        <row r="2156">
          <cell r="A2156" t="str">
            <v>MATERIALES</v>
          </cell>
          <cell r="B2156">
            <v>0</v>
          </cell>
          <cell r="C2156">
            <v>0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</row>
        <row r="2157">
          <cell r="A2157" t="str">
            <v>Nombre</v>
          </cell>
          <cell r="B2157">
            <v>0</v>
          </cell>
          <cell r="C2157">
            <v>0</v>
          </cell>
          <cell r="D2157" t="str">
            <v>Unidad</v>
          </cell>
          <cell r="E2157" t="str">
            <v>Valor Unitario</v>
          </cell>
          <cell r="F2157" t="str">
            <v>Cantidad</v>
          </cell>
          <cell r="G2157" t="str">
            <v>Vr.Parcial</v>
          </cell>
        </row>
        <row r="2158">
          <cell r="A2158" t="str">
            <v>Esmalte sintético a base de aceite Ref.Pintulux PINTUCO,acabadobrillante;</v>
          </cell>
          <cell r="B2158">
            <v>0</v>
          </cell>
          <cell r="C2158">
            <v>0</v>
          </cell>
          <cell r="D2158" t="str">
            <v>gal</v>
          </cell>
          <cell r="E2158">
            <v>59000</v>
          </cell>
          <cell r="F2158">
            <v>0.03</v>
          </cell>
          <cell r="G2158">
            <v>1770</v>
          </cell>
        </row>
        <row r="2159">
          <cell r="A2159" t="str">
            <v>Anticorrosivo tipo Premiun PINTUCO</v>
          </cell>
          <cell r="B2159">
            <v>0</v>
          </cell>
          <cell r="C2159">
            <v>0</v>
          </cell>
          <cell r="D2159" t="str">
            <v>gal</v>
          </cell>
          <cell r="E2159">
            <v>36900</v>
          </cell>
          <cell r="F2159">
            <v>0.03</v>
          </cell>
          <cell r="G2159">
            <v>1107</v>
          </cell>
        </row>
        <row r="2160">
          <cell r="A2160" t="str">
            <v>Estopa</v>
          </cell>
          <cell r="B2160">
            <v>0</v>
          </cell>
          <cell r="C2160">
            <v>0</v>
          </cell>
          <cell r="D2160" t="str">
            <v>kg</v>
          </cell>
          <cell r="E2160">
            <v>5702</v>
          </cell>
          <cell r="F2160">
            <v>0.03</v>
          </cell>
          <cell r="G2160">
            <v>171.06</v>
          </cell>
        </row>
        <row r="2161">
          <cell r="A2161" t="str">
            <v>Lija tela grano  # 80 Profesional CARBORUNDUM- 9" x 11"</v>
          </cell>
          <cell r="B2161">
            <v>0</v>
          </cell>
          <cell r="C2161">
            <v>0</v>
          </cell>
          <cell r="D2161" t="str">
            <v>un</v>
          </cell>
          <cell r="E2161">
            <v>1400</v>
          </cell>
          <cell r="F2161">
            <v>0.3</v>
          </cell>
          <cell r="G2161">
            <v>420</v>
          </cell>
        </row>
        <row r="2162">
          <cell r="A2162" t="str">
            <v>Disolvente Thinner  2103</v>
          </cell>
          <cell r="B2162">
            <v>0</v>
          </cell>
          <cell r="C2162">
            <v>0</v>
          </cell>
          <cell r="D2162" t="str">
            <v>gal</v>
          </cell>
          <cell r="E2162">
            <v>10700</v>
          </cell>
          <cell r="F2162">
            <v>0.01</v>
          </cell>
          <cell r="G2162">
            <v>107</v>
          </cell>
        </row>
        <row r="2163">
          <cell r="A2163">
            <v>0</v>
          </cell>
          <cell r="B2163">
            <v>0</v>
          </cell>
          <cell r="C2163">
            <v>0</v>
          </cell>
          <cell r="D2163">
            <v>0</v>
          </cell>
          <cell r="E2163">
            <v>0</v>
          </cell>
          <cell r="F2163" t="str">
            <v>Sub-total  Mat.</v>
          </cell>
          <cell r="G2163">
            <v>3575.06</v>
          </cell>
        </row>
        <row r="2164">
          <cell r="A2164">
            <v>0</v>
          </cell>
          <cell r="B2164">
            <v>0</v>
          </cell>
          <cell r="C2164">
            <v>0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</row>
        <row r="2167">
          <cell r="A2167">
            <v>0</v>
          </cell>
          <cell r="B2167">
            <v>0</v>
          </cell>
          <cell r="C2167">
            <v>0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</row>
        <row r="2168">
          <cell r="A2168" t="str">
            <v>EQUIPOS</v>
          </cell>
          <cell r="B2168">
            <v>0</v>
          </cell>
          <cell r="C2168">
            <v>0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</row>
        <row r="2169">
          <cell r="A2169" t="str">
            <v>Nombre</v>
          </cell>
          <cell r="B2169">
            <v>0</v>
          </cell>
          <cell r="C2169">
            <v>0</v>
          </cell>
          <cell r="D2169" t="str">
            <v>Unidad</v>
          </cell>
          <cell r="E2169" t="str">
            <v>Valor</v>
          </cell>
          <cell r="F2169" t="str">
            <v>Rendimiento</v>
          </cell>
          <cell r="G2169" t="str">
            <v>Vr.Parcial</v>
          </cell>
        </row>
        <row r="2170">
          <cell r="A2170" t="str">
            <v>Herramienta menor</v>
          </cell>
          <cell r="B2170">
            <v>0</v>
          </cell>
          <cell r="C2170">
            <v>0</v>
          </cell>
          <cell r="D2170" t="str">
            <v>Glb</v>
          </cell>
          <cell r="E2170">
            <v>10000</v>
          </cell>
          <cell r="F2170">
            <v>0.03</v>
          </cell>
          <cell r="G2170">
            <v>300</v>
          </cell>
        </row>
        <row r="2171">
          <cell r="A2171" t="str">
            <v>Andamio tubular sección completa</v>
          </cell>
          <cell r="B2171">
            <v>0</v>
          </cell>
          <cell r="C2171">
            <v>0</v>
          </cell>
          <cell r="D2171" t="str">
            <v>d</v>
          </cell>
          <cell r="E2171">
            <v>840</v>
          </cell>
          <cell r="F2171">
            <v>0.125</v>
          </cell>
          <cell r="G2171">
            <v>105</v>
          </cell>
        </row>
        <row r="2172">
          <cell r="A2172">
            <v>0</v>
          </cell>
          <cell r="B2172">
            <v>0</v>
          </cell>
          <cell r="C2172">
            <v>0</v>
          </cell>
          <cell r="D2172">
            <v>0</v>
          </cell>
          <cell r="E2172">
            <v>0</v>
          </cell>
          <cell r="F2172" t="str">
            <v>Sub-total  Equ.</v>
          </cell>
          <cell r="G2172">
            <v>405</v>
          </cell>
        </row>
        <row r="2173">
          <cell r="A2173">
            <v>0</v>
          </cell>
          <cell r="B2173">
            <v>0</v>
          </cell>
          <cell r="C2173">
            <v>0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</row>
        <row r="2174">
          <cell r="A2174">
            <v>0</v>
          </cell>
          <cell r="B2174">
            <v>0</v>
          </cell>
          <cell r="C2174">
            <v>0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</row>
        <row r="2175">
          <cell r="A2175">
            <v>0</v>
          </cell>
          <cell r="B2175">
            <v>0</v>
          </cell>
          <cell r="C2175">
            <v>0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</row>
        <row r="2176">
          <cell r="A2176">
            <v>0</v>
          </cell>
          <cell r="B2176">
            <v>0</v>
          </cell>
          <cell r="C2176">
            <v>0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</row>
        <row r="2177">
          <cell r="A2177" t="str">
            <v>MANO DE OBRA</v>
          </cell>
          <cell r="B2177">
            <v>0</v>
          </cell>
          <cell r="C2177">
            <v>0</v>
          </cell>
          <cell r="D2177">
            <v>0</v>
          </cell>
          <cell r="E2177">
            <v>0</v>
          </cell>
          <cell r="F2177">
            <v>0</v>
          </cell>
          <cell r="G2177">
            <v>0</v>
          </cell>
        </row>
        <row r="2178">
          <cell r="A2178" t="str">
            <v>Nombre</v>
          </cell>
          <cell r="B2178">
            <v>0</v>
          </cell>
          <cell r="C2178">
            <v>0</v>
          </cell>
          <cell r="D2178" t="str">
            <v>Unidad</v>
          </cell>
          <cell r="E2178" t="str">
            <v>Jornal inc. Prest.</v>
          </cell>
          <cell r="F2178" t="str">
            <v>Rendimiento</v>
          </cell>
          <cell r="G2178" t="str">
            <v>Vr.Parcial</v>
          </cell>
        </row>
        <row r="2179">
          <cell r="A2179" t="str">
            <v>Cuadrilla tipo PINTURA (con aportes)</v>
          </cell>
          <cell r="B2179">
            <v>0</v>
          </cell>
          <cell r="C2179">
            <v>0</v>
          </cell>
          <cell r="D2179" t="str">
            <v>d</v>
          </cell>
          <cell r="E2179">
            <v>131309.29999999999</v>
          </cell>
          <cell r="F2179">
            <v>0.04</v>
          </cell>
          <cell r="G2179">
            <v>5252.3719999999994</v>
          </cell>
        </row>
        <row r="2180">
          <cell r="A2180">
            <v>0</v>
          </cell>
          <cell r="B2180">
            <v>0</v>
          </cell>
          <cell r="C2180">
            <v>0</v>
          </cell>
          <cell r="D2180">
            <v>0</v>
          </cell>
          <cell r="E2180">
            <v>0</v>
          </cell>
          <cell r="F2180" t="str">
            <v>Sub-total  MdeO</v>
          </cell>
          <cell r="G2180">
            <v>5252.3719999999994</v>
          </cell>
        </row>
        <row r="2181">
          <cell r="A2181">
            <v>0</v>
          </cell>
          <cell r="B2181">
            <v>0</v>
          </cell>
          <cell r="C2181">
            <v>0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</row>
        <row r="2182">
          <cell r="A2182">
            <v>0</v>
          </cell>
          <cell r="B2182">
            <v>0</v>
          </cell>
          <cell r="C2182">
            <v>0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</row>
        <row r="2183">
          <cell r="A2183">
            <v>0</v>
          </cell>
          <cell r="B2183">
            <v>0</v>
          </cell>
          <cell r="C2183">
            <v>0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</row>
        <row r="2186">
          <cell r="A2186">
            <v>0</v>
          </cell>
          <cell r="B2186">
            <v>0</v>
          </cell>
          <cell r="C2186">
            <v>0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</row>
        <row r="2187">
          <cell r="A2187">
            <v>0</v>
          </cell>
          <cell r="B2187">
            <v>0</v>
          </cell>
          <cell r="C2187">
            <v>0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</row>
        <row r="2188">
          <cell r="A2188">
            <v>0</v>
          </cell>
          <cell r="B2188">
            <v>0</v>
          </cell>
          <cell r="C2188">
            <v>0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  <cell r="D2189">
            <v>0</v>
          </cell>
          <cell r="E2189" t="str">
            <v>COSTO DIRECTO APU</v>
          </cell>
          <cell r="F2189">
            <v>0</v>
          </cell>
          <cell r="G2189">
            <v>9232</v>
          </cell>
        </row>
        <row r="2190">
          <cell r="A2190">
            <v>0</v>
          </cell>
          <cell r="B2190">
            <v>0</v>
          </cell>
          <cell r="C2190">
            <v>0</v>
          </cell>
          <cell r="D2190">
            <v>0</v>
          </cell>
        </row>
        <row r="2191">
          <cell r="A2191">
            <v>10</v>
          </cell>
          <cell r="B2191" t="str">
            <v>INSTALACIÓNES HIDRAULICAS Y SANITARIAS</v>
          </cell>
          <cell r="C2191">
            <v>0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</row>
        <row r="2192">
          <cell r="A2192" t="str">
            <v>10.22</v>
          </cell>
          <cell r="B2192" t="str">
            <v>EQUIPO DE PRESIÓN AGUA POTABLE PARA RIEGO</v>
          </cell>
          <cell r="C2192">
            <v>0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</row>
        <row r="2193">
          <cell r="A2193">
            <v>0</v>
          </cell>
          <cell r="B2193">
            <v>0</v>
          </cell>
          <cell r="C2193">
            <v>0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</row>
        <row r="2194">
          <cell r="A2194" t="str">
            <v>ITEM</v>
          </cell>
          <cell r="B2194" t="str">
            <v>DESCRIPCION</v>
          </cell>
          <cell r="C2194">
            <v>0</v>
          </cell>
          <cell r="D2194">
            <v>0</v>
          </cell>
          <cell r="E2194">
            <v>0</v>
          </cell>
          <cell r="F2194" t="str">
            <v>UNIDAD</v>
          </cell>
          <cell r="G2194" t="str">
            <v>VALOR</v>
          </cell>
        </row>
        <row r="2195">
          <cell r="A2195" t="str">
            <v>10.22.10</v>
          </cell>
          <cell r="B2195" t="str">
            <v>PINTURA DE TUBERÍAS DE DESCARGA D=1 1/2" - 2" PARA RIEGO CON ANTICORROSIVO Y ESMALTE</v>
          </cell>
          <cell r="C2195">
            <v>0</v>
          </cell>
          <cell r="D2195">
            <v>0</v>
          </cell>
          <cell r="E2195">
            <v>0</v>
          </cell>
          <cell r="F2195" t="str">
            <v>ML</v>
          </cell>
          <cell r="G2195">
            <v>7919</v>
          </cell>
        </row>
        <row r="2196">
          <cell r="A2196">
            <v>0</v>
          </cell>
          <cell r="B2196">
            <v>0</v>
          </cell>
          <cell r="C2196">
            <v>0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</row>
        <row r="2198">
          <cell r="A2198">
            <v>0</v>
          </cell>
          <cell r="B2198">
            <v>0</v>
          </cell>
          <cell r="C2198">
            <v>0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</row>
        <row r="2199">
          <cell r="A2199" t="str">
            <v>MATERIALES</v>
          </cell>
          <cell r="B2199">
            <v>0</v>
          </cell>
          <cell r="C2199">
            <v>0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</row>
        <row r="2200">
          <cell r="A2200" t="str">
            <v>Nombre</v>
          </cell>
          <cell r="B2200">
            <v>0</v>
          </cell>
          <cell r="C2200">
            <v>0</v>
          </cell>
          <cell r="D2200" t="str">
            <v>Unidad</v>
          </cell>
          <cell r="E2200" t="str">
            <v>Valor Unitario</v>
          </cell>
          <cell r="F2200" t="str">
            <v>Cantidad</v>
          </cell>
          <cell r="G2200" t="str">
            <v>Vr.Parcial</v>
          </cell>
        </row>
        <row r="2201">
          <cell r="A2201" t="str">
            <v>Esmalte sintético a base de aceite Ref.Pintulux PINTUCO,acabadobrillante;</v>
          </cell>
          <cell r="B2201">
            <v>0</v>
          </cell>
          <cell r="C2201">
            <v>0</v>
          </cell>
          <cell r="D2201" t="str">
            <v>gal</v>
          </cell>
          <cell r="E2201">
            <v>59000</v>
          </cell>
          <cell r="F2201">
            <v>0.03</v>
          </cell>
          <cell r="G2201">
            <v>1770</v>
          </cell>
        </row>
        <row r="2202">
          <cell r="A2202" t="str">
            <v>Anticorrosivo tipo Premiun PINTUCO</v>
          </cell>
          <cell r="B2202">
            <v>0</v>
          </cell>
          <cell r="C2202">
            <v>0</v>
          </cell>
          <cell r="D2202" t="str">
            <v>gal</v>
          </cell>
          <cell r="E2202">
            <v>36900</v>
          </cell>
          <cell r="F2202">
            <v>0.03</v>
          </cell>
          <cell r="G2202">
            <v>1107</v>
          </cell>
        </row>
        <row r="2203">
          <cell r="A2203" t="str">
            <v>Estopa</v>
          </cell>
          <cell r="B2203">
            <v>0</v>
          </cell>
          <cell r="C2203">
            <v>0</v>
          </cell>
          <cell r="D2203" t="str">
            <v>kg</v>
          </cell>
          <cell r="E2203">
            <v>5702</v>
          </cell>
          <cell r="F2203">
            <v>0.03</v>
          </cell>
          <cell r="G2203">
            <v>171.06</v>
          </cell>
        </row>
        <row r="2204">
          <cell r="A2204" t="str">
            <v>Lija tela grano  # 80 Profesional CARBORUNDUM- 9" x 11"</v>
          </cell>
          <cell r="B2204">
            <v>0</v>
          </cell>
          <cell r="C2204">
            <v>0</v>
          </cell>
          <cell r="D2204" t="str">
            <v>un</v>
          </cell>
          <cell r="E2204">
            <v>1400</v>
          </cell>
          <cell r="F2204">
            <v>0.3</v>
          </cell>
          <cell r="G2204">
            <v>420</v>
          </cell>
        </row>
        <row r="2205">
          <cell r="A2205" t="str">
            <v>Disolvente Thinner  2103</v>
          </cell>
          <cell r="B2205">
            <v>0</v>
          </cell>
          <cell r="C2205">
            <v>0</v>
          </cell>
          <cell r="D2205" t="str">
            <v>gal</v>
          </cell>
          <cell r="E2205">
            <v>10700</v>
          </cell>
          <cell r="F2205">
            <v>0.01</v>
          </cell>
          <cell r="G2205">
            <v>107</v>
          </cell>
        </row>
        <row r="2206">
          <cell r="A2206">
            <v>0</v>
          </cell>
          <cell r="B2206">
            <v>0</v>
          </cell>
          <cell r="C2206">
            <v>0</v>
          </cell>
          <cell r="D2206">
            <v>0</v>
          </cell>
          <cell r="E2206">
            <v>0</v>
          </cell>
          <cell r="F2206" t="str">
            <v>Sub-total  Mat.</v>
          </cell>
          <cell r="G2206">
            <v>3575.06</v>
          </cell>
        </row>
        <row r="2207">
          <cell r="A2207">
            <v>0</v>
          </cell>
          <cell r="B2207">
            <v>0</v>
          </cell>
          <cell r="C2207">
            <v>0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</row>
        <row r="2208">
          <cell r="A2208">
            <v>0</v>
          </cell>
          <cell r="B2208">
            <v>0</v>
          </cell>
          <cell r="C2208">
            <v>0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</row>
        <row r="2209">
          <cell r="A2209">
            <v>0</v>
          </cell>
          <cell r="B2209">
            <v>0</v>
          </cell>
          <cell r="C2209">
            <v>0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</row>
        <row r="2210">
          <cell r="A2210">
            <v>0</v>
          </cell>
          <cell r="B2210">
            <v>0</v>
          </cell>
          <cell r="C2210">
            <v>0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</row>
        <row r="2211">
          <cell r="A2211" t="str">
            <v>EQUIPOS</v>
          </cell>
          <cell r="B2211">
            <v>0</v>
          </cell>
          <cell r="C2211">
            <v>0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</row>
        <row r="2212">
          <cell r="A2212" t="str">
            <v>Nombre</v>
          </cell>
          <cell r="B2212">
            <v>0</v>
          </cell>
          <cell r="C2212">
            <v>0</v>
          </cell>
          <cell r="D2212" t="str">
            <v>Unidad</v>
          </cell>
          <cell r="E2212" t="str">
            <v>Valor</v>
          </cell>
          <cell r="F2212" t="str">
            <v>Rendimiento</v>
          </cell>
          <cell r="G2212" t="str">
            <v>Vr.Parcial</v>
          </cell>
        </row>
        <row r="2213">
          <cell r="A2213" t="str">
            <v>Herramienta menor</v>
          </cell>
          <cell r="B2213">
            <v>0</v>
          </cell>
          <cell r="C2213">
            <v>0</v>
          </cell>
          <cell r="D2213" t="str">
            <v>Glb</v>
          </cell>
          <cell r="E2213">
            <v>10000</v>
          </cell>
          <cell r="F2213">
            <v>0.03</v>
          </cell>
          <cell r="G2213">
            <v>300</v>
          </cell>
        </row>
        <row r="2214">
          <cell r="A2214" t="str">
            <v>Andamio tubular sección completa</v>
          </cell>
          <cell r="B2214">
            <v>0</v>
          </cell>
          <cell r="C2214">
            <v>0</v>
          </cell>
          <cell r="D2214" t="str">
            <v>d</v>
          </cell>
          <cell r="E2214">
            <v>840</v>
          </cell>
          <cell r="F2214">
            <v>0.125</v>
          </cell>
          <cell r="G2214">
            <v>105</v>
          </cell>
        </row>
        <row r="2215">
          <cell r="A2215">
            <v>0</v>
          </cell>
          <cell r="B2215">
            <v>0</v>
          </cell>
          <cell r="C2215">
            <v>0</v>
          </cell>
          <cell r="D2215">
            <v>0</v>
          </cell>
          <cell r="E2215">
            <v>0</v>
          </cell>
          <cell r="F2215" t="str">
            <v>Sub-total  Equ.</v>
          </cell>
          <cell r="G2215">
            <v>405</v>
          </cell>
        </row>
        <row r="2216">
          <cell r="A2216">
            <v>0</v>
          </cell>
          <cell r="B2216">
            <v>0</v>
          </cell>
          <cell r="C2216">
            <v>0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</row>
        <row r="2217">
          <cell r="A2217">
            <v>0</v>
          </cell>
          <cell r="B2217">
            <v>0</v>
          </cell>
          <cell r="C2217">
            <v>0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</row>
        <row r="2218">
          <cell r="A2218">
            <v>0</v>
          </cell>
          <cell r="B2218">
            <v>0</v>
          </cell>
          <cell r="C2218">
            <v>0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</row>
        <row r="2219">
          <cell r="A2219">
            <v>0</v>
          </cell>
          <cell r="B2219">
            <v>0</v>
          </cell>
          <cell r="C2219">
            <v>0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</row>
        <row r="2220">
          <cell r="A2220" t="str">
            <v>MANO DE OBRA</v>
          </cell>
          <cell r="B2220">
            <v>0</v>
          </cell>
          <cell r="C2220">
            <v>0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</row>
        <row r="2221">
          <cell r="A2221" t="str">
            <v>Nombre</v>
          </cell>
          <cell r="B2221">
            <v>0</v>
          </cell>
          <cell r="C2221">
            <v>0</v>
          </cell>
          <cell r="D2221" t="str">
            <v>Unidad</v>
          </cell>
          <cell r="E2221" t="str">
            <v>Jornal inc. Prest.</v>
          </cell>
          <cell r="F2221" t="str">
            <v>Rendimiento</v>
          </cell>
          <cell r="G2221" t="str">
            <v>Vr.Parcial</v>
          </cell>
        </row>
        <row r="2222">
          <cell r="A2222" t="str">
            <v>Cuadrilla tipo PINTURA (con aportes)</v>
          </cell>
          <cell r="B2222">
            <v>0</v>
          </cell>
          <cell r="C2222">
            <v>0</v>
          </cell>
          <cell r="D2222" t="str">
            <v>d</v>
          </cell>
          <cell r="E2222">
            <v>131309.29999999999</v>
          </cell>
          <cell r="F2222">
            <v>0.03</v>
          </cell>
          <cell r="G2222">
            <v>3939.2789999999995</v>
          </cell>
        </row>
        <row r="2223">
          <cell r="A2223">
            <v>0</v>
          </cell>
          <cell r="B2223">
            <v>0</v>
          </cell>
          <cell r="C2223">
            <v>0</v>
          </cell>
          <cell r="D2223">
            <v>0</v>
          </cell>
          <cell r="E2223">
            <v>0</v>
          </cell>
          <cell r="F2223" t="str">
            <v>Sub-total  MdeO</v>
          </cell>
          <cell r="G2223">
            <v>3939.2789999999995</v>
          </cell>
        </row>
        <row r="2224">
          <cell r="A2224">
            <v>0</v>
          </cell>
          <cell r="B2224">
            <v>0</v>
          </cell>
          <cell r="C2224">
            <v>0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</row>
        <row r="2225">
          <cell r="A2225">
            <v>0</v>
          </cell>
          <cell r="B2225">
            <v>0</v>
          </cell>
          <cell r="C2225">
            <v>0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</row>
        <row r="2226">
          <cell r="A2226">
            <v>0</v>
          </cell>
          <cell r="B2226">
            <v>0</v>
          </cell>
          <cell r="C2226">
            <v>0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</row>
        <row r="2229">
          <cell r="A2229">
            <v>0</v>
          </cell>
          <cell r="B2229">
            <v>0</v>
          </cell>
          <cell r="C2229">
            <v>0</v>
          </cell>
          <cell r="D2229">
            <v>0</v>
          </cell>
          <cell r="E2229">
            <v>0</v>
          </cell>
          <cell r="F2229">
            <v>0</v>
          </cell>
          <cell r="G2229">
            <v>0</v>
          </cell>
        </row>
        <row r="2230">
          <cell r="A2230">
            <v>0</v>
          </cell>
          <cell r="B2230">
            <v>0</v>
          </cell>
          <cell r="C2230">
            <v>0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</row>
        <row r="2231">
          <cell r="A2231">
            <v>0</v>
          </cell>
          <cell r="B2231">
            <v>0</v>
          </cell>
          <cell r="C2231">
            <v>0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</row>
        <row r="2232">
          <cell r="A2232">
            <v>0</v>
          </cell>
          <cell r="B2232">
            <v>0</v>
          </cell>
          <cell r="C2232">
            <v>0</v>
          </cell>
          <cell r="D2232">
            <v>0</v>
          </cell>
          <cell r="E2232" t="str">
            <v>COSTO DIRECTO APU</v>
          </cell>
          <cell r="F2232">
            <v>0</v>
          </cell>
          <cell r="G2232">
            <v>7919</v>
          </cell>
        </row>
        <row r="2233">
          <cell r="A2233">
            <v>0</v>
          </cell>
          <cell r="B2233">
            <v>0</v>
          </cell>
          <cell r="C2233">
            <v>0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</row>
        <row r="2234">
          <cell r="A2234">
            <v>0</v>
          </cell>
          <cell r="B2234">
            <v>0</v>
          </cell>
          <cell r="C2234">
            <v>0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</row>
        <row r="2235">
          <cell r="A2235">
            <v>0</v>
          </cell>
          <cell r="B2235">
            <v>0</v>
          </cell>
          <cell r="C2235">
            <v>0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</row>
        <row r="2236">
          <cell r="A2236">
            <v>10</v>
          </cell>
          <cell r="B2236" t="str">
            <v>INSTALACIÓNES HIDRAULICAS Y SANITARIAS</v>
          </cell>
          <cell r="C2236">
            <v>0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</row>
        <row r="2237">
          <cell r="A2237" t="str">
            <v>10.24</v>
          </cell>
          <cell r="B2237" t="str">
            <v>TANQUE SUPERFICIAL DE AGUA POTABLE</v>
          </cell>
          <cell r="C2237">
            <v>0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</row>
        <row r="2238">
          <cell r="A2238">
            <v>0</v>
          </cell>
          <cell r="B2238">
            <v>0</v>
          </cell>
          <cell r="C2238">
            <v>0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</row>
        <row r="2239">
          <cell r="A2239" t="str">
            <v>ITEM</v>
          </cell>
          <cell r="B2239" t="str">
            <v>DESCRIPCION</v>
          </cell>
          <cell r="C2239">
            <v>0</v>
          </cell>
          <cell r="D2239">
            <v>0</v>
          </cell>
          <cell r="E2239">
            <v>0</v>
          </cell>
          <cell r="F2239" t="str">
            <v>UNIDAD</v>
          </cell>
          <cell r="G2239" t="str">
            <v>VALOR</v>
          </cell>
        </row>
        <row r="2240">
          <cell r="A2240" t="str">
            <v>10.24.5</v>
          </cell>
          <cell r="B2240" t="str">
            <v xml:space="preserve">LAVADO Y DESINFECCIÓN DEL TANQUE PLASTICO (V=5000LT) </v>
          </cell>
          <cell r="C2240">
            <v>0</v>
          </cell>
          <cell r="D2240">
            <v>0</v>
          </cell>
          <cell r="E2240">
            <v>0</v>
          </cell>
          <cell r="F2240" t="str">
            <v>UN</v>
          </cell>
          <cell r="G2240">
            <v>69317</v>
          </cell>
        </row>
        <row r="2241">
          <cell r="A2241">
            <v>0</v>
          </cell>
          <cell r="B2241">
            <v>0</v>
          </cell>
          <cell r="C2241">
            <v>0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</row>
        <row r="2242">
          <cell r="A2242">
            <v>0</v>
          </cell>
          <cell r="B2242">
            <v>0</v>
          </cell>
          <cell r="C2242">
            <v>0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</row>
        <row r="2243">
          <cell r="A2243">
            <v>0</v>
          </cell>
          <cell r="B2243">
            <v>0</v>
          </cell>
          <cell r="C2243">
            <v>0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</row>
        <row r="2244">
          <cell r="A2244" t="str">
            <v>MATERIALES</v>
          </cell>
          <cell r="B2244">
            <v>0</v>
          </cell>
          <cell r="C2244">
            <v>0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</row>
        <row r="2245">
          <cell r="A2245" t="str">
            <v>Nombre</v>
          </cell>
          <cell r="B2245">
            <v>0</v>
          </cell>
          <cell r="C2245">
            <v>0</v>
          </cell>
          <cell r="D2245" t="str">
            <v>Unidad</v>
          </cell>
          <cell r="E2245" t="str">
            <v>Valor Unitario</v>
          </cell>
          <cell r="F2245" t="str">
            <v>Cantidad</v>
          </cell>
          <cell r="G2245" t="str">
            <v>Vr.Parcial</v>
          </cell>
        </row>
        <row r="2246">
          <cell r="A2246" t="str">
            <v>insumos para lavado y desinfeccion de tanques</v>
          </cell>
          <cell r="B2246">
            <v>0</v>
          </cell>
          <cell r="C2246">
            <v>0</v>
          </cell>
          <cell r="D2246" t="str">
            <v>glb</v>
          </cell>
          <cell r="E2246">
            <v>100000</v>
          </cell>
          <cell r="F2246">
            <v>0.2</v>
          </cell>
          <cell r="G2246">
            <v>20000</v>
          </cell>
        </row>
        <row r="2247">
          <cell r="A2247">
            <v>0</v>
          </cell>
          <cell r="B2247">
            <v>0</v>
          </cell>
          <cell r="C2247">
            <v>0</v>
          </cell>
          <cell r="D2247">
            <v>0</v>
          </cell>
          <cell r="E2247">
            <v>0</v>
          </cell>
          <cell r="F2247" t="str">
            <v>Sub-total  Mat.</v>
          </cell>
          <cell r="G2247">
            <v>20000</v>
          </cell>
        </row>
        <row r="2248">
          <cell r="A2248">
            <v>0</v>
          </cell>
          <cell r="B2248">
            <v>0</v>
          </cell>
          <cell r="C2248">
            <v>0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</row>
        <row r="2249">
          <cell r="A2249">
            <v>0</v>
          </cell>
          <cell r="B2249">
            <v>0</v>
          </cell>
          <cell r="C2249">
            <v>0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</row>
        <row r="2250">
          <cell r="A2250">
            <v>0</v>
          </cell>
          <cell r="B2250">
            <v>0</v>
          </cell>
          <cell r="C2250">
            <v>0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</row>
        <row r="2252">
          <cell r="A2252" t="str">
            <v>EQUIPOS</v>
          </cell>
          <cell r="B2252">
            <v>0</v>
          </cell>
          <cell r="C2252">
            <v>0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</row>
        <row r="2253">
          <cell r="A2253" t="str">
            <v>Nombre</v>
          </cell>
          <cell r="B2253">
            <v>0</v>
          </cell>
          <cell r="C2253">
            <v>0</v>
          </cell>
          <cell r="D2253" t="str">
            <v>Unidad</v>
          </cell>
          <cell r="E2253" t="str">
            <v>Valor</v>
          </cell>
          <cell r="F2253" t="str">
            <v>Rendimiento</v>
          </cell>
          <cell r="G2253" t="str">
            <v>Vr.Parcial</v>
          </cell>
        </row>
        <row r="2254">
          <cell r="A2254" t="str">
            <v>Herramienta menor</v>
          </cell>
          <cell r="B2254">
            <v>0</v>
          </cell>
          <cell r="C2254">
            <v>0</v>
          </cell>
          <cell r="D2254" t="str">
            <v>Glb</v>
          </cell>
          <cell r="E2254">
            <v>10000</v>
          </cell>
          <cell r="F2254">
            <v>0.3</v>
          </cell>
          <cell r="G2254">
            <v>3000</v>
          </cell>
        </row>
        <row r="2255">
          <cell r="A2255">
            <v>0</v>
          </cell>
          <cell r="B2255">
            <v>0</v>
          </cell>
          <cell r="C2255">
            <v>0</v>
          </cell>
          <cell r="D2255">
            <v>0</v>
          </cell>
          <cell r="E2255">
            <v>0</v>
          </cell>
          <cell r="F2255" t="str">
            <v>Sub-total  Equ.</v>
          </cell>
          <cell r="G2255">
            <v>3000</v>
          </cell>
        </row>
        <row r="2256">
          <cell r="A2256">
            <v>0</v>
          </cell>
          <cell r="B2256">
            <v>0</v>
          </cell>
          <cell r="C2256">
            <v>0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</row>
        <row r="2257">
          <cell r="A2257">
            <v>0</v>
          </cell>
          <cell r="B2257">
            <v>0</v>
          </cell>
          <cell r="C2257">
            <v>0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</row>
        <row r="2260">
          <cell r="A2260" t="str">
            <v>MANO DE OBRA</v>
          </cell>
          <cell r="B2260">
            <v>0</v>
          </cell>
          <cell r="C2260">
            <v>0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</row>
        <row r="2261">
          <cell r="A2261" t="str">
            <v>Nombre</v>
          </cell>
          <cell r="B2261">
            <v>0</v>
          </cell>
          <cell r="C2261">
            <v>0</v>
          </cell>
          <cell r="D2261" t="str">
            <v>Unidad</v>
          </cell>
          <cell r="E2261" t="str">
            <v>Jornal inc. Prest.</v>
          </cell>
          <cell r="F2261" t="str">
            <v>Rendimiento</v>
          </cell>
          <cell r="G2261" t="str">
            <v>Vr.Parcial</v>
          </cell>
        </row>
        <row r="2262">
          <cell r="A2262" t="str">
            <v>Cuadrilla C (1 OF + 1 AY)  con aportes</v>
          </cell>
          <cell r="B2262">
            <v>0</v>
          </cell>
          <cell r="C2262">
            <v>0</v>
          </cell>
          <cell r="D2262" t="str">
            <v>d</v>
          </cell>
          <cell r="E2262">
            <v>121886</v>
          </cell>
          <cell r="F2262">
            <v>0.38</v>
          </cell>
          <cell r="G2262">
            <v>46316.68</v>
          </cell>
        </row>
        <row r="2263">
          <cell r="A2263">
            <v>0</v>
          </cell>
          <cell r="B2263">
            <v>0</v>
          </cell>
          <cell r="C2263">
            <v>0</v>
          </cell>
          <cell r="D2263">
            <v>0</v>
          </cell>
          <cell r="E2263">
            <v>0</v>
          </cell>
          <cell r="F2263" t="str">
            <v>Sub-total  MdeO</v>
          </cell>
          <cell r="G2263">
            <v>46316.68</v>
          </cell>
        </row>
        <row r="2264">
          <cell r="A2264">
            <v>0</v>
          </cell>
          <cell r="B2264">
            <v>0</v>
          </cell>
          <cell r="C2264">
            <v>0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</row>
        <row r="2265">
          <cell r="A2265">
            <v>0</v>
          </cell>
          <cell r="B2265">
            <v>0</v>
          </cell>
          <cell r="C2265">
            <v>0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</row>
        <row r="2266">
          <cell r="A2266">
            <v>0</v>
          </cell>
          <cell r="B2266">
            <v>0</v>
          </cell>
          <cell r="C2266">
            <v>0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</row>
        <row r="2267">
          <cell r="A2267">
            <v>0</v>
          </cell>
          <cell r="B2267">
            <v>0</v>
          </cell>
          <cell r="C2267">
            <v>0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</row>
        <row r="2268">
          <cell r="A2268">
            <v>0</v>
          </cell>
          <cell r="B2268">
            <v>0</v>
          </cell>
          <cell r="C2268">
            <v>0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</row>
        <row r="2269">
          <cell r="A2269">
            <v>0</v>
          </cell>
          <cell r="B2269">
            <v>0</v>
          </cell>
          <cell r="C2269">
            <v>0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</row>
        <row r="2270">
          <cell r="A2270">
            <v>0</v>
          </cell>
          <cell r="B2270">
            <v>0</v>
          </cell>
          <cell r="C2270">
            <v>0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</row>
        <row r="2271">
          <cell r="A2271">
            <v>0</v>
          </cell>
          <cell r="B2271">
            <v>0</v>
          </cell>
          <cell r="C2271">
            <v>0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</row>
        <row r="2272">
          <cell r="A2272">
            <v>0</v>
          </cell>
          <cell r="B2272">
            <v>0</v>
          </cell>
          <cell r="C2272">
            <v>0</v>
          </cell>
          <cell r="D2272">
            <v>0</v>
          </cell>
          <cell r="E2272" t="str">
            <v>COSTO DIRECTO APU</v>
          </cell>
          <cell r="F2272">
            <v>0</v>
          </cell>
          <cell r="G2272">
            <v>69317</v>
          </cell>
        </row>
        <row r="2273">
          <cell r="A2273">
            <v>0</v>
          </cell>
          <cell r="B2273">
            <v>0</v>
          </cell>
          <cell r="C2273">
            <v>0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</row>
        <row r="2274">
          <cell r="A2274">
            <v>0</v>
          </cell>
          <cell r="B2274">
            <v>0</v>
          </cell>
          <cell r="C2274">
            <v>0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</row>
        <row r="2275">
          <cell r="A2275">
            <v>0</v>
          </cell>
          <cell r="B2275">
            <v>0</v>
          </cell>
          <cell r="C2275">
            <v>0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</row>
        <row r="2276">
          <cell r="A2276">
            <v>0</v>
          </cell>
          <cell r="B2276">
            <v>0</v>
          </cell>
          <cell r="C2276">
            <v>0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</row>
        <row r="2279">
          <cell r="A2279">
            <v>10</v>
          </cell>
          <cell r="B2279" t="str">
            <v>INSTALACIÓNES HIDRAULICAS Y SANITARIAS</v>
          </cell>
          <cell r="C2279">
            <v>0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</row>
        <row r="2280">
          <cell r="A2280" t="str">
            <v>10.24</v>
          </cell>
          <cell r="B2280" t="str">
            <v>TANQUE SUPERFICIAL DE AGUA POTABLE</v>
          </cell>
          <cell r="C2280">
            <v>0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</row>
        <row r="2281">
          <cell r="A2281">
            <v>0</v>
          </cell>
          <cell r="B2281">
            <v>0</v>
          </cell>
          <cell r="C2281">
            <v>0</v>
          </cell>
          <cell r="D2281">
            <v>0</v>
          </cell>
          <cell r="E2281">
            <v>0</v>
          </cell>
          <cell r="F2281">
            <v>0</v>
          </cell>
          <cell r="G2281">
            <v>0</v>
          </cell>
        </row>
        <row r="2282">
          <cell r="A2282" t="str">
            <v>ITEM</v>
          </cell>
          <cell r="B2282" t="str">
            <v>DESCRIPCION</v>
          </cell>
          <cell r="C2282">
            <v>0</v>
          </cell>
          <cell r="D2282">
            <v>0</v>
          </cell>
          <cell r="E2282">
            <v>0</v>
          </cell>
          <cell r="F2282" t="str">
            <v>UNIDAD</v>
          </cell>
          <cell r="G2282" t="str">
            <v>VALOR</v>
          </cell>
        </row>
        <row r="2283">
          <cell r="A2283" t="str">
            <v>10.24.1</v>
          </cell>
          <cell r="B2283" t="str">
            <v xml:space="preserve">LAVADO Y DESINFECCIÓN DEL TANQUE PLASTICO (V=10000LT) </v>
          </cell>
          <cell r="C2283">
            <v>0</v>
          </cell>
          <cell r="D2283">
            <v>0</v>
          </cell>
          <cell r="E2283">
            <v>0</v>
          </cell>
          <cell r="F2283" t="str">
            <v>UN</v>
          </cell>
          <cell r="G2283">
            <v>136415</v>
          </cell>
        </row>
        <row r="2284">
          <cell r="A2284">
            <v>0</v>
          </cell>
          <cell r="B2284">
            <v>0</v>
          </cell>
          <cell r="C2284">
            <v>0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</row>
        <row r="2285">
          <cell r="A2285">
            <v>0</v>
          </cell>
          <cell r="B2285">
            <v>0</v>
          </cell>
          <cell r="C2285">
            <v>0</v>
          </cell>
          <cell r="D2285">
            <v>0</v>
          </cell>
          <cell r="E2285">
            <v>0</v>
          </cell>
          <cell r="F2285">
            <v>0</v>
          </cell>
          <cell r="G2285">
            <v>0</v>
          </cell>
        </row>
        <row r="2286">
          <cell r="A2286">
            <v>0</v>
          </cell>
          <cell r="B2286">
            <v>0</v>
          </cell>
          <cell r="C2286">
            <v>0</v>
          </cell>
          <cell r="D2286">
            <v>0</v>
          </cell>
          <cell r="E2286">
            <v>0</v>
          </cell>
          <cell r="F2286">
            <v>0</v>
          </cell>
          <cell r="G2286">
            <v>0</v>
          </cell>
        </row>
        <row r="2287">
          <cell r="A2287" t="str">
            <v>MATERIALES</v>
          </cell>
          <cell r="B2287">
            <v>0</v>
          </cell>
          <cell r="C2287">
            <v>0</v>
          </cell>
          <cell r="D2287">
            <v>0</v>
          </cell>
          <cell r="E2287">
            <v>0</v>
          </cell>
          <cell r="F2287">
            <v>0</v>
          </cell>
          <cell r="G2287">
            <v>0</v>
          </cell>
        </row>
        <row r="2288">
          <cell r="A2288" t="str">
            <v>Nombre</v>
          </cell>
          <cell r="B2288">
            <v>0</v>
          </cell>
          <cell r="C2288">
            <v>0</v>
          </cell>
          <cell r="D2288" t="str">
            <v>Unidad</v>
          </cell>
          <cell r="E2288" t="str">
            <v>Valor Unitario</v>
          </cell>
          <cell r="F2288" t="str">
            <v>Cantidad</v>
          </cell>
          <cell r="G2288" t="str">
            <v>Vr.Parcial</v>
          </cell>
        </row>
        <row r="2289">
          <cell r="A2289" t="str">
            <v>insumos para lavado y desinfeccion de tanques</v>
          </cell>
          <cell r="B2289">
            <v>0</v>
          </cell>
          <cell r="C2289">
            <v>0</v>
          </cell>
          <cell r="D2289" t="str">
            <v>glb</v>
          </cell>
          <cell r="E2289">
            <v>100000</v>
          </cell>
          <cell r="F2289">
            <v>0.4</v>
          </cell>
          <cell r="G2289">
            <v>40000</v>
          </cell>
        </row>
        <row r="2290">
          <cell r="A2290">
            <v>0</v>
          </cell>
          <cell r="B2290">
            <v>0</v>
          </cell>
          <cell r="C2290">
            <v>0</v>
          </cell>
          <cell r="D2290">
            <v>0</v>
          </cell>
          <cell r="E2290">
            <v>0</v>
          </cell>
          <cell r="F2290" t="str">
            <v>Sub-total  Mat.</v>
          </cell>
          <cell r="G2290">
            <v>40000</v>
          </cell>
        </row>
        <row r="2291">
          <cell r="A2291">
            <v>0</v>
          </cell>
          <cell r="B2291">
            <v>0</v>
          </cell>
          <cell r="C2291">
            <v>0</v>
          </cell>
          <cell r="D2291">
            <v>0</v>
          </cell>
          <cell r="E2291">
            <v>0</v>
          </cell>
          <cell r="F2291">
            <v>0</v>
          </cell>
          <cell r="G2291">
            <v>0</v>
          </cell>
        </row>
        <row r="2292">
          <cell r="A2292">
            <v>0</v>
          </cell>
          <cell r="B2292">
            <v>0</v>
          </cell>
          <cell r="C2292">
            <v>0</v>
          </cell>
          <cell r="D2292">
            <v>0</v>
          </cell>
          <cell r="E2292">
            <v>0</v>
          </cell>
          <cell r="F2292">
            <v>0</v>
          </cell>
          <cell r="G2292">
            <v>0</v>
          </cell>
        </row>
        <row r="2293">
          <cell r="A2293">
            <v>0</v>
          </cell>
          <cell r="B2293">
            <v>0</v>
          </cell>
          <cell r="C2293">
            <v>0</v>
          </cell>
          <cell r="D2293">
            <v>0</v>
          </cell>
          <cell r="E2293">
            <v>0</v>
          </cell>
          <cell r="F2293">
            <v>0</v>
          </cell>
          <cell r="G2293">
            <v>0</v>
          </cell>
        </row>
        <row r="2294">
          <cell r="A2294">
            <v>0</v>
          </cell>
          <cell r="B2294">
            <v>0</v>
          </cell>
          <cell r="C2294">
            <v>0</v>
          </cell>
          <cell r="D2294">
            <v>0</v>
          </cell>
          <cell r="E2294">
            <v>0</v>
          </cell>
          <cell r="F2294">
            <v>0</v>
          </cell>
          <cell r="G2294">
            <v>0</v>
          </cell>
        </row>
        <row r="2295">
          <cell r="A2295" t="str">
            <v>EQUIPOS</v>
          </cell>
          <cell r="B2295">
            <v>0</v>
          </cell>
          <cell r="C2295">
            <v>0</v>
          </cell>
          <cell r="D2295">
            <v>0</v>
          </cell>
          <cell r="E2295">
            <v>0</v>
          </cell>
          <cell r="F2295">
            <v>0</v>
          </cell>
          <cell r="G2295">
            <v>0</v>
          </cell>
        </row>
        <row r="2296">
          <cell r="A2296" t="str">
            <v>Nombre</v>
          </cell>
          <cell r="B2296">
            <v>0</v>
          </cell>
          <cell r="C2296">
            <v>0</v>
          </cell>
          <cell r="D2296" t="str">
            <v>Unidad</v>
          </cell>
          <cell r="E2296" t="str">
            <v>Valor</v>
          </cell>
          <cell r="F2296" t="str">
            <v>Rendimiento</v>
          </cell>
          <cell r="G2296" t="str">
            <v>Vr.Parcial</v>
          </cell>
        </row>
        <row r="2297">
          <cell r="A2297" t="str">
            <v>Herramienta menor</v>
          </cell>
          <cell r="B2297">
            <v>0</v>
          </cell>
          <cell r="C2297">
            <v>0</v>
          </cell>
          <cell r="D2297" t="str">
            <v>Glb</v>
          </cell>
          <cell r="E2297">
            <v>10000</v>
          </cell>
          <cell r="F2297">
            <v>0.5</v>
          </cell>
          <cell r="G2297">
            <v>5000</v>
          </cell>
        </row>
        <row r="2298">
          <cell r="A2298">
            <v>0</v>
          </cell>
          <cell r="B2298">
            <v>0</v>
          </cell>
          <cell r="C2298">
            <v>0</v>
          </cell>
          <cell r="D2298">
            <v>0</v>
          </cell>
          <cell r="E2298">
            <v>0</v>
          </cell>
          <cell r="F2298" t="str">
            <v>Sub-total  Equ.</v>
          </cell>
          <cell r="G2298">
            <v>5000</v>
          </cell>
        </row>
        <row r="2299">
          <cell r="A2299">
            <v>0</v>
          </cell>
          <cell r="B2299">
            <v>0</v>
          </cell>
          <cell r="C2299">
            <v>0</v>
          </cell>
          <cell r="D2299">
            <v>0</v>
          </cell>
          <cell r="E2299">
            <v>0</v>
          </cell>
          <cell r="F2299">
            <v>0</v>
          </cell>
          <cell r="G2299">
            <v>0</v>
          </cell>
        </row>
        <row r="2300">
          <cell r="A2300">
            <v>0</v>
          </cell>
          <cell r="B2300">
            <v>0</v>
          </cell>
          <cell r="C2300">
            <v>0</v>
          </cell>
          <cell r="D2300">
            <v>0</v>
          </cell>
          <cell r="E2300">
            <v>0</v>
          </cell>
          <cell r="F2300">
            <v>0</v>
          </cell>
          <cell r="G2300">
            <v>0</v>
          </cell>
        </row>
        <row r="2301">
          <cell r="A2301">
            <v>0</v>
          </cell>
          <cell r="B2301">
            <v>0</v>
          </cell>
          <cell r="C2301">
            <v>0</v>
          </cell>
          <cell r="D2301">
            <v>0</v>
          </cell>
          <cell r="E2301">
            <v>0</v>
          </cell>
          <cell r="F2301">
            <v>0</v>
          </cell>
          <cell r="G2301">
            <v>0</v>
          </cell>
        </row>
        <row r="2302">
          <cell r="A2302">
            <v>0</v>
          </cell>
          <cell r="B2302">
            <v>0</v>
          </cell>
          <cell r="C2302">
            <v>0</v>
          </cell>
          <cell r="D2302">
            <v>0</v>
          </cell>
          <cell r="E2302">
            <v>0</v>
          </cell>
          <cell r="F2302">
            <v>0</v>
          </cell>
          <cell r="G2302">
            <v>0</v>
          </cell>
        </row>
        <row r="2303">
          <cell r="A2303" t="str">
            <v>MANO DE OBRA</v>
          </cell>
          <cell r="B2303">
            <v>0</v>
          </cell>
          <cell r="C2303">
            <v>0</v>
          </cell>
          <cell r="D2303">
            <v>0</v>
          </cell>
          <cell r="E2303">
            <v>0</v>
          </cell>
          <cell r="F2303">
            <v>0</v>
          </cell>
          <cell r="G2303">
            <v>0</v>
          </cell>
        </row>
        <row r="2304">
          <cell r="A2304" t="str">
            <v>Nombre</v>
          </cell>
          <cell r="B2304">
            <v>0</v>
          </cell>
          <cell r="C2304">
            <v>0</v>
          </cell>
          <cell r="D2304" t="str">
            <v>Unidad</v>
          </cell>
          <cell r="E2304" t="str">
            <v>Jornal inc. Prest.</v>
          </cell>
          <cell r="F2304" t="str">
            <v>Rendimiento</v>
          </cell>
          <cell r="G2304" t="str">
            <v>Vr.Parcial</v>
          </cell>
        </row>
        <row r="2305">
          <cell r="A2305" t="str">
            <v>Cuadrilla C (1 OF + 1 AY)  con aportes</v>
          </cell>
          <cell r="B2305">
            <v>0</v>
          </cell>
          <cell r="C2305">
            <v>0</v>
          </cell>
          <cell r="D2305" t="str">
            <v>d</v>
          </cell>
          <cell r="E2305">
            <v>121886</v>
          </cell>
          <cell r="F2305">
            <v>0.75</v>
          </cell>
          <cell r="G2305">
            <v>91414.5</v>
          </cell>
        </row>
        <row r="2306">
          <cell r="A2306">
            <v>0</v>
          </cell>
          <cell r="B2306">
            <v>0</v>
          </cell>
          <cell r="C2306">
            <v>0</v>
          </cell>
          <cell r="D2306">
            <v>0</v>
          </cell>
          <cell r="E2306">
            <v>0</v>
          </cell>
          <cell r="F2306" t="str">
            <v>Sub-total  MdeO</v>
          </cell>
          <cell r="G2306">
            <v>91414.5</v>
          </cell>
        </row>
        <row r="2307">
          <cell r="A2307">
            <v>0</v>
          </cell>
          <cell r="B2307">
            <v>0</v>
          </cell>
          <cell r="C2307">
            <v>0</v>
          </cell>
          <cell r="D2307">
            <v>0</v>
          </cell>
          <cell r="E2307">
            <v>0</v>
          </cell>
          <cell r="F2307">
            <v>0</v>
          </cell>
          <cell r="G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  <cell r="D2308">
            <v>0</v>
          </cell>
          <cell r="E2308">
            <v>0</v>
          </cell>
          <cell r="F2308">
            <v>0</v>
          </cell>
          <cell r="G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  <cell r="D2309">
            <v>0</v>
          </cell>
          <cell r="E2309">
            <v>0</v>
          </cell>
          <cell r="F2309">
            <v>0</v>
          </cell>
          <cell r="G2309">
            <v>0</v>
          </cell>
        </row>
        <row r="2310">
          <cell r="A2310">
            <v>0</v>
          </cell>
          <cell r="B2310">
            <v>0</v>
          </cell>
          <cell r="C2310">
            <v>0</v>
          </cell>
          <cell r="D2310">
            <v>0</v>
          </cell>
          <cell r="E2310">
            <v>0</v>
          </cell>
          <cell r="F2310">
            <v>0</v>
          </cell>
          <cell r="G2310">
            <v>0</v>
          </cell>
        </row>
        <row r="2311">
          <cell r="A2311">
            <v>0</v>
          </cell>
          <cell r="B2311">
            <v>0</v>
          </cell>
          <cell r="C2311">
            <v>0</v>
          </cell>
          <cell r="D2311">
            <v>0</v>
          </cell>
          <cell r="E2311">
            <v>0</v>
          </cell>
          <cell r="F2311">
            <v>0</v>
          </cell>
          <cell r="G2311">
            <v>0</v>
          </cell>
        </row>
        <row r="2312">
          <cell r="A2312">
            <v>0</v>
          </cell>
          <cell r="B2312">
            <v>0</v>
          </cell>
          <cell r="C2312">
            <v>0</v>
          </cell>
          <cell r="D2312">
            <v>0</v>
          </cell>
          <cell r="E2312">
            <v>0</v>
          </cell>
          <cell r="F2312">
            <v>0</v>
          </cell>
          <cell r="G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  <cell r="D2313">
            <v>0</v>
          </cell>
          <cell r="E2313">
            <v>0</v>
          </cell>
          <cell r="F2313">
            <v>0</v>
          </cell>
          <cell r="G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  <cell r="D2314">
            <v>0</v>
          </cell>
          <cell r="E2314">
            <v>0</v>
          </cell>
          <cell r="F2314">
            <v>0</v>
          </cell>
          <cell r="G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  <cell r="D2315">
            <v>0</v>
          </cell>
          <cell r="E2315" t="str">
            <v>COSTO DIRECTO APU</v>
          </cell>
          <cell r="F2315">
            <v>0</v>
          </cell>
          <cell r="G2315">
            <v>136415</v>
          </cell>
        </row>
        <row r="2316">
          <cell r="A2316">
            <v>0</v>
          </cell>
          <cell r="B2316">
            <v>0</v>
          </cell>
          <cell r="C2316">
            <v>0</v>
          </cell>
          <cell r="D2316">
            <v>0</v>
          </cell>
          <cell r="E2316">
            <v>0</v>
          </cell>
          <cell r="F2316">
            <v>0</v>
          </cell>
          <cell r="G2316">
            <v>0</v>
          </cell>
        </row>
        <row r="2317">
          <cell r="A2317">
            <v>0</v>
          </cell>
          <cell r="B2317">
            <v>0</v>
          </cell>
          <cell r="C2317">
            <v>0</v>
          </cell>
          <cell r="D2317">
            <v>0</v>
          </cell>
          <cell r="E2317">
            <v>0</v>
          </cell>
          <cell r="F2317">
            <v>0</v>
          </cell>
          <cell r="G2317">
            <v>0</v>
          </cell>
        </row>
        <row r="2318">
          <cell r="A2318">
            <v>0</v>
          </cell>
          <cell r="B2318">
            <v>0</v>
          </cell>
          <cell r="C2318">
            <v>0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</row>
        <row r="2319">
          <cell r="A2319">
            <v>0</v>
          </cell>
          <cell r="B2319">
            <v>0</v>
          </cell>
          <cell r="C2319">
            <v>0</v>
          </cell>
          <cell r="D2319">
            <v>0</v>
          </cell>
          <cell r="E2319">
            <v>0</v>
          </cell>
          <cell r="F2319">
            <v>0</v>
          </cell>
          <cell r="G2319">
            <v>0</v>
          </cell>
        </row>
        <row r="2321">
          <cell r="A2321">
            <v>10</v>
          </cell>
          <cell r="B2321" t="str">
            <v>INSTALACIÓNES HIDRAULICAS Y SANITARIAS</v>
          </cell>
          <cell r="C2321">
            <v>0</v>
          </cell>
          <cell r="D2321">
            <v>0</v>
          </cell>
          <cell r="E2321">
            <v>0</v>
          </cell>
          <cell r="F2321">
            <v>0</v>
          </cell>
          <cell r="G2321">
            <v>0</v>
          </cell>
        </row>
        <row r="2322">
          <cell r="A2322" t="str">
            <v>10.24</v>
          </cell>
          <cell r="B2322" t="str">
            <v>TANQUE SUPERFICIAL DE AGUA POTABLE</v>
          </cell>
          <cell r="C2322">
            <v>0</v>
          </cell>
          <cell r="D2322">
            <v>0</v>
          </cell>
          <cell r="E2322">
            <v>0</v>
          </cell>
          <cell r="F2322">
            <v>0</v>
          </cell>
          <cell r="G2322">
            <v>0</v>
          </cell>
        </row>
        <row r="2323">
          <cell r="A2323">
            <v>0</v>
          </cell>
          <cell r="B2323">
            <v>0</v>
          </cell>
          <cell r="C2323">
            <v>0</v>
          </cell>
          <cell r="D2323">
            <v>0</v>
          </cell>
          <cell r="E2323">
            <v>0</v>
          </cell>
          <cell r="F2323">
            <v>0</v>
          </cell>
          <cell r="G2323">
            <v>0</v>
          </cell>
        </row>
        <row r="2324">
          <cell r="A2324">
            <v>0</v>
          </cell>
          <cell r="B2324">
            <v>0</v>
          </cell>
          <cell r="C2324">
            <v>0</v>
          </cell>
          <cell r="D2324">
            <v>0</v>
          </cell>
          <cell r="E2324">
            <v>0</v>
          </cell>
          <cell r="F2324">
            <v>0</v>
          </cell>
          <cell r="G2324">
            <v>0</v>
          </cell>
        </row>
        <row r="2325">
          <cell r="A2325" t="str">
            <v>ITEM</v>
          </cell>
          <cell r="B2325" t="str">
            <v>DESCRIPCION</v>
          </cell>
          <cell r="C2325">
            <v>0</v>
          </cell>
          <cell r="D2325">
            <v>0</v>
          </cell>
          <cell r="E2325">
            <v>0</v>
          </cell>
          <cell r="F2325" t="str">
            <v>UNIDAD</v>
          </cell>
          <cell r="G2325" t="str">
            <v>VALOR</v>
          </cell>
        </row>
        <row r="2326">
          <cell r="A2326" t="str">
            <v>10.24.7</v>
          </cell>
          <cell r="B2326" t="str">
            <v xml:space="preserve">LAVADO Y DESINFECCIÓN DEL TANQUE PLASTICO (&lt; V=1 M3) </v>
          </cell>
          <cell r="C2326">
            <v>0</v>
          </cell>
          <cell r="D2326">
            <v>0</v>
          </cell>
          <cell r="E2326">
            <v>0</v>
          </cell>
          <cell r="F2326" t="str">
            <v>UN</v>
          </cell>
          <cell r="G2326">
            <v>32939</v>
          </cell>
        </row>
        <row r="2327">
          <cell r="A2327">
            <v>0</v>
          </cell>
          <cell r="B2327">
            <v>0</v>
          </cell>
          <cell r="C2327">
            <v>0</v>
          </cell>
          <cell r="D2327">
            <v>0</v>
          </cell>
          <cell r="E2327">
            <v>0</v>
          </cell>
          <cell r="F2327">
            <v>0</v>
          </cell>
          <cell r="G2327">
            <v>0</v>
          </cell>
        </row>
        <row r="2328">
          <cell r="A2328">
            <v>0</v>
          </cell>
          <cell r="B2328">
            <v>0</v>
          </cell>
          <cell r="C2328">
            <v>0</v>
          </cell>
          <cell r="D2328">
            <v>0</v>
          </cell>
          <cell r="E2328">
            <v>0</v>
          </cell>
          <cell r="F2328">
            <v>0</v>
          </cell>
          <cell r="G2328">
            <v>0</v>
          </cell>
        </row>
        <row r="2329">
          <cell r="A2329">
            <v>0</v>
          </cell>
          <cell r="B2329">
            <v>0</v>
          </cell>
          <cell r="C2329">
            <v>0</v>
          </cell>
          <cell r="D2329">
            <v>0</v>
          </cell>
          <cell r="E2329">
            <v>0</v>
          </cell>
          <cell r="F2329">
            <v>0</v>
          </cell>
          <cell r="G2329">
            <v>0</v>
          </cell>
        </row>
        <row r="2330">
          <cell r="A2330" t="str">
            <v>MATERIALES</v>
          </cell>
          <cell r="B2330">
            <v>0</v>
          </cell>
          <cell r="C2330">
            <v>0</v>
          </cell>
          <cell r="D2330">
            <v>0</v>
          </cell>
          <cell r="E2330">
            <v>0</v>
          </cell>
          <cell r="F2330">
            <v>0</v>
          </cell>
          <cell r="G2330">
            <v>0</v>
          </cell>
        </row>
        <row r="2331">
          <cell r="A2331" t="str">
            <v>Nombre</v>
          </cell>
          <cell r="B2331">
            <v>0</v>
          </cell>
          <cell r="C2331">
            <v>0</v>
          </cell>
          <cell r="D2331" t="str">
            <v>Unidad</v>
          </cell>
          <cell r="E2331" t="str">
            <v>Valor Unitario</v>
          </cell>
          <cell r="F2331" t="str">
            <v>Cantidad</v>
          </cell>
          <cell r="G2331" t="str">
            <v>Vr.Parcial</v>
          </cell>
        </row>
        <row r="2332">
          <cell r="A2332" t="str">
            <v>insumos para lavado y desinfeccion de tanques</v>
          </cell>
          <cell r="B2332">
            <v>0</v>
          </cell>
          <cell r="C2332">
            <v>0</v>
          </cell>
          <cell r="D2332" t="str">
            <v>glb</v>
          </cell>
          <cell r="E2332">
            <v>100000</v>
          </cell>
          <cell r="F2332">
            <v>0.1</v>
          </cell>
          <cell r="G2332">
            <v>10000</v>
          </cell>
        </row>
        <row r="2333">
          <cell r="A2333">
            <v>0</v>
          </cell>
          <cell r="B2333">
            <v>0</v>
          </cell>
          <cell r="C2333">
            <v>0</v>
          </cell>
          <cell r="D2333">
            <v>0</v>
          </cell>
          <cell r="E2333">
            <v>0</v>
          </cell>
          <cell r="F2333" t="str">
            <v>Sub-total  Mat.</v>
          </cell>
          <cell r="G2333">
            <v>10000</v>
          </cell>
        </row>
        <row r="2334">
          <cell r="A2334">
            <v>0</v>
          </cell>
          <cell r="B2334">
            <v>0</v>
          </cell>
          <cell r="C2334">
            <v>0</v>
          </cell>
          <cell r="D2334">
            <v>0</v>
          </cell>
          <cell r="E2334">
            <v>0</v>
          </cell>
          <cell r="F2334">
            <v>0</v>
          </cell>
          <cell r="G2334">
            <v>0</v>
          </cell>
        </row>
        <row r="2335">
          <cell r="A2335">
            <v>0</v>
          </cell>
          <cell r="B2335">
            <v>0</v>
          </cell>
          <cell r="C2335">
            <v>0</v>
          </cell>
          <cell r="D2335">
            <v>0</v>
          </cell>
          <cell r="E2335">
            <v>0</v>
          </cell>
          <cell r="F2335">
            <v>0</v>
          </cell>
          <cell r="G2335">
            <v>0</v>
          </cell>
        </row>
        <row r="2336">
          <cell r="A2336">
            <v>0</v>
          </cell>
          <cell r="B2336">
            <v>0</v>
          </cell>
          <cell r="C2336">
            <v>0</v>
          </cell>
          <cell r="D2336">
            <v>0</v>
          </cell>
          <cell r="E2336">
            <v>0</v>
          </cell>
          <cell r="F2336">
            <v>0</v>
          </cell>
          <cell r="G2336">
            <v>0</v>
          </cell>
        </row>
        <row r="2337">
          <cell r="A2337">
            <v>0</v>
          </cell>
          <cell r="B2337">
            <v>0</v>
          </cell>
          <cell r="C2337">
            <v>0</v>
          </cell>
          <cell r="D2337">
            <v>0</v>
          </cell>
          <cell r="E2337">
            <v>0</v>
          </cell>
          <cell r="F2337">
            <v>0</v>
          </cell>
          <cell r="G2337">
            <v>0</v>
          </cell>
        </row>
        <row r="2338">
          <cell r="A2338" t="str">
            <v>EQUIPOS</v>
          </cell>
          <cell r="B2338">
            <v>0</v>
          </cell>
          <cell r="C2338">
            <v>0</v>
          </cell>
          <cell r="D2338">
            <v>0</v>
          </cell>
          <cell r="E2338">
            <v>0</v>
          </cell>
          <cell r="F2338">
            <v>0</v>
          </cell>
          <cell r="G2338">
            <v>0</v>
          </cell>
        </row>
        <row r="2339">
          <cell r="A2339" t="str">
            <v>Nombre</v>
          </cell>
          <cell r="B2339">
            <v>0</v>
          </cell>
          <cell r="C2339">
            <v>0</v>
          </cell>
          <cell r="D2339" t="str">
            <v>Unidad</v>
          </cell>
          <cell r="E2339" t="str">
            <v>Valor</v>
          </cell>
          <cell r="F2339" t="str">
            <v>Rendimiento</v>
          </cell>
          <cell r="G2339" t="str">
            <v>Vr.Parcial</v>
          </cell>
        </row>
        <row r="2340">
          <cell r="A2340" t="str">
            <v>Herramienta menor</v>
          </cell>
          <cell r="B2340">
            <v>0</v>
          </cell>
          <cell r="C2340">
            <v>0</v>
          </cell>
          <cell r="D2340" t="str">
            <v>Glb</v>
          </cell>
          <cell r="E2340">
            <v>10000</v>
          </cell>
          <cell r="F2340">
            <v>0.1</v>
          </cell>
          <cell r="G2340">
            <v>1000</v>
          </cell>
        </row>
        <row r="2341">
          <cell r="A2341">
            <v>0</v>
          </cell>
          <cell r="B2341">
            <v>0</v>
          </cell>
          <cell r="C2341">
            <v>0</v>
          </cell>
          <cell r="D2341">
            <v>0</v>
          </cell>
          <cell r="E2341">
            <v>0</v>
          </cell>
          <cell r="F2341" t="str">
            <v>Sub-total  Equ.</v>
          </cell>
          <cell r="G2341">
            <v>1000</v>
          </cell>
        </row>
        <row r="2342">
          <cell r="A2342">
            <v>0</v>
          </cell>
          <cell r="B2342">
            <v>0</v>
          </cell>
          <cell r="C2342">
            <v>0</v>
          </cell>
          <cell r="D2342">
            <v>0</v>
          </cell>
          <cell r="E2342">
            <v>0</v>
          </cell>
          <cell r="F2342">
            <v>0</v>
          </cell>
          <cell r="G2342">
            <v>0</v>
          </cell>
        </row>
        <row r="2343">
          <cell r="A2343">
            <v>0</v>
          </cell>
          <cell r="B2343">
            <v>0</v>
          </cell>
          <cell r="C2343">
            <v>0</v>
          </cell>
          <cell r="D2343">
            <v>0</v>
          </cell>
          <cell r="E2343">
            <v>0</v>
          </cell>
          <cell r="F2343">
            <v>0</v>
          </cell>
          <cell r="G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  <cell r="D2344">
            <v>0</v>
          </cell>
          <cell r="E2344">
            <v>0</v>
          </cell>
          <cell r="F2344">
            <v>0</v>
          </cell>
          <cell r="G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  <cell r="D2345">
            <v>0</v>
          </cell>
          <cell r="E2345">
            <v>0</v>
          </cell>
          <cell r="F2345">
            <v>0</v>
          </cell>
          <cell r="G2345">
            <v>0</v>
          </cell>
        </row>
        <row r="2346">
          <cell r="A2346" t="str">
            <v>MANO DE OBRA</v>
          </cell>
          <cell r="B2346">
            <v>0</v>
          </cell>
          <cell r="C2346">
            <v>0</v>
          </cell>
          <cell r="D2346">
            <v>0</v>
          </cell>
          <cell r="E2346">
            <v>0</v>
          </cell>
          <cell r="F2346">
            <v>0</v>
          </cell>
          <cell r="G2346">
            <v>0</v>
          </cell>
        </row>
        <row r="2347">
          <cell r="A2347" t="str">
            <v>Nombre</v>
          </cell>
          <cell r="B2347">
            <v>0</v>
          </cell>
          <cell r="C2347">
            <v>0</v>
          </cell>
          <cell r="D2347" t="str">
            <v>Unidad</v>
          </cell>
          <cell r="E2347" t="str">
            <v>Jornal inc. Prest.</v>
          </cell>
          <cell r="F2347" t="str">
            <v>Rendimiento</v>
          </cell>
          <cell r="G2347" t="str">
            <v>Vr.Parcial</v>
          </cell>
        </row>
        <row r="2348">
          <cell r="A2348" t="str">
            <v>Cuadrilla C (1 OF + 1 AY)  con aportes</v>
          </cell>
          <cell r="B2348">
            <v>0</v>
          </cell>
          <cell r="C2348">
            <v>0</v>
          </cell>
          <cell r="D2348" t="str">
            <v>d</v>
          </cell>
          <cell r="E2348">
            <v>121886</v>
          </cell>
          <cell r="F2348">
            <v>0.18</v>
          </cell>
          <cell r="G2348">
            <v>21939.48</v>
          </cell>
        </row>
        <row r="2349">
          <cell r="A2349">
            <v>0</v>
          </cell>
          <cell r="B2349">
            <v>0</v>
          </cell>
          <cell r="C2349">
            <v>0</v>
          </cell>
          <cell r="D2349">
            <v>0</v>
          </cell>
          <cell r="E2349">
            <v>0</v>
          </cell>
          <cell r="F2349" t="str">
            <v>Sub-total  MdeO</v>
          </cell>
          <cell r="G2349">
            <v>21939.48</v>
          </cell>
        </row>
        <row r="2350">
          <cell r="A2350">
            <v>0</v>
          </cell>
          <cell r="B2350">
            <v>0</v>
          </cell>
          <cell r="C2350">
            <v>0</v>
          </cell>
          <cell r="D2350">
            <v>0</v>
          </cell>
          <cell r="E2350">
            <v>0</v>
          </cell>
          <cell r="F2350">
            <v>0</v>
          </cell>
          <cell r="G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  <cell r="D2351">
            <v>0</v>
          </cell>
          <cell r="E2351">
            <v>0</v>
          </cell>
          <cell r="F2351">
            <v>0</v>
          </cell>
          <cell r="G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  <cell r="D2352">
            <v>0</v>
          </cell>
          <cell r="E2352">
            <v>0</v>
          </cell>
          <cell r="F2352">
            <v>0</v>
          </cell>
          <cell r="G2352">
            <v>0</v>
          </cell>
        </row>
        <row r="2353">
          <cell r="A2353">
            <v>0</v>
          </cell>
          <cell r="B2353">
            <v>0</v>
          </cell>
          <cell r="C2353">
            <v>0</v>
          </cell>
          <cell r="D2353">
            <v>0</v>
          </cell>
          <cell r="E2353">
            <v>0</v>
          </cell>
          <cell r="F2353">
            <v>0</v>
          </cell>
          <cell r="G2353">
            <v>0</v>
          </cell>
        </row>
        <row r="2354">
          <cell r="A2354">
            <v>0</v>
          </cell>
          <cell r="B2354">
            <v>0</v>
          </cell>
          <cell r="C2354">
            <v>0</v>
          </cell>
          <cell r="D2354">
            <v>0</v>
          </cell>
          <cell r="E2354">
            <v>0</v>
          </cell>
          <cell r="F2354">
            <v>0</v>
          </cell>
          <cell r="G2354">
            <v>0</v>
          </cell>
        </row>
        <row r="2355">
          <cell r="A2355">
            <v>0</v>
          </cell>
          <cell r="B2355">
            <v>0</v>
          </cell>
          <cell r="C2355">
            <v>0</v>
          </cell>
          <cell r="D2355">
            <v>0</v>
          </cell>
          <cell r="E2355">
            <v>0</v>
          </cell>
          <cell r="F2355">
            <v>0</v>
          </cell>
          <cell r="G2355">
            <v>0</v>
          </cell>
        </row>
        <row r="2356">
          <cell r="A2356">
            <v>0</v>
          </cell>
          <cell r="B2356">
            <v>0</v>
          </cell>
          <cell r="C2356">
            <v>0</v>
          </cell>
          <cell r="D2356">
            <v>0</v>
          </cell>
          <cell r="E2356">
            <v>0</v>
          </cell>
          <cell r="F2356">
            <v>0</v>
          </cell>
          <cell r="G2356">
            <v>0</v>
          </cell>
        </row>
        <row r="2357">
          <cell r="A2357">
            <v>0</v>
          </cell>
          <cell r="B2357">
            <v>0</v>
          </cell>
          <cell r="C2357">
            <v>0</v>
          </cell>
          <cell r="D2357">
            <v>0</v>
          </cell>
          <cell r="E2357">
            <v>0</v>
          </cell>
          <cell r="F2357">
            <v>0</v>
          </cell>
          <cell r="G2357">
            <v>0</v>
          </cell>
        </row>
        <row r="2358">
          <cell r="A2358">
            <v>0</v>
          </cell>
          <cell r="B2358">
            <v>0</v>
          </cell>
          <cell r="C2358">
            <v>0</v>
          </cell>
          <cell r="D2358">
            <v>0</v>
          </cell>
          <cell r="E2358" t="str">
            <v>COSTO DIRECTO APU</v>
          </cell>
          <cell r="F2358">
            <v>0</v>
          </cell>
          <cell r="G2358">
            <v>32939</v>
          </cell>
        </row>
        <row r="2361">
          <cell r="A2361">
            <v>10</v>
          </cell>
          <cell r="B2361" t="str">
            <v>INSTALACIÓNES HIDRAULICAS Y SANITARIAS</v>
          </cell>
          <cell r="C2361">
            <v>0</v>
          </cell>
          <cell r="D2361">
            <v>0</v>
          </cell>
          <cell r="E2361">
            <v>0</v>
          </cell>
          <cell r="F2361">
            <v>0</v>
          </cell>
          <cell r="G2361">
            <v>0</v>
          </cell>
          <cell r="H2361">
            <v>0</v>
          </cell>
        </row>
        <row r="2362">
          <cell r="A2362" t="str">
            <v>10.30</v>
          </cell>
          <cell r="B2362" t="str">
            <v>RESERVORIO DE AGUAS LLUVIAS</v>
          </cell>
          <cell r="C2362">
            <v>0</v>
          </cell>
          <cell r="D2362">
            <v>0</v>
          </cell>
          <cell r="E2362">
            <v>0</v>
          </cell>
          <cell r="F2362">
            <v>0</v>
          </cell>
          <cell r="G2362">
            <v>0</v>
          </cell>
          <cell r="H2362">
            <v>0</v>
          </cell>
        </row>
        <row r="2363">
          <cell r="A2363">
            <v>0</v>
          </cell>
          <cell r="B2363">
            <v>0</v>
          </cell>
          <cell r="C2363">
            <v>0</v>
          </cell>
          <cell r="D2363">
            <v>0</v>
          </cell>
          <cell r="E2363">
            <v>0</v>
          </cell>
          <cell r="F2363">
            <v>0</v>
          </cell>
          <cell r="G2363">
            <v>0</v>
          </cell>
          <cell r="H2363">
            <v>0</v>
          </cell>
        </row>
        <row r="2364">
          <cell r="A2364">
            <v>0</v>
          </cell>
          <cell r="B2364">
            <v>0</v>
          </cell>
          <cell r="C2364">
            <v>0</v>
          </cell>
          <cell r="D2364">
            <v>0</v>
          </cell>
          <cell r="E2364">
            <v>0</v>
          </cell>
          <cell r="F2364">
            <v>0</v>
          </cell>
          <cell r="G2364">
            <v>0</v>
          </cell>
          <cell r="H2364">
            <v>0</v>
          </cell>
        </row>
        <row r="2365">
          <cell r="A2365" t="str">
            <v>ITEM</v>
          </cell>
          <cell r="B2365" t="str">
            <v>DESCRIPCION</v>
          </cell>
          <cell r="C2365">
            <v>0</v>
          </cell>
          <cell r="D2365">
            <v>0</v>
          </cell>
          <cell r="E2365">
            <v>0</v>
          </cell>
          <cell r="F2365" t="str">
            <v>UNIDAD</v>
          </cell>
          <cell r="G2365" t="str">
            <v>VALOR</v>
          </cell>
          <cell r="H2365">
            <v>0</v>
          </cell>
        </row>
        <row r="2366">
          <cell r="A2366" t="str">
            <v>10.30.1</v>
          </cell>
          <cell r="B2366" t="str">
            <v>MANTENIMIENTO GENERAL RESERVORIO (A= 4.500 m2)</v>
          </cell>
          <cell r="C2366">
            <v>0</v>
          </cell>
          <cell r="D2366">
            <v>0</v>
          </cell>
          <cell r="E2366">
            <v>0</v>
          </cell>
          <cell r="F2366" t="str">
            <v xml:space="preserve">UN </v>
          </cell>
          <cell r="G2366">
            <v>1204430</v>
          </cell>
          <cell r="H2366">
            <v>0</v>
          </cell>
        </row>
        <row r="2367">
          <cell r="A2367">
            <v>0</v>
          </cell>
          <cell r="B2367">
            <v>0</v>
          </cell>
          <cell r="C2367">
            <v>0</v>
          </cell>
          <cell r="D2367">
            <v>0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</row>
        <row r="2368">
          <cell r="A2368">
            <v>0</v>
          </cell>
          <cell r="B2368">
            <v>0</v>
          </cell>
          <cell r="C2368">
            <v>0</v>
          </cell>
          <cell r="D2368">
            <v>0</v>
          </cell>
          <cell r="E2368">
            <v>0</v>
          </cell>
          <cell r="F2368">
            <v>0</v>
          </cell>
          <cell r="G2368">
            <v>0</v>
          </cell>
          <cell r="H2368">
            <v>0</v>
          </cell>
        </row>
        <row r="2369">
          <cell r="A2369">
            <v>0</v>
          </cell>
          <cell r="B2369">
            <v>0</v>
          </cell>
          <cell r="C2369">
            <v>0</v>
          </cell>
          <cell r="D2369">
            <v>0</v>
          </cell>
          <cell r="E2369">
            <v>0</v>
          </cell>
          <cell r="F2369">
            <v>0</v>
          </cell>
          <cell r="G2369">
            <v>0</v>
          </cell>
          <cell r="H2369">
            <v>0</v>
          </cell>
        </row>
        <row r="2370">
          <cell r="A2370" t="str">
            <v>EQUIPOS</v>
          </cell>
          <cell r="B2370">
            <v>0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</row>
        <row r="2371">
          <cell r="A2371" t="str">
            <v>Nombre</v>
          </cell>
          <cell r="B2371">
            <v>0</v>
          </cell>
          <cell r="C2371">
            <v>0</v>
          </cell>
          <cell r="D2371" t="str">
            <v>Unidad</v>
          </cell>
          <cell r="E2371" t="str">
            <v>Valor</v>
          </cell>
          <cell r="F2371" t="str">
            <v>Rendimiento</v>
          </cell>
          <cell r="G2371" t="str">
            <v>Vr.Parcial</v>
          </cell>
          <cell r="H2371">
            <v>0</v>
          </cell>
        </row>
        <row r="2372">
          <cell r="A2372" t="str">
            <v>Herramienta menor</v>
          </cell>
          <cell r="B2372">
            <v>0</v>
          </cell>
          <cell r="C2372">
            <v>0</v>
          </cell>
          <cell r="D2372" t="str">
            <v>Glb</v>
          </cell>
          <cell r="E2372">
            <v>10000</v>
          </cell>
          <cell r="F2372">
            <v>10</v>
          </cell>
          <cell r="G2372">
            <v>100000</v>
          </cell>
          <cell r="H2372">
            <v>0</v>
          </cell>
        </row>
        <row r="2373">
          <cell r="A2373" t="str">
            <v>Volqueta capacidad 6 m3, con disposición de escombros en lugar certificado</v>
          </cell>
          <cell r="B2373">
            <v>0</v>
          </cell>
          <cell r="C2373">
            <v>0</v>
          </cell>
          <cell r="D2373" t="str">
            <v>VJ</v>
          </cell>
          <cell r="E2373">
            <v>165000</v>
          </cell>
          <cell r="F2373">
            <v>3</v>
          </cell>
          <cell r="G2373">
            <v>495000</v>
          </cell>
          <cell r="H2373">
            <v>0</v>
          </cell>
        </row>
        <row r="2374">
          <cell r="A2374">
            <v>0</v>
          </cell>
          <cell r="B2374">
            <v>0</v>
          </cell>
          <cell r="C2374">
            <v>0</v>
          </cell>
          <cell r="D2374">
            <v>0</v>
          </cell>
          <cell r="E2374">
            <v>0</v>
          </cell>
          <cell r="F2374" t="str">
            <v>Sub-total  Equ.</v>
          </cell>
          <cell r="G2374">
            <v>595000</v>
          </cell>
          <cell r="H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  <cell r="D2376">
            <v>0</v>
          </cell>
          <cell r="E2376">
            <v>0</v>
          </cell>
          <cell r="F2376">
            <v>0</v>
          </cell>
          <cell r="G2376">
            <v>0</v>
          </cell>
          <cell r="H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  <cell r="D2377">
            <v>0</v>
          </cell>
          <cell r="E2377">
            <v>0</v>
          </cell>
          <cell r="F2377">
            <v>0</v>
          </cell>
          <cell r="G2377">
            <v>0</v>
          </cell>
          <cell r="H2377">
            <v>0</v>
          </cell>
        </row>
        <row r="2378">
          <cell r="A2378">
            <v>0</v>
          </cell>
          <cell r="B2378">
            <v>0</v>
          </cell>
          <cell r="C2378">
            <v>0</v>
          </cell>
          <cell r="D2378">
            <v>0</v>
          </cell>
          <cell r="E2378">
            <v>0</v>
          </cell>
          <cell r="F2378">
            <v>0</v>
          </cell>
          <cell r="G2378">
            <v>0</v>
          </cell>
          <cell r="H2378">
            <v>0</v>
          </cell>
        </row>
        <row r="2379">
          <cell r="A2379" t="str">
            <v>MANO DE OBRA</v>
          </cell>
          <cell r="B2379">
            <v>0</v>
          </cell>
          <cell r="C2379">
            <v>0</v>
          </cell>
          <cell r="D2379">
            <v>0</v>
          </cell>
          <cell r="E2379">
            <v>0</v>
          </cell>
          <cell r="F2379">
            <v>0</v>
          </cell>
          <cell r="G2379">
            <v>0</v>
          </cell>
          <cell r="H2379">
            <v>0</v>
          </cell>
        </row>
        <row r="2380">
          <cell r="A2380" t="str">
            <v>Nombre</v>
          </cell>
          <cell r="B2380">
            <v>0</v>
          </cell>
          <cell r="C2380">
            <v>0</v>
          </cell>
          <cell r="D2380" t="str">
            <v>Unidad</v>
          </cell>
          <cell r="E2380" t="str">
            <v>Jornal inc. Prest.</v>
          </cell>
          <cell r="F2380" t="str">
            <v>Rendimiento</v>
          </cell>
          <cell r="G2380" t="str">
            <v>Vr.Parcial</v>
          </cell>
          <cell r="H2380">
            <v>0</v>
          </cell>
        </row>
        <row r="2381">
          <cell r="A2381" t="str">
            <v>Cuadrilla C (1 OF + 1 AY)  con aportes</v>
          </cell>
          <cell r="B2381">
            <v>0</v>
          </cell>
          <cell r="C2381">
            <v>0</v>
          </cell>
          <cell r="D2381" t="str">
            <v>d</v>
          </cell>
          <cell r="E2381">
            <v>121886</v>
          </cell>
          <cell r="F2381">
            <v>5</v>
          </cell>
          <cell r="G2381">
            <v>609430</v>
          </cell>
        </row>
        <row r="2382">
          <cell r="A2382">
            <v>0</v>
          </cell>
          <cell r="B2382">
            <v>0</v>
          </cell>
          <cell r="C2382">
            <v>0</v>
          </cell>
          <cell r="D2382">
            <v>0</v>
          </cell>
          <cell r="E2382">
            <v>0</v>
          </cell>
          <cell r="F2382" t="str">
            <v>Sub-total  MdeO</v>
          </cell>
          <cell r="G2382">
            <v>609430</v>
          </cell>
          <cell r="H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  <cell r="D2383">
            <v>0</v>
          </cell>
          <cell r="E2383">
            <v>0</v>
          </cell>
          <cell r="F2383">
            <v>0</v>
          </cell>
          <cell r="G2383">
            <v>0</v>
          </cell>
          <cell r="H2383">
            <v>0</v>
          </cell>
        </row>
        <row r="2384">
          <cell r="A2384">
            <v>0</v>
          </cell>
          <cell r="B2384">
            <v>0</v>
          </cell>
          <cell r="C2384">
            <v>0</v>
          </cell>
          <cell r="D2384">
            <v>0</v>
          </cell>
          <cell r="E2384">
            <v>0</v>
          </cell>
          <cell r="F2384">
            <v>0</v>
          </cell>
          <cell r="G2384">
            <v>0</v>
          </cell>
          <cell r="H2384">
            <v>0</v>
          </cell>
        </row>
        <row r="2385">
          <cell r="A2385">
            <v>0</v>
          </cell>
          <cell r="B2385">
            <v>0</v>
          </cell>
          <cell r="C2385">
            <v>0</v>
          </cell>
          <cell r="D2385">
            <v>0</v>
          </cell>
          <cell r="E2385">
            <v>0</v>
          </cell>
          <cell r="F2385">
            <v>0</v>
          </cell>
          <cell r="G2385">
            <v>0</v>
          </cell>
          <cell r="H2385">
            <v>0</v>
          </cell>
        </row>
        <row r="2386">
          <cell r="A2386">
            <v>0</v>
          </cell>
          <cell r="B2386">
            <v>0</v>
          </cell>
          <cell r="C2386">
            <v>0</v>
          </cell>
          <cell r="D2386">
            <v>0</v>
          </cell>
          <cell r="E2386">
            <v>0</v>
          </cell>
          <cell r="F2386">
            <v>0</v>
          </cell>
          <cell r="G2386">
            <v>0</v>
          </cell>
          <cell r="H2386">
            <v>0</v>
          </cell>
        </row>
        <row r="2387">
          <cell r="A2387">
            <v>0</v>
          </cell>
          <cell r="B2387">
            <v>0</v>
          </cell>
          <cell r="C2387">
            <v>0</v>
          </cell>
          <cell r="D2387">
            <v>0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</row>
        <row r="2388">
          <cell r="A2388">
            <v>0</v>
          </cell>
          <cell r="B2388">
            <v>0</v>
          </cell>
          <cell r="C2388">
            <v>0</v>
          </cell>
          <cell r="D2388">
            <v>0</v>
          </cell>
          <cell r="E2388">
            <v>0</v>
          </cell>
          <cell r="F2388">
            <v>0</v>
          </cell>
          <cell r="G2388">
            <v>0</v>
          </cell>
          <cell r="H2388">
            <v>0</v>
          </cell>
        </row>
        <row r="2389">
          <cell r="A2389">
            <v>0</v>
          </cell>
          <cell r="B2389">
            <v>0</v>
          </cell>
          <cell r="C2389">
            <v>0</v>
          </cell>
          <cell r="D2389">
            <v>0</v>
          </cell>
          <cell r="E2389">
            <v>0</v>
          </cell>
          <cell r="F2389">
            <v>0</v>
          </cell>
          <cell r="G2389">
            <v>0</v>
          </cell>
          <cell r="H2389">
            <v>0</v>
          </cell>
        </row>
        <row r="2390">
          <cell r="A2390">
            <v>0</v>
          </cell>
          <cell r="B2390">
            <v>0</v>
          </cell>
          <cell r="C2390">
            <v>0</v>
          </cell>
          <cell r="D2390">
            <v>0</v>
          </cell>
          <cell r="E2390">
            <v>0</v>
          </cell>
          <cell r="F2390">
            <v>0</v>
          </cell>
          <cell r="G2390">
            <v>0</v>
          </cell>
          <cell r="H2390">
            <v>0</v>
          </cell>
        </row>
        <row r="2391">
          <cell r="A2391">
            <v>0</v>
          </cell>
          <cell r="B2391">
            <v>0</v>
          </cell>
          <cell r="C2391">
            <v>0</v>
          </cell>
          <cell r="D2391">
            <v>0</v>
          </cell>
          <cell r="E2391" t="str">
            <v>COSTO DIRECTO APU</v>
          </cell>
          <cell r="F2391">
            <v>0</v>
          </cell>
          <cell r="G2391">
            <v>1204430</v>
          </cell>
          <cell r="H2391">
            <v>0</v>
          </cell>
        </row>
        <row r="2392">
          <cell r="A2392">
            <v>0</v>
          </cell>
          <cell r="B2392">
            <v>0</v>
          </cell>
          <cell r="C2392">
            <v>0</v>
          </cell>
          <cell r="D2392">
            <v>0</v>
          </cell>
          <cell r="E2392">
            <v>0</v>
          </cell>
          <cell r="F2392">
            <v>0</v>
          </cell>
          <cell r="G2392">
            <v>0</v>
          </cell>
          <cell r="H2392">
            <v>0</v>
          </cell>
        </row>
        <row r="2393">
          <cell r="A2393">
            <v>0</v>
          </cell>
          <cell r="B2393">
            <v>0</v>
          </cell>
          <cell r="C2393">
            <v>0</v>
          </cell>
          <cell r="D2393">
            <v>0</v>
          </cell>
          <cell r="E2393">
            <v>0</v>
          </cell>
          <cell r="F2393">
            <v>0</v>
          </cell>
          <cell r="G2393">
            <v>0</v>
          </cell>
          <cell r="H2393">
            <v>0</v>
          </cell>
        </row>
        <row r="2394">
          <cell r="A2394">
            <v>0</v>
          </cell>
          <cell r="B2394">
            <v>0</v>
          </cell>
          <cell r="C2394">
            <v>0</v>
          </cell>
          <cell r="D2394">
            <v>0</v>
          </cell>
          <cell r="E2394">
            <v>0</v>
          </cell>
          <cell r="F2394">
            <v>0</v>
          </cell>
          <cell r="G2394">
            <v>0</v>
          </cell>
          <cell r="H2394">
            <v>0</v>
          </cell>
        </row>
        <row r="2395">
          <cell r="A2395">
            <v>0</v>
          </cell>
          <cell r="B2395">
            <v>0</v>
          </cell>
          <cell r="C2395">
            <v>0</v>
          </cell>
          <cell r="D2395">
            <v>0</v>
          </cell>
          <cell r="E2395">
            <v>0</v>
          </cell>
          <cell r="F2395">
            <v>0</v>
          </cell>
          <cell r="G2395">
            <v>0</v>
          </cell>
          <cell r="H2395">
            <v>0</v>
          </cell>
        </row>
        <row r="2396">
          <cell r="A2396">
            <v>0</v>
          </cell>
          <cell r="B2396">
            <v>0</v>
          </cell>
          <cell r="C2396">
            <v>0</v>
          </cell>
          <cell r="D2396">
            <v>0</v>
          </cell>
          <cell r="E2396">
            <v>0</v>
          </cell>
          <cell r="F2396">
            <v>0</v>
          </cell>
          <cell r="G2396">
            <v>0</v>
          </cell>
        </row>
        <row r="2397">
          <cell r="A2397">
            <v>0</v>
          </cell>
          <cell r="B2397">
            <v>0</v>
          </cell>
          <cell r="C2397">
            <v>0</v>
          </cell>
          <cell r="D2397">
            <v>0</v>
          </cell>
          <cell r="E2397">
            <v>0</v>
          </cell>
          <cell r="F2397">
            <v>0</v>
          </cell>
          <cell r="G2397">
            <v>0</v>
          </cell>
        </row>
        <row r="2398">
          <cell r="A2398">
            <v>0</v>
          </cell>
          <cell r="B2398">
            <v>0</v>
          </cell>
          <cell r="C2398">
            <v>0</v>
          </cell>
          <cell r="D2398">
            <v>0</v>
          </cell>
          <cell r="E2398">
            <v>0</v>
          </cell>
          <cell r="F2398">
            <v>0</v>
          </cell>
          <cell r="G2398">
            <v>0</v>
          </cell>
          <cell r="H2398">
            <v>0</v>
          </cell>
        </row>
        <row r="2400">
          <cell r="A2400">
            <v>10</v>
          </cell>
          <cell r="B2400" t="str">
            <v>INSTALACIÓNES HIDRAULICAS Y SANITARIAS</v>
          </cell>
          <cell r="C2400">
            <v>0</v>
          </cell>
          <cell r="D2400">
            <v>0</v>
          </cell>
          <cell r="E2400">
            <v>0</v>
          </cell>
          <cell r="F2400">
            <v>0</v>
          </cell>
          <cell r="G2400">
            <v>0</v>
          </cell>
          <cell r="H2400">
            <v>0</v>
          </cell>
        </row>
        <row r="2401">
          <cell r="A2401">
            <v>10.33</v>
          </cell>
          <cell r="B2401" t="str">
            <v>POZO EYECTOR</v>
          </cell>
          <cell r="C2401">
            <v>0</v>
          </cell>
          <cell r="D2401">
            <v>0</v>
          </cell>
          <cell r="E2401">
            <v>0</v>
          </cell>
          <cell r="F2401">
            <v>0</v>
          </cell>
          <cell r="G2401">
            <v>0</v>
          </cell>
          <cell r="H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  <cell r="D2402">
            <v>0</v>
          </cell>
          <cell r="E2402">
            <v>0</v>
          </cell>
          <cell r="F2402">
            <v>0</v>
          </cell>
          <cell r="G2402">
            <v>0</v>
          </cell>
          <cell r="H2402">
            <v>0</v>
          </cell>
        </row>
        <row r="2403">
          <cell r="A2403">
            <v>0</v>
          </cell>
          <cell r="B2403">
            <v>0</v>
          </cell>
          <cell r="C2403">
            <v>0</v>
          </cell>
          <cell r="D2403">
            <v>0</v>
          </cell>
          <cell r="E2403">
            <v>0</v>
          </cell>
          <cell r="F2403">
            <v>0</v>
          </cell>
          <cell r="G2403">
            <v>0</v>
          </cell>
          <cell r="H2403">
            <v>0</v>
          </cell>
        </row>
        <row r="2404">
          <cell r="A2404" t="str">
            <v>ITEM</v>
          </cell>
          <cell r="B2404" t="str">
            <v>DESCRIPCION</v>
          </cell>
          <cell r="C2404">
            <v>0</v>
          </cell>
          <cell r="D2404">
            <v>0</v>
          </cell>
          <cell r="E2404">
            <v>0</v>
          </cell>
          <cell r="F2404" t="str">
            <v>UNIDAD</v>
          </cell>
          <cell r="G2404" t="str">
            <v>VALOR</v>
          </cell>
          <cell r="H2404">
            <v>0</v>
          </cell>
        </row>
        <row r="2405">
          <cell r="A2405" t="str">
            <v>10.33.7</v>
          </cell>
          <cell r="B2405" t="str">
            <v xml:space="preserve">PRUEBAS Y MANTO. GENERAL EQUIPO DE EYECCION </v>
          </cell>
          <cell r="C2405">
            <v>0</v>
          </cell>
          <cell r="D2405">
            <v>0</v>
          </cell>
          <cell r="E2405">
            <v>0</v>
          </cell>
          <cell r="F2405" t="str">
            <v>UN</v>
          </cell>
          <cell r="G2405">
            <v>350000</v>
          </cell>
          <cell r="H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  <cell r="D2406">
            <v>0</v>
          </cell>
          <cell r="E2406">
            <v>0</v>
          </cell>
          <cell r="F2406">
            <v>0</v>
          </cell>
          <cell r="G2406">
            <v>0</v>
          </cell>
          <cell r="H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  <cell r="D2407">
            <v>0</v>
          </cell>
          <cell r="E2407">
            <v>0</v>
          </cell>
          <cell r="F2407">
            <v>0</v>
          </cell>
          <cell r="G2407">
            <v>0</v>
          </cell>
          <cell r="H2407">
            <v>0</v>
          </cell>
        </row>
        <row r="2408">
          <cell r="A2408" t="str">
            <v>MATERIALES</v>
          </cell>
          <cell r="B2408">
            <v>0</v>
          </cell>
          <cell r="C2408">
            <v>0</v>
          </cell>
          <cell r="D2408">
            <v>0</v>
          </cell>
          <cell r="E2408">
            <v>0</v>
          </cell>
          <cell r="F2408">
            <v>0</v>
          </cell>
          <cell r="G2408">
            <v>0</v>
          </cell>
          <cell r="H2408">
            <v>0</v>
          </cell>
        </row>
        <row r="2409">
          <cell r="A2409" t="str">
            <v>Nombre</v>
          </cell>
          <cell r="B2409">
            <v>0</v>
          </cell>
          <cell r="C2409">
            <v>0</v>
          </cell>
          <cell r="D2409" t="str">
            <v>Unidad</v>
          </cell>
          <cell r="E2409" t="str">
            <v>Valor Unitario</v>
          </cell>
          <cell r="F2409" t="str">
            <v>Cantidad</v>
          </cell>
          <cell r="G2409" t="str">
            <v>Vr.Parcial</v>
          </cell>
          <cell r="H2409">
            <v>0</v>
          </cell>
        </row>
        <row r="2410">
          <cell r="A2410" t="str">
            <v>Insumos hidráulicos equipo de bombeo</v>
          </cell>
          <cell r="B2410">
            <v>0</v>
          </cell>
          <cell r="C2410">
            <v>0</v>
          </cell>
          <cell r="D2410" t="str">
            <v>Glb</v>
          </cell>
          <cell r="E2410">
            <v>400000</v>
          </cell>
          <cell r="F2410">
            <v>0.2</v>
          </cell>
          <cell r="G2410">
            <v>80000</v>
          </cell>
          <cell r="H2410">
            <v>0</v>
          </cell>
        </row>
        <row r="2411">
          <cell r="A2411" t="str">
            <v>Insumos eléctricos  equipo de bombeo</v>
          </cell>
          <cell r="B2411">
            <v>0</v>
          </cell>
          <cell r="C2411">
            <v>0</v>
          </cell>
          <cell r="D2411" t="str">
            <v>Glb</v>
          </cell>
          <cell r="E2411">
            <v>300000</v>
          </cell>
          <cell r="F2411">
            <v>0.2</v>
          </cell>
          <cell r="G2411">
            <v>60000</v>
          </cell>
          <cell r="H2411">
            <v>0</v>
          </cell>
        </row>
        <row r="2412">
          <cell r="A2412">
            <v>0</v>
          </cell>
          <cell r="B2412">
            <v>0</v>
          </cell>
          <cell r="C2412">
            <v>0</v>
          </cell>
          <cell r="D2412">
            <v>0</v>
          </cell>
          <cell r="E2412">
            <v>0</v>
          </cell>
          <cell r="F2412" t="str">
            <v>Sub-total  Mat.</v>
          </cell>
          <cell r="G2412">
            <v>140000</v>
          </cell>
          <cell r="H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</row>
        <row r="2415">
          <cell r="A2415">
            <v>0</v>
          </cell>
          <cell r="B2415">
            <v>0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</row>
        <row r="2416">
          <cell r="A2416">
            <v>0</v>
          </cell>
          <cell r="B2416">
            <v>0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</row>
        <row r="2417">
          <cell r="A2417" t="str">
            <v>EQUIPOS</v>
          </cell>
          <cell r="B2417">
            <v>0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</row>
        <row r="2418">
          <cell r="A2418" t="str">
            <v>Nombre</v>
          </cell>
          <cell r="B2418">
            <v>0</v>
          </cell>
          <cell r="C2418">
            <v>0</v>
          </cell>
          <cell r="D2418" t="str">
            <v>Unidad</v>
          </cell>
          <cell r="E2418" t="str">
            <v>Valor</v>
          </cell>
          <cell r="F2418" t="str">
            <v>Rendimiento</v>
          </cell>
          <cell r="G2418" t="str">
            <v>Vr.Parcial</v>
          </cell>
          <cell r="H2418">
            <v>0</v>
          </cell>
        </row>
        <row r="2419">
          <cell r="A2419" t="str">
            <v>Herramienta menor</v>
          </cell>
          <cell r="B2419">
            <v>0</v>
          </cell>
          <cell r="C2419">
            <v>0</v>
          </cell>
          <cell r="D2419" t="str">
            <v>Glb</v>
          </cell>
          <cell r="E2419">
            <v>10000</v>
          </cell>
          <cell r="F2419">
            <v>1</v>
          </cell>
          <cell r="G2419">
            <v>10000</v>
          </cell>
          <cell r="H2419">
            <v>0</v>
          </cell>
        </row>
        <row r="2420">
          <cell r="A2420">
            <v>0</v>
          </cell>
          <cell r="B2420">
            <v>0</v>
          </cell>
          <cell r="C2420">
            <v>0</v>
          </cell>
          <cell r="D2420">
            <v>0</v>
          </cell>
          <cell r="E2420">
            <v>0</v>
          </cell>
          <cell r="F2420" t="str">
            <v>Sub-total  Equ.</v>
          </cell>
          <cell r="G2420">
            <v>10000</v>
          </cell>
          <cell r="H2420">
            <v>0</v>
          </cell>
        </row>
        <row r="2421">
          <cell r="A2421">
            <v>0</v>
          </cell>
          <cell r="B2421">
            <v>0</v>
          </cell>
          <cell r="C2421">
            <v>0</v>
          </cell>
          <cell r="D2421">
            <v>0</v>
          </cell>
          <cell r="E2421">
            <v>0</v>
          </cell>
          <cell r="F2421">
            <v>0</v>
          </cell>
          <cell r="G2421">
            <v>0</v>
          </cell>
          <cell r="H2421">
            <v>0</v>
          </cell>
        </row>
        <row r="2422">
          <cell r="A2422">
            <v>0</v>
          </cell>
          <cell r="B2422">
            <v>0</v>
          </cell>
          <cell r="C2422">
            <v>0</v>
          </cell>
          <cell r="D2422">
            <v>0</v>
          </cell>
          <cell r="E2422">
            <v>0</v>
          </cell>
          <cell r="F2422">
            <v>0</v>
          </cell>
          <cell r="G2422">
            <v>0</v>
          </cell>
          <cell r="H2422">
            <v>0</v>
          </cell>
        </row>
        <row r="2423">
          <cell r="A2423">
            <v>0</v>
          </cell>
          <cell r="B2423">
            <v>0</v>
          </cell>
          <cell r="C2423">
            <v>0</v>
          </cell>
          <cell r="D2423">
            <v>0</v>
          </cell>
          <cell r="E2423">
            <v>0</v>
          </cell>
          <cell r="F2423">
            <v>0</v>
          </cell>
          <cell r="G2423">
            <v>0</v>
          </cell>
          <cell r="H2423">
            <v>0</v>
          </cell>
        </row>
        <row r="2424">
          <cell r="A2424">
            <v>0</v>
          </cell>
          <cell r="B2424">
            <v>0</v>
          </cell>
          <cell r="C2424">
            <v>0</v>
          </cell>
          <cell r="D2424">
            <v>0</v>
          </cell>
          <cell r="E2424">
            <v>0</v>
          </cell>
          <cell r="F2424">
            <v>0</v>
          </cell>
          <cell r="G2424">
            <v>0</v>
          </cell>
          <cell r="H2424">
            <v>0</v>
          </cell>
        </row>
        <row r="2425">
          <cell r="A2425" t="str">
            <v>MANO DE OBRA</v>
          </cell>
          <cell r="B2425">
            <v>0</v>
          </cell>
          <cell r="C2425">
            <v>0</v>
          </cell>
          <cell r="D2425">
            <v>0</v>
          </cell>
          <cell r="E2425">
            <v>0</v>
          </cell>
          <cell r="F2425">
            <v>0</v>
          </cell>
          <cell r="G2425">
            <v>0</v>
          </cell>
          <cell r="H2425">
            <v>0</v>
          </cell>
        </row>
        <row r="2426">
          <cell r="A2426" t="str">
            <v>Nombre</v>
          </cell>
          <cell r="B2426">
            <v>0</v>
          </cell>
          <cell r="C2426">
            <v>0</v>
          </cell>
          <cell r="D2426" t="str">
            <v>Unidad</v>
          </cell>
          <cell r="E2426" t="str">
            <v>Jornal inc. Prest.</v>
          </cell>
          <cell r="F2426" t="str">
            <v>Rendimiento</v>
          </cell>
          <cell r="G2426" t="str">
            <v>Vr.Parcial</v>
          </cell>
          <cell r="H2426">
            <v>0</v>
          </cell>
        </row>
        <row r="2427">
          <cell r="A2427" t="str">
            <v xml:space="preserve"> Cuadrilla Especializada Tecnicos Electro mecánicos (con aportes)</v>
          </cell>
          <cell r="B2427">
            <v>0</v>
          </cell>
          <cell r="C2427">
            <v>0</v>
          </cell>
          <cell r="D2427" t="str">
            <v>d</v>
          </cell>
          <cell r="E2427">
            <v>250000</v>
          </cell>
          <cell r="F2427">
            <v>0.8</v>
          </cell>
          <cell r="G2427">
            <v>200000</v>
          </cell>
          <cell r="H2427">
            <v>0</v>
          </cell>
        </row>
        <row r="2428">
          <cell r="A2428">
            <v>0</v>
          </cell>
          <cell r="B2428">
            <v>0</v>
          </cell>
          <cell r="C2428">
            <v>0</v>
          </cell>
          <cell r="D2428">
            <v>0</v>
          </cell>
          <cell r="E2428">
            <v>0</v>
          </cell>
          <cell r="F2428" t="str">
            <v>Sub-total  MdeO</v>
          </cell>
          <cell r="G2428">
            <v>200000</v>
          </cell>
          <cell r="H2428">
            <v>0</v>
          </cell>
        </row>
        <row r="2429">
          <cell r="A2429">
            <v>0</v>
          </cell>
          <cell r="B2429">
            <v>0</v>
          </cell>
          <cell r="C2429">
            <v>0</v>
          </cell>
          <cell r="D2429">
            <v>0</v>
          </cell>
          <cell r="E2429">
            <v>0</v>
          </cell>
          <cell r="F2429">
            <v>0</v>
          </cell>
          <cell r="G2429">
            <v>0</v>
          </cell>
          <cell r="H2429">
            <v>0</v>
          </cell>
        </row>
        <row r="2430">
          <cell r="A2430">
            <v>0</v>
          </cell>
          <cell r="B2430">
            <v>0</v>
          </cell>
          <cell r="C2430">
            <v>0</v>
          </cell>
          <cell r="D2430">
            <v>0</v>
          </cell>
          <cell r="E2430">
            <v>0</v>
          </cell>
          <cell r="F2430">
            <v>0</v>
          </cell>
          <cell r="G2430">
            <v>0</v>
          </cell>
          <cell r="H2430">
            <v>0</v>
          </cell>
        </row>
        <row r="2431">
          <cell r="A2431">
            <v>0</v>
          </cell>
          <cell r="B2431">
            <v>0</v>
          </cell>
          <cell r="C2431">
            <v>0</v>
          </cell>
          <cell r="D2431">
            <v>0</v>
          </cell>
          <cell r="E2431">
            <v>0</v>
          </cell>
          <cell r="F2431">
            <v>0</v>
          </cell>
          <cell r="G2431">
            <v>0</v>
          </cell>
          <cell r="H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  <cell r="D2432">
            <v>0</v>
          </cell>
          <cell r="E2432">
            <v>0</v>
          </cell>
          <cell r="F2432">
            <v>0</v>
          </cell>
          <cell r="G2432">
            <v>0</v>
          </cell>
          <cell r="H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  <cell r="D2433">
            <v>0</v>
          </cell>
          <cell r="E2433">
            <v>0</v>
          </cell>
          <cell r="F2433">
            <v>0</v>
          </cell>
          <cell r="G2433">
            <v>0</v>
          </cell>
          <cell r="H2433">
            <v>0</v>
          </cell>
        </row>
        <row r="2434">
          <cell r="A2434">
            <v>0</v>
          </cell>
          <cell r="B2434">
            <v>0</v>
          </cell>
          <cell r="C2434">
            <v>0</v>
          </cell>
          <cell r="D2434">
            <v>0</v>
          </cell>
          <cell r="E2434">
            <v>0</v>
          </cell>
          <cell r="F2434">
            <v>0</v>
          </cell>
          <cell r="G2434">
            <v>0</v>
          </cell>
          <cell r="H2434">
            <v>0</v>
          </cell>
        </row>
        <row r="2435">
          <cell r="A2435">
            <v>0</v>
          </cell>
          <cell r="B2435">
            <v>0</v>
          </cell>
          <cell r="C2435">
            <v>0</v>
          </cell>
          <cell r="D2435">
            <v>0</v>
          </cell>
          <cell r="E2435">
            <v>0</v>
          </cell>
          <cell r="F2435">
            <v>0</v>
          </cell>
          <cell r="G2435">
            <v>0</v>
          </cell>
          <cell r="H2435">
            <v>0</v>
          </cell>
        </row>
        <row r="2436">
          <cell r="A2436">
            <v>0</v>
          </cell>
          <cell r="B2436">
            <v>0</v>
          </cell>
          <cell r="C2436">
            <v>0</v>
          </cell>
          <cell r="D2436">
            <v>0</v>
          </cell>
          <cell r="E2436">
            <v>0</v>
          </cell>
          <cell r="F2436">
            <v>0</v>
          </cell>
          <cell r="G2436">
            <v>0</v>
          </cell>
          <cell r="H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  <cell r="D2437">
            <v>0</v>
          </cell>
          <cell r="E2437" t="str">
            <v>COSTO DIRECTO APU</v>
          </cell>
          <cell r="F2437">
            <v>0</v>
          </cell>
          <cell r="G2437">
            <v>350000</v>
          </cell>
          <cell r="H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  <cell r="D2438">
            <v>0</v>
          </cell>
          <cell r="E2438">
            <v>0</v>
          </cell>
          <cell r="F2438">
            <v>0</v>
          </cell>
          <cell r="G2438">
            <v>0</v>
          </cell>
          <cell r="H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  <cell r="D2439">
            <v>0</v>
          </cell>
          <cell r="E2439">
            <v>0</v>
          </cell>
          <cell r="F2439">
            <v>0</v>
          </cell>
          <cell r="G2439">
            <v>0</v>
          </cell>
          <cell r="H2439">
            <v>0</v>
          </cell>
        </row>
        <row r="2440">
          <cell r="A2440">
            <v>0</v>
          </cell>
          <cell r="B2440">
            <v>0</v>
          </cell>
          <cell r="C2440">
            <v>0</v>
          </cell>
          <cell r="D2440">
            <v>0</v>
          </cell>
          <cell r="E2440">
            <v>0</v>
          </cell>
          <cell r="F2440">
            <v>0</v>
          </cell>
          <cell r="G2440">
            <v>0</v>
          </cell>
          <cell r="H2440">
            <v>0</v>
          </cell>
        </row>
        <row r="2441">
          <cell r="A2441">
            <v>0</v>
          </cell>
          <cell r="B2441">
            <v>0</v>
          </cell>
          <cell r="C2441">
            <v>0</v>
          </cell>
          <cell r="D2441">
            <v>0</v>
          </cell>
          <cell r="E2441">
            <v>0</v>
          </cell>
          <cell r="F2441">
            <v>0</v>
          </cell>
          <cell r="G2441">
            <v>0</v>
          </cell>
        </row>
        <row r="2442">
          <cell r="A2442">
            <v>0</v>
          </cell>
          <cell r="B2442">
            <v>0</v>
          </cell>
          <cell r="C2442">
            <v>0</v>
          </cell>
          <cell r="D2442">
            <v>0</v>
          </cell>
          <cell r="E2442">
            <v>0</v>
          </cell>
          <cell r="F2442">
            <v>0</v>
          </cell>
          <cell r="G2442">
            <v>0</v>
          </cell>
        </row>
        <row r="2443">
          <cell r="A2443">
            <v>0</v>
          </cell>
          <cell r="B2443">
            <v>0</v>
          </cell>
          <cell r="C2443">
            <v>0</v>
          </cell>
          <cell r="D2443">
            <v>0</v>
          </cell>
          <cell r="E2443">
            <v>0</v>
          </cell>
          <cell r="F2443">
            <v>0</v>
          </cell>
          <cell r="G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  <cell r="D2444">
            <v>0</v>
          </cell>
          <cell r="E2444">
            <v>0</v>
          </cell>
          <cell r="F2444">
            <v>0</v>
          </cell>
          <cell r="G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  <cell r="D2445">
            <v>0</v>
          </cell>
          <cell r="E2445">
            <v>0</v>
          </cell>
          <cell r="F2445">
            <v>0</v>
          </cell>
          <cell r="G2445">
            <v>0</v>
          </cell>
        </row>
        <row r="2446">
          <cell r="A2446">
            <v>0</v>
          </cell>
          <cell r="B2446">
            <v>0</v>
          </cell>
          <cell r="C2446">
            <v>0</v>
          </cell>
          <cell r="D2446">
            <v>0</v>
          </cell>
          <cell r="E2446">
            <v>0</v>
          </cell>
          <cell r="F2446">
            <v>0</v>
          </cell>
          <cell r="G2446">
            <v>0</v>
          </cell>
        </row>
        <row r="2447">
          <cell r="A2447">
            <v>0</v>
          </cell>
          <cell r="B2447">
            <v>0</v>
          </cell>
          <cell r="C2447">
            <v>0</v>
          </cell>
          <cell r="D2447">
            <v>0</v>
          </cell>
          <cell r="E2447">
            <v>0</v>
          </cell>
          <cell r="F2447">
            <v>0</v>
          </cell>
          <cell r="G2447">
            <v>0</v>
          </cell>
        </row>
        <row r="2448">
          <cell r="A2448">
            <v>0</v>
          </cell>
          <cell r="B2448">
            <v>0</v>
          </cell>
          <cell r="C2448">
            <v>0</v>
          </cell>
          <cell r="D2448">
            <v>0</v>
          </cell>
          <cell r="E2448">
            <v>0</v>
          </cell>
          <cell r="F2448">
            <v>0</v>
          </cell>
          <cell r="G2448">
            <v>0</v>
          </cell>
        </row>
        <row r="2449">
          <cell r="A2449">
            <v>0</v>
          </cell>
          <cell r="B2449">
            <v>0</v>
          </cell>
          <cell r="C2449">
            <v>0</v>
          </cell>
          <cell r="D2449">
            <v>0</v>
          </cell>
          <cell r="E2449">
            <v>0</v>
          </cell>
          <cell r="F2449">
            <v>0</v>
          </cell>
          <cell r="G2449">
            <v>0</v>
          </cell>
        </row>
        <row r="2450">
          <cell r="A2450">
            <v>0</v>
          </cell>
          <cell r="B2450">
            <v>0</v>
          </cell>
          <cell r="C2450">
            <v>0</v>
          </cell>
          <cell r="D2450">
            <v>0</v>
          </cell>
          <cell r="E2450">
            <v>0</v>
          </cell>
          <cell r="F2450">
            <v>0</v>
          </cell>
          <cell r="G2450">
            <v>0</v>
          </cell>
        </row>
        <row r="2451">
          <cell r="A2451">
            <v>0</v>
          </cell>
          <cell r="B2451">
            <v>0</v>
          </cell>
          <cell r="C2451">
            <v>0</v>
          </cell>
          <cell r="D2451">
            <v>0</v>
          </cell>
          <cell r="E2451">
            <v>0</v>
          </cell>
          <cell r="F2451">
            <v>0</v>
          </cell>
          <cell r="G2451">
            <v>0</v>
          </cell>
        </row>
        <row r="2452">
          <cell r="A2452">
            <v>0</v>
          </cell>
          <cell r="B2452">
            <v>0</v>
          </cell>
          <cell r="C2452">
            <v>0</v>
          </cell>
          <cell r="D2452">
            <v>0</v>
          </cell>
          <cell r="E2452">
            <v>0</v>
          </cell>
          <cell r="F2452">
            <v>0</v>
          </cell>
          <cell r="G2452">
            <v>0</v>
          </cell>
        </row>
        <row r="2453">
          <cell r="A2453">
            <v>0</v>
          </cell>
          <cell r="B2453">
            <v>0</v>
          </cell>
          <cell r="C2453">
            <v>0</v>
          </cell>
          <cell r="D2453">
            <v>0</v>
          </cell>
          <cell r="E2453">
            <v>0</v>
          </cell>
          <cell r="F2453">
            <v>0</v>
          </cell>
          <cell r="G2453">
            <v>0</v>
          </cell>
        </row>
        <row r="2454">
          <cell r="A2454">
            <v>0</v>
          </cell>
          <cell r="B2454">
            <v>0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</row>
        <row r="2455">
          <cell r="A2455">
            <v>0</v>
          </cell>
          <cell r="B2455">
            <v>0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</row>
      </sheetData>
      <sheetData sheetId="24">
        <row r="1">
          <cell r="A1" t="str">
            <v>OBRAS DE MANTENIMIENTO EN LA SEDE DEL SENA DE POPAYAN (CAUCA)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</row>
        <row r="2">
          <cell r="A2" t="str">
            <v>CENTRO INDUSTRIAL Y CENTRO AGROPECUARIO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</row>
        <row r="4">
          <cell r="A4" t="str">
            <v>ANALISIS DE PRECIOS UNITARIOS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A13">
            <v>11</v>
          </cell>
          <cell r="B13" t="str">
            <v>RED DE GAS</v>
          </cell>
          <cell r="C13">
            <v>0</v>
          </cell>
          <cell r="D13">
            <v>0</v>
          </cell>
          <cell r="E13">
            <v>0</v>
          </cell>
          <cell r="G13">
            <v>0</v>
          </cell>
        </row>
        <row r="14">
          <cell r="A14" t="str">
            <v>11.1</v>
          </cell>
          <cell r="B14" t="str">
            <v>REDES DE GAS</v>
          </cell>
          <cell r="C14">
            <v>0</v>
          </cell>
          <cell r="D14">
            <v>0</v>
          </cell>
          <cell r="E14">
            <v>0</v>
          </cell>
          <cell r="G14">
            <v>0</v>
          </cell>
        </row>
        <row r="15">
          <cell r="A15">
            <v>0</v>
          </cell>
          <cell r="B15">
            <v>0</v>
          </cell>
          <cell r="G15">
            <v>0</v>
          </cell>
        </row>
        <row r="16">
          <cell r="A16">
            <v>0</v>
          </cell>
          <cell r="B16">
            <v>0</v>
          </cell>
          <cell r="G16">
            <v>0</v>
          </cell>
        </row>
        <row r="17">
          <cell r="A17" t="str">
            <v>ITEM</v>
          </cell>
          <cell r="B17" t="str">
            <v>DESCRIPCION</v>
          </cell>
          <cell r="C17">
            <v>0</v>
          </cell>
          <cell r="D17">
            <v>0</v>
          </cell>
          <cell r="E17">
            <v>0</v>
          </cell>
          <cell r="F17" t="str">
            <v>UNIDAD</v>
          </cell>
          <cell r="G17" t="str">
            <v>VALOR</v>
          </cell>
        </row>
        <row r="18">
          <cell r="A18" t="str">
            <v>11.1.2</v>
          </cell>
          <cell r="B18" t="str">
            <v>NICHO PARA MEDIDOR Y REGULADOR INDUSTRIAL DE GAS 60X60 CM</v>
          </cell>
          <cell r="C18">
            <v>0</v>
          </cell>
          <cell r="D18">
            <v>0</v>
          </cell>
          <cell r="E18">
            <v>0</v>
          </cell>
          <cell r="F18" t="str">
            <v>UN</v>
          </cell>
          <cell r="G18">
            <v>123879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A22" t="str">
            <v>MATERIALES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</row>
        <row r="23">
          <cell r="A23" t="str">
            <v>Nombre</v>
          </cell>
          <cell r="B23">
            <v>0</v>
          </cell>
          <cell r="C23">
            <v>0</v>
          </cell>
          <cell r="D23" t="str">
            <v>Unidad</v>
          </cell>
          <cell r="E23" t="str">
            <v>Valor Unitario</v>
          </cell>
          <cell r="F23" t="str">
            <v>Cantidad</v>
          </cell>
          <cell r="G23" t="str">
            <v>Vr.Parcial</v>
          </cell>
        </row>
        <row r="24">
          <cell r="A24" t="str">
            <v>Nicho metálico para medidor gas</v>
          </cell>
          <cell r="B24">
            <v>0</v>
          </cell>
          <cell r="C24">
            <v>0</v>
          </cell>
          <cell r="D24" t="str">
            <v>un</v>
          </cell>
          <cell r="E24">
            <v>100000</v>
          </cell>
          <cell r="F24">
            <v>1</v>
          </cell>
          <cell r="G24">
            <v>100000</v>
          </cell>
        </row>
        <row r="25">
          <cell r="A25" t="str">
            <v>ELEMENTOS COMPLEMENTARIOS</v>
          </cell>
          <cell r="B25">
            <v>0</v>
          </cell>
          <cell r="C25">
            <v>0</v>
          </cell>
          <cell r="D25" t="str">
            <v>UN</v>
          </cell>
          <cell r="E25">
            <v>25600</v>
          </cell>
          <cell r="F25">
            <v>0.2</v>
          </cell>
          <cell r="G25">
            <v>5120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>Sub-total  Mat.</v>
          </cell>
          <cell r="G26">
            <v>105120</v>
          </cell>
        </row>
        <row r="27">
          <cell r="B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B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A29">
            <v>0</v>
          </cell>
          <cell r="B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F30">
            <v>0</v>
          </cell>
        </row>
        <row r="31">
          <cell r="A31" t="str">
            <v>EQUIPOS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</row>
        <row r="32">
          <cell r="A32" t="str">
            <v>Nombre</v>
          </cell>
          <cell r="B32">
            <v>0</v>
          </cell>
          <cell r="C32">
            <v>0</v>
          </cell>
          <cell r="D32" t="str">
            <v>Unidad</v>
          </cell>
          <cell r="E32" t="str">
            <v>Valor</v>
          </cell>
          <cell r="F32" t="str">
            <v>Rendimiento</v>
          </cell>
          <cell r="G32" t="str">
            <v>Vr.Parcial</v>
          </cell>
        </row>
        <row r="33">
          <cell r="A33" t="str">
            <v>Herramienta menor</v>
          </cell>
          <cell r="B33">
            <v>0</v>
          </cell>
          <cell r="C33">
            <v>0</v>
          </cell>
          <cell r="D33" t="str">
            <v>Glb</v>
          </cell>
          <cell r="E33">
            <v>10000</v>
          </cell>
          <cell r="F33">
            <v>0.2</v>
          </cell>
          <cell r="G33">
            <v>2000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 t="str">
            <v>Sub-total  Equ.</v>
          </cell>
          <cell r="G34">
            <v>2000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B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MANO DE OBRA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Nombre</v>
          </cell>
          <cell r="B40">
            <v>0</v>
          </cell>
          <cell r="C40">
            <v>0</v>
          </cell>
          <cell r="D40" t="str">
            <v>Unidad</v>
          </cell>
          <cell r="E40" t="str">
            <v>Jornal inc. Prest.</v>
          </cell>
          <cell r="F40" t="str">
            <v>Rendimiento</v>
          </cell>
          <cell r="G40" t="str">
            <v>Vr.Parcial</v>
          </cell>
        </row>
        <row r="41">
          <cell r="A41" t="str">
            <v>Cuadrilla tipo INSTALACIONES  (con aportes)</v>
          </cell>
          <cell r="B41">
            <v>0</v>
          </cell>
          <cell r="C41">
            <v>0</v>
          </cell>
          <cell r="D41" t="str">
            <v>d</v>
          </cell>
          <cell r="E41">
            <v>134075</v>
          </cell>
          <cell r="F41">
            <v>0.125</v>
          </cell>
          <cell r="G41">
            <v>16759.375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 t="str">
            <v>Sub-total  MdeO</v>
          </cell>
          <cell r="G42">
            <v>16759.375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</row>
        <row r="48">
          <cell r="F48">
            <v>0</v>
          </cell>
        </row>
        <row r="49">
          <cell r="G49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 t="str">
            <v>COSTO DIRECTO APU</v>
          </cell>
          <cell r="F51">
            <v>0</v>
          </cell>
          <cell r="G51">
            <v>123879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</row>
        <row r="56">
          <cell r="G56">
            <v>0</v>
          </cell>
        </row>
        <row r="57">
          <cell r="A57">
            <v>11</v>
          </cell>
          <cell r="B57" t="str">
            <v>RED DE GAS</v>
          </cell>
          <cell r="C57">
            <v>0</v>
          </cell>
          <cell r="D57">
            <v>0</v>
          </cell>
          <cell r="E57">
            <v>0</v>
          </cell>
          <cell r="G57">
            <v>0</v>
          </cell>
        </row>
        <row r="58">
          <cell r="A58" t="str">
            <v>11.1</v>
          </cell>
          <cell r="B58" t="str">
            <v>REDES DE GAS</v>
          </cell>
          <cell r="C58">
            <v>0</v>
          </cell>
          <cell r="D58">
            <v>0</v>
          </cell>
          <cell r="E58">
            <v>0</v>
          </cell>
          <cell r="G58">
            <v>0</v>
          </cell>
        </row>
        <row r="59">
          <cell r="A59">
            <v>0</v>
          </cell>
          <cell r="B59">
            <v>0</v>
          </cell>
          <cell r="G59">
            <v>0</v>
          </cell>
        </row>
        <row r="60">
          <cell r="A60">
            <v>0</v>
          </cell>
          <cell r="B60">
            <v>0</v>
          </cell>
          <cell r="G60">
            <v>0</v>
          </cell>
        </row>
        <row r="61">
          <cell r="A61" t="str">
            <v>ITEM</v>
          </cell>
          <cell r="B61" t="str">
            <v>DESCRIPCION</v>
          </cell>
          <cell r="C61">
            <v>0</v>
          </cell>
          <cell r="D61">
            <v>0</v>
          </cell>
          <cell r="E61">
            <v>0</v>
          </cell>
          <cell r="F61" t="str">
            <v>UNIDAD</v>
          </cell>
          <cell r="G61" t="str">
            <v>VALOR</v>
          </cell>
        </row>
        <row r="62">
          <cell r="A62" t="str">
            <v>11.1.4</v>
          </cell>
          <cell r="B62" t="str">
            <v>SEÑALIZACIÓN PELIGRO CILINDROS DE GAS</v>
          </cell>
          <cell r="C62">
            <v>0</v>
          </cell>
          <cell r="D62">
            <v>0</v>
          </cell>
          <cell r="E62">
            <v>0</v>
          </cell>
          <cell r="F62" t="str">
            <v>UN</v>
          </cell>
          <cell r="G62">
            <v>8645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</row>
        <row r="66">
          <cell r="A66" t="str">
            <v>MATERIALES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</row>
        <row r="67">
          <cell r="A67" t="str">
            <v>Nombre</v>
          </cell>
          <cell r="B67">
            <v>0</v>
          </cell>
          <cell r="C67">
            <v>0</v>
          </cell>
          <cell r="D67" t="str">
            <v>Unidad</v>
          </cell>
          <cell r="E67" t="str">
            <v>Valor Unitario</v>
          </cell>
          <cell r="F67" t="str">
            <v>Cantidad</v>
          </cell>
          <cell r="G67" t="str">
            <v>Vr.Parcial</v>
          </cell>
        </row>
        <row r="68">
          <cell r="A68" t="str">
            <v>plaqueta de sobreponer (identificacion de áreas) 15 x20 cm</v>
          </cell>
          <cell r="B68">
            <v>0</v>
          </cell>
          <cell r="C68">
            <v>0</v>
          </cell>
          <cell r="D68" t="str">
            <v>un</v>
          </cell>
          <cell r="E68">
            <v>4805</v>
          </cell>
          <cell r="F68">
            <v>1</v>
          </cell>
          <cell r="G68">
            <v>4805</v>
          </cell>
        </row>
        <row r="69">
          <cell r="A69" t="str">
            <v>Chazo plástico 1/4" estriado CON TORNILLO</v>
          </cell>
          <cell r="B69">
            <v>0</v>
          </cell>
          <cell r="C69">
            <v>0</v>
          </cell>
          <cell r="D69" t="str">
            <v>un</v>
          </cell>
          <cell r="E69">
            <v>425</v>
          </cell>
          <cell r="F69">
            <v>0.3</v>
          </cell>
          <cell r="G69">
            <v>127.5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 t="str">
            <v>Sub-total  Mat.</v>
          </cell>
          <cell r="G70">
            <v>4932.5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B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</row>
        <row r="74">
          <cell r="F74">
            <v>0</v>
          </cell>
        </row>
        <row r="75">
          <cell r="A75" t="str">
            <v>EQUIPOS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</row>
        <row r="76">
          <cell r="A76" t="str">
            <v>Nombre</v>
          </cell>
          <cell r="B76">
            <v>0</v>
          </cell>
          <cell r="C76">
            <v>0</v>
          </cell>
          <cell r="D76" t="str">
            <v>Unidad</v>
          </cell>
          <cell r="E76" t="str">
            <v>Valor</v>
          </cell>
          <cell r="F76" t="str">
            <v>Rendimiento</v>
          </cell>
          <cell r="G76" t="str">
            <v>Vr.Parcial</v>
          </cell>
        </row>
        <row r="77">
          <cell r="A77" t="str">
            <v>Herramienta menor</v>
          </cell>
          <cell r="B77">
            <v>0</v>
          </cell>
          <cell r="C77">
            <v>0</v>
          </cell>
          <cell r="D77" t="str">
            <v>Glb</v>
          </cell>
          <cell r="E77">
            <v>10000</v>
          </cell>
          <cell r="F77">
            <v>0.03</v>
          </cell>
          <cell r="G77">
            <v>300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 t="str">
            <v>Sub-total  Equ.</v>
          </cell>
          <cell r="G78">
            <v>300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</row>
        <row r="82">
          <cell r="B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</row>
        <row r="83">
          <cell r="A83" t="str">
            <v>MANO DE OBRA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</row>
        <row r="84">
          <cell r="A84" t="str">
            <v>Nombre</v>
          </cell>
          <cell r="B84">
            <v>0</v>
          </cell>
          <cell r="C84">
            <v>0</v>
          </cell>
          <cell r="D84" t="str">
            <v>Unidad</v>
          </cell>
          <cell r="E84" t="str">
            <v>Jornal inc. Prest.</v>
          </cell>
          <cell r="F84" t="str">
            <v>Rendimiento</v>
          </cell>
          <cell r="G84" t="str">
            <v>Vr.Parcial</v>
          </cell>
        </row>
        <row r="85">
          <cell r="A85" t="str">
            <v>Cuadrilla C (1 OF + 1 AY)  con aportes</v>
          </cell>
          <cell r="B85">
            <v>0</v>
          </cell>
          <cell r="C85">
            <v>0</v>
          </cell>
          <cell r="D85" t="str">
            <v>d</v>
          </cell>
          <cell r="E85">
            <v>121886</v>
          </cell>
          <cell r="F85">
            <v>2.8000000000000001E-2</v>
          </cell>
          <cell r="G85">
            <v>3412.808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 t="str">
            <v>Sub-total  MdeO</v>
          </cell>
          <cell r="G86">
            <v>3412.808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</row>
        <row r="92">
          <cell r="F92">
            <v>0</v>
          </cell>
        </row>
        <row r="93">
          <cell r="G93">
            <v>0</v>
          </cell>
        </row>
        <row r="95">
          <cell r="B95">
            <v>0</v>
          </cell>
          <cell r="C95">
            <v>0</v>
          </cell>
          <cell r="D95">
            <v>0</v>
          </cell>
          <cell r="E95" t="str">
            <v>COSTO DIRECTO APU</v>
          </cell>
          <cell r="F95">
            <v>0</v>
          </cell>
          <cell r="G95">
            <v>8645</v>
          </cell>
        </row>
        <row r="97"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</row>
        <row r="99">
          <cell r="G99">
            <v>0</v>
          </cell>
        </row>
        <row r="102">
          <cell r="G102">
            <v>0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 ELIMINAR HOJA"/>
      <sheetName val="P. RESUMEN"/>
      <sheetName val="PPAP"/>
      <sheetName val="MATERIALES"/>
      <sheetName val="MANO DE OBRA Y EQUIPO"/>
      <sheetName val="Hoja1"/>
      <sheetName val="PPAP con agrop"/>
      <sheetName val="PPAP con agrop Obra civil"/>
      <sheetName val="PPAP con agrop Obra civil (2)"/>
      <sheetName val="PPAP con agrop Obra civil FT"/>
      <sheetName val="PPAP con agrop electrico"/>
      <sheetName val="PPAP con agrop electrico FT"/>
      <sheetName val="PPAP (2)"/>
      <sheetName val="Obra civil"/>
      <sheetName val="Obra civil - ficha tec"/>
      <sheetName val="Electrico"/>
      <sheetName val="Electrico - ficha tec"/>
      <sheetName val="CAP 1"/>
      <sheetName val="CAP 2"/>
      <sheetName val="CAP 4"/>
      <sheetName val="CAP 5"/>
      <sheetName val="CAP 8"/>
      <sheetName val="CAP 9"/>
      <sheetName val="CAP 10"/>
      <sheetName val="CAP 11"/>
      <sheetName val="CAP 12"/>
      <sheetName val="CAP 13"/>
      <sheetName val="CAP 14"/>
      <sheetName val="CAP 15"/>
      <sheetName val="CAP 17"/>
      <sheetName val="CAP 18"/>
      <sheetName val="List materiales"/>
      <sheetName val="List materiales (2)"/>
      <sheetName val="CAP 19"/>
      <sheetName val="CAP 22"/>
      <sheetName val="CAP 23"/>
      <sheetName val="CAP 24"/>
      <sheetName val="CAP 25"/>
      <sheetName val="OBSERV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">
          <cell r="A1" t="str">
            <v>OBRAS DE MANTENIMIENTO EN LA SEDE DEL SENA DE POPAYAN (CAUCA)</v>
          </cell>
        </row>
        <row r="2">
          <cell r="A2" t="str">
            <v>CENTRO INDUSTRIAL Y CENTRO AGROPECUARIO</v>
          </cell>
        </row>
        <row r="4">
          <cell r="A4" t="str">
            <v>ANALISIS DE PRECIOS UNITARIOS</v>
          </cell>
        </row>
        <row r="13">
          <cell r="A13">
            <v>8</v>
          </cell>
          <cell r="B13" t="str">
            <v>INSTALACIÓN ELECTRICA, TELEFÓNICA Y COMUNICACIONES</v>
          </cell>
        </row>
        <row r="14">
          <cell r="A14" t="str">
            <v>8.1</v>
          </cell>
          <cell r="B14" t="str">
            <v>SALIDAS PARA ALUMBRADO Y TOMAS</v>
          </cell>
        </row>
        <row r="15">
          <cell r="A15" t="str">
            <v>8.1.1</v>
          </cell>
          <cell r="B15" t="str">
            <v>ILUMINACION Y TOMAS</v>
          </cell>
        </row>
        <row r="18">
          <cell r="A18" t="str">
            <v>ITEM</v>
          </cell>
          <cell r="B18" t="str">
            <v>DESCRIPCION</v>
          </cell>
          <cell r="F18" t="str">
            <v>UNIDAD</v>
          </cell>
          <cell r="G18" t="str">
            <v>VALOR</v>
          </cell>
        </row>
        <row r="19">
          <cell r="A19" t="str">
            <v>8.1.1.1</v>
          </cell>
          <cell r="B19" t="str">
            <v>REPOSICIÓN DE APARATOS ELECTRICOS, TOMAS NORMALES E INTERRUPTORES.</v>
          </cell>
          <cell r="F19" t="str">
            <v>UN</v>
          </cell>
          <cell r="G19">
            <v>23897</v>
          </cell>
        </row>
        <row r="23">
          <cell r="A23" t="str">
            <v>MATERIALES</v>
          </cell>
        </row>
        <row r="24">
          <cell r="A24" t="str">
            <v>Nombre</v>
          </cell>
          <cell r="D24" t="str">
            <v>Unidad</v>
          </cell>
          <cell r="E24" t="str">
            <v>Valor Unitario</v>
          </cell>
          <cell r="F24" t="str">
            <v>Cantidad</v>
          </cell>
          <cell r="G24" t="str">
            <v>Vr.Parcial</v>
          </cell>
        </row>
        <row r="25">
          <cell r="A25" t="str">
            <v xml:space="preserve">Aparato electrico: Interruptor, tomacorriente </v>
          </cell>
          <cell r="D25" t="str">
            <v>un</v>
          </cell>
          <cell r="E25">
            <v>17700</v>
          </cell>
          <cell r="F25">
            <v>1</v>
          </cell>
          <cell r="G25">
            <v>17700</v>
          </cell>
        </row>
        <row r="26">
          <cell r="F26" t="str">
            <v>Sub-total  Mat.</v>
          </cell>
          <cell r="G26">
            <v>17700</v>
          </cell>
        </row>
        <row r="31">
          <cell r="A31" t="str">
            <v>EQUIPOS</v>
          </cell>
        </row>
        <row r="32">
          <cell r="A32" t="str">
            <v>Nombre</v>
          </cell>
          <cell r="D32" t="str">
            <v>Unidad</v>
          </cell>
          <cell r="E32" t="str">
            <v>Valor</v>
          </cell>
          <cell r="F32" t="str">
            <v>Rendimiento</v>
          </cell>
          <cell r="G32" t="str">
            <v>Vr.Parcial</v>
          </cell>
        </row>
        <row r="33">
          <cell r="A33" t="str">
            <v>Herramienta menor</v>
          </cell>
          <cell r="D33" t="str">
            <v>Glb</v>
          </cell>
          <cell r="E33">
            <v>10000</v>
          </cell>
          <cell r="F33">
            <v>0.05</v>
          </cell>
          <cell r="G33">
            <v>500</v>
          </cell>
        </row>
        <row r="34">
          <cell r="F34" t="str">
            <v>Sub-total  Equ.</v>
          </cell>
          <cell r="G34">
            <v>500</v>
          </cell>
        </row>
        <row r="39">
          <cell r="A39" t="str">
            <v>MANO DE OBRA</v>
          </cell>
        </row>
        <row r="40">
          <cell r="A40" t="str">
            <v>Nombre</v>
          </cell>
          <cell r="D40" t="str">
            <v>Unidad</v>
          </cell>
          <cell r="E40" t="str">
            <v>Jornal inc. Prest.</v>
          </cell>
          <cell r="F40" t="str">
            <v>Rendimiento</v>
          </cell>
          <cell r="G40" t="str">
            <v>Vr.Parcial</v>
          </cell>
        </row>
        <row r="41">
          <cell r="A41" t="str">
            <v xml:space="preserve"> Cuadrilla H (1 OF) ELECTRICO
 </v>
          </cell>
          <cell r="D41" t="str">
            <v>d</v>
          </cell>
          <cell r="E41">
            <v>81385</v>
          </cell>
          <cell r="F41">
            <v>7.0000000000000007E-2</v>
          </cell>
          <cell r="G41">
            <v>5696.9500000000007</v>
          </cell>
        </row>
        <row r="42">
          <cell r="F42" t="str">
            <v>Sub-total  MdeO</v>
          </cell>
          <cell r="G42">
            <v>5696.9500000000007</v>
          </cell>
        </row>
        <row r="51">
          <cell r="E51" t="str">
            <v>COSTO DIRECTO APU</v>
          </cell>
          <cell r="G51">
            <v>23897</v>
          </cell>
        </row>
        <row r="59">
          <cell r="A59">
            <v>8</v>
          </cell>
          <cell r="B59" t="str">
            <v>INSTALACIÓN ELECTRICA, TELEFÓNICA Y COMUNICACIONES</v>
          </cell>
        </row>
        <row r="60">
          <cell r="A60" t="str">
            <v>8.1</v>
          </cell>
          <cell r="B60" t="str">
            <v>SALIDAS PARA ALUMBRADO Y TOMAS</v>
          </cell>
        </row>
        <row r="61">
          <cell r="A61" t="str">
            <v>8.1.1</v>
          </cell>
          <cell r="B61" t="str">
            <v>ILUMINACION Y TOMAS</v>
          </cell>
        </row>
        <row r="64">
          <cell r="A64" t="str">
            <v>ITEM</v>
          </cell>
          <cell r="B64" t="str">
            <v>DESCRIPCION</v>
          </cell>
          <cell r="F64" t="str">
            <v>UNIDAD</v>
          </cell>
          <cell r="G64" t="str">
            <v>VALOR</v>
          </cell>
        </row>
        <row r="65">
          <cell r="A65" t="str">
            <v>8.1.1.2</v>
          </cell>
          <cell r="B65" t="str">
            <v xml:space="preserve">RETIRO, RECUPERACIÓN Y ENTREGA A ALMACEN DE CABLES EN INSTALACIONES INHABILITADAS. </v>
          </cell>
          <cell r="F65" t="str">
            <v>ML</v>
          </cell>
          <cell r="G65">
            <v>2345</v>
          </cell>
        </row>
        <row r="69">
          <cell r="A69" t="str">
            <v>EQUIPOS</v>
          </cell>
        </row>
        <row r="70">
          <cell r="A70" t="str">
            <v>Nombre</v>
          </cell>
          <cell r="D70" t="str">
            <v>Unidad</v>
          </cell>
          <cell r="E70" t="str">
            <v>Valor</v>
          </cell>
          <cell r="F70" t="str">
            <v>Rendimiento</v>
          </cell>
          <cell r="G70" t="str">
            <v>Vr.Parcial</v>
          </cell>
        </row>
        <row r="71">
          <cell r="A71" t="str">
            <v>Herramienta menor</v>
          </cell>
          <cell r="D71" t="str">
            <v>Glb</v>
          </cell>
          <cell r="E71">
            <v>10000</v>
          </cell>
          <cell r="F71">
            <v>0.02</v>
          </cell>
          <cell r="G71">
            <v>200</v>
          </cell>
        </row>
        <row r="72">
          <cell r="F72" t="str">
            <v>Sub-total  Equ.</v>
          </cell>
          <cell r="G72">
            <v>200</v>
          </cell>
        </row>
        <row r="77">
          <cell r="A77" t="str">
            <v>MANO DE OBRA</v>
          </cell>
        </row>
        <row r="78">
          <cell r="A78" t="str">
            <v>Nombre</v>
          </cell>
          <cell r="D78" t="str">
            <v>Unidad</v>
          </cell>
          <cell r="E78" t="str">
            <v>Jornal inc. Prest.</v>
          </cell>
          <cell r="F78" t="str">
            <v>Rendimiento</v>
          </cell>
          <cell r="G78" t="str">
            <v>Vr.Parcial</v>
          </cell>
        </row>
        <row r="79">
          <cell r="A79" t="str">
            <v>Cuadrilla tipo INSTALACIONES  (con aportes)</v>
          </cell>
          <cell r="D79" t="str">
            <v>d</v>
          </cell>
          <cell r="E79">
            <v>134075</v>
          </cell>
          <cell r="F79">
            <v>1.6E-2</v>
          </cell>
          <cell r="G79">
            <v>2145.1999999999998</v>
          </cell>
        </row>
        <row r="80">
          <cell r="F80" t="str">
            <v>Sub-total  MdeO</v>
          </cell>
          <cell r="G80">
            <v>2145.1999999999998</v>
          </cell>
        </row>
        <row r="90">
          <cell r="E90" t="str">
            <v>COSTO DIRECTO APU</v>
          </cell>
          <cell r="G90">
            <v>2345</v>
          </cell>
        </row>
        <row r="98">
          <cell r="A98">
            <v>8</v>
          </cell>
          <cell r="B98" t="str">
            <v>INSTALACIÓN ELECTRICA, TELEFÓNICA Y COMUNICACIONES</v>
          </cell>
        </row>
        <row r="99">
          <cell r="A99" t="str">
            <v>8.1</v>
          </cell>
          <cell r="B99" t="str">
            <v>SALIDAS PARA ALUMBRADO Y TOMAS</v>
          </cell>
        </row>
        <row r="100">
          <cell r="A100" t="str">
            <v>8.1.2</v>
          </cell>
          <cell r="B100" t="str">
            <v>DUCTO PORTACABLES</v>
          </cell>
        </row>
        <row r="103">
          <cell r="A103" t="str">
            <v>ITEM</v>
          </cell>
          <cell r="B103" t="str">
            <v>DESCRIPCION</v>
          </cell>
          <cell r="F103" t="str">
            <v>UNIDAD</v>
          </cell>
          <cell r="G103" t="str">
            <v>VALOR</v>
          </cell>
        </row>
        <row r="104">
          <cell r="A104" t="str">
            <v>8.1.2.1</v>
          </cell>
          <cell r="B104" t="str">
            <v>MANTENIMIENTO, CAMBIO DE TRAMOS, COLOCACIÓN DE TAPAS A CANALETA METÁLICA DOBLE COMPARTIMENTO 12X5 CM.</v>
          </cell>
          <cell r="F104" t="str">
            <v>ML</v>
          </cell>
          <cell r="G104">
            <v>41265</v>
          </cell>
        </row>
        <row r="108">
          <cell r="A108" t="str">
            <v>MATERIALES</v>
          </cell>
          <cell r="H108">
            <v>127</v>
          </cell>
        </row>
        <row r="109">
          <cell r="A109" t="str">
            <v>Nombre</v>
          </cell>
          <cell r="D109" t="str">
            <v>Unidad</v>
          </cell>
          <cell r="E109" t="str">
            <v>Valor Unitario</v>
          </cell>
          <cell r="F109" t="str">
            <v>Cantidad</v>
          </cell>
          <cell r="G109" t="str">
            <v>Vr.Parcial</v>
          </cell>
        </row>
        <row r="110">
          <cell r="A110" t="str">
            <v>Canaleta metalica de 12x5 cm</v>
          </cell>
          <cell r="D110" t="str">
            <v>un</v>
          </cell>
          <cell r="E110">
            <v>28280</v>
          </cell>
          <cell r="F110">
            <v>1</v>
          </cell>
          <cell r="G110">
            <v>28280</v>
          </cell>
        </row>
        <row r="111">
          <cell r="A111" t="str">
            <v>Elementos de fijación</v>
          </cell>
          <cell r="D111" t="str">
            <v>un</v>
          </cell>
          <cell r="E111">
            <v>3000</v>
          </cell>
          <cell r="F111">
            <v>1</v>
          </cell>
          <cell r="G111">
            <v>3000</v>
          </cell>
        </row>
        <row r="112">
          <cell r="F112" t="str">
            <v>Sub-total  Mat.</v>
          </cell>
          <cell r="G112">
            <v>31280</v>
          </cell>
        </row>
        <row r="117">
          <cell r="A117" t="str">
            <v>EQUIPOS</v>
          </cell>
        </row>
        <row r="118">
          <cell r="A118" t="str">
            <v>Nombre</v>
          </cell>
          <cell r="D118" t="str">
            <v>Unidad</v>
          </cell>
          <cell r="E118" t="str">
            <v>Valor</v>
          </cell>
          <cell r="F118" t="str">
            <v>Rendimiento</v>
          </cell>
          <cell r="G118" t="str">
            <v>Vr.Parcial</v>
          </cell>
        </row>
        <row r="119">
          <cell r="A119" t="str">
            <v>Herramienta menor</v>
          </cell>
          <cell r="D119" t="str">
            <v>Glb</v>
          </cell>
          <cell r="E119">
            <v>10000</v>
          </cell>
          <cell r="F119">
            <v>0.06</v>
          </cell>
          <cell r="G119">
            <v>600</v>
          </cell>
        </row>
        <row r="120">
          <cell r="F120" t="str">
            <v>Sub-total  Equ.</v>
          </cell>
          <cell r="G120">
            <v>600</v>
          </cell>
        </row>
        <row r="125">
          <cell r="A125" t="str">
            <v>MANO DE OBRA</v>
          </cell>
        </row>
        <row r="126">
          <cell r="A126" t="str">
            <v>Nombre</v>
          </cell>
          <cell r="D126" t="str">
            <v>Unidad</v>
          </cell>
          <cell r="E126" t="str">
            <v>Jornal inc. Prest.</v>
          </cell>
          <cell r="F126" t="str">
            <v>Rendimiento</v>
          </cell>
          <cell r="G126" t="str">
            <v>Vr.Parcial</v>
          </cell>
        </row>
        <row r="127">
          <cell r="A127" t="str">
            <v>Cuadrilla tipo INSTALACIONES  (con aportes)</v>
          </cell>
          <cell r="D127" t="str">
            <v>d</v>
          </cell>
          <cell r="E127">
            <v>134075</v>
          </cell>
          <cell r="F127">
            <v>7.0000000000000007E-2</v>
          </cell>
          <cell r="G127">
            <v>9385.25</v>
          </cell>
        </row>
        <row r="128">
          <cell r="F128" t="str">
            <v>Sub-total  MdeO</v>
          </cell>
          <cell r="G128">
            <v>9385.25</v>
          </cell>
        </row>
        <row r="132">
          <cell r="G132" t="str">
            <v xml:space="preserve"> </v>
          </cell>
        </row>
        <row r="137">
          <cell r="E137" t="str">
            <v>COSTO DIRECTO APU</v>
          </cell>
          <cell r="G137">
            <v>41265</v>
          </cell>
        </row>
        <row r="144">
          <cell r="A144">
            <v>8</v>
          </cell>
          <cell r="B144" t="str">
            <v>INSTALACIÓN ELECTRICA, TELEFÓNICA Y COMUNICACIONES</v>
          </cell>
        </row>
        <row r="146">
          <cell r="A146" t="str">
            <v>8.2</v>
          </cell>
          <cell r="B146" t="str">
            <v>TABLEROS E INTERRUPTORES AUTOMATICOS</v>
          </cell>
        </row>
        <row r="147">
          <cell r="A147" t="str">
            <v>8.2.1</v>
          </cell>
          <cell r="B147" t="str">
            <v>TABLEROS DE CIRCUITOS NORMALES</v>
          </cell>
        </row>
        <row r="149">
          <cell r="A149" t="str">
            <v>ITEM</v>
          </cell>
          <cell r="B149" t="str">
            <v>DESCRIPCION</v>
          </cell>
          <cell r="F149" t="str">
            <v>UNIDAD</v>
          </cell>
          <cell r="G149" t="str">
            <v>VALOR</v>
          </cell>
        </row>
        <row r="150">
          <cell r="A150" t="str">
            <v>8.2.1.1</v>
          </cell>
          <cell r="B150" t="str">
            <v>TRASLADO O CAMBIO DE TABLERO EXISTENTE POR TABLERO TRIFASICO DE 36 CIRCUITOS CON ESPACIO PARA TOTALIZADOR. INCLUYE BREAKER INDUSTRIAL DE 3X60 HASTA 3X100 AMP.</v>
          </cell>
          <cell r="F150" t="str">
            <v>UN</v>
          </cell>
          <cell r="G150">
            <v>1298210</v>
          </cell>
        </row>
        <row r="153">
          <cell r="A153" t="str">
            <v>MATERIALES</v>
          </cell>
        </row>
        <row r="154">
          <cell r="A154" t="str">
            <v>Nombre</v>
          </cell>
          <cell r="D154" t="str">
            <v>Unidad</v>
          </cell>
          <cell r="E154" t="str">
            <v>Valor Unitario</v>
          </cell>
          <cell r="F154" t="str">
            <v>Cantidad</v>
          </cell>
          <cell r="G154" t="str">
            <v>Vr.Parcial</v>
          </cell>
        </row>
        <row r="155">
          <cell r="A155" t="str">
            <v>Tablero Trifásico 208/120v tipo pesado, 36 circuitos,  3 fases, 4/5/6 hilos, con barraje 225A barra neutro y barra tierra, puerta y chapa, con espacio para totalizador tipo LEGRAND</v>
          </cell>
          <cell r="D155" t="str">
            <v>un</v>
          </cell>
          <cell r="E155">
            <v>758640</v>
          </cell>
          <cell r="F155">
            <v>1</v>
          </cell>
          <cell r="G155">
            <v>758640</v>
          </cell>
        </row>
        <row r="156">
          <cell r="A156" t="str">
            <v>Breaker trifásico tipo industrial de 3x60 - 3x100 Amp Icc 25 KA 220 V., disparo termomagnético TIPO LEGRAND</v>
          </cell>
          <cell r="D156" t="str">
            <v>un</v>
          </cell>
          <cell r="E156">
            <v>265420</v>
          </cell>
          <cell r="F156">
            <v>1</v>
          </cell>
          <cell r="G156">
            <v>265420</v>
          </cell>
        </row>
        <row r="157">
          <cell r="F157" t="str">
            <v>Sub-total  Mat.</v>
          </cell>
          <cell r="G157">
            <v>1024060</v>
          </cell>
        </row>
        <row r="162">
          <cell r="A162" t="str">
            <v>EQUIPOS</v>
          </cell>
        </row>
        <row r="163">
          <cell r="A163" t="str">
            <v>Nombre</v>
          </cell>
          <cell r="D163" t="str">
            <v>Unidad</v>
          </cell>
          <cell r="E163" t="str">
            <v>Valor</v>
          </cell>
          <cell r="F163" t="str">
            <v>Rendimiento</v>
          </cell>
          <cell r="G163" t="str">
            <v>Vr.Parcial</v>
          </cell>
        </row>
        <row r="164">
          <cell r="A164" t="str">
            <v>Herramienta menor</v>
          </cell>
          <cell r="D164" t="str">
            <v>Glb</v>
          </cell>
          <cell r="E164">
            <v>10000</v>
          </cell>
          <cell r="F164">
            <v>0.6</v>
          </cell>
          <cell r="G164">
            <v>6000</v>
          </cell>
        </row>
        <row r="165">
          <cell r="F165" t="str">
            <v>Sub-total  Equ.</v>
          </cell>
          <cell r="G165">
            <v>6000</v>
          </cell>
        </row>
        <row r="170">
          <cell r="A170" t="str">
            <v>MANO DE OBRA</v>
          </cell>
        </row>
        <row r="171">
          <cell r="A171" t="str">
            <v>Nombre</v>
          </cell>
          <cell r="D171" t="str">
            <v>Unidad</v>
          </cell>
          <cell r="E171" t="str">
            <v>Jornal inc. Prest.</v>
          </cell>
          <cell r="F171" t="str">
            <v>Rendimiento</v>
          </cell>
          <cell r="G171" t="str">
            <v>Vr.Parcial</v>
          </cell>
        </row>
        <row r="172">
          <cell r="A172" t="str">
            <v>Cuadrilla tipo INSTALACIONES  (con aportes)</v>
          </cell>
          <cell r="D172" t="str">
            <v>d</v>
          </cell>
          <cell r="E172">
            <v>134075</v>
          </cell>
          <cell r="F172">
            <v>2</v>
          </cell>
          <cell r="G172">
            <v>268150</v>
          </cell>
        </row>
        <row r="173">
          <cell r="F173" t="str">
            <v>Sub-total  MdeO</v>
          </cell>
          <cell r="G173">
            <v>268150</v>
          </cell>
        </row>
        <row r="182">
          <cell r="E182" t="str">
            <v>COSTO DIRECTO APU</v>
          </cell>
          <cell r="G182">
            <v>1298210</v>
          </cell>
        </row>
        <row r="192">
          <cell r="A192">
            <v>8</v>
          </cell>
          <cell r="B192" t="str">
            <v>INSTALACIÓN ELECTRICA, TELEFÓNICA Y COMUNICACIONES</v>
          </cell>
        </row>
        <row r="193">
          <cell r="A193" t="str">
            <v>8.2</v>
          </cell>
          <cell r="B193" t="str">
            <v>TABLEROS E INTERRUPTORES AUTOMATICOS</v>
          </cell>
        </row>
        <row r="194">
          <cell r="A194" t="str">
            <v>8.2.1</v>
          </cell>
          <cell r="B194" t="str">
            <v>TABLEROS DE CIRCUITOS NORMALES</v>
          </cell>
        </row>
        <row r="197">
          <cell r="A197" t="str">
            <v>ITEM</v>
          </cell>
          <cell r="B197" t="str">
            <v>DESCRIPCION</v>
          </cell>
          <cell r="F197" t="str">
            <v>UNIDAD</v>
          </cell>
          <cell r="G197" t="str">
            <v>VALOR</v>
          </cell>
        </row>
        <row r="198">
          <cell r="A198" t="str">
            <v>8.2.1.2</v>
          </cell>
          <cell r="B198" t="str">
            <v>ORGANIZACIÓN DE CIRCUITOS, DIAGRAMA UNIFILAR DE LA INSTALACION, CUADRO DE CARGAS,IDENTIFICACIÓN Y MARCACIÓN DE CIRCUITOS DE ACUERDO AL CODIGO DE COLORES EXIGIDO EN EL RETIE, ACTUALIZACIÓN DE DIRECTORIO.</v>
          </cell>
          <cell r="C198" t="str">
            <v>UN</v>
          </cell>
          <cell r="D198">
            <v>15</v>
          </cell>
          <cell r="E198">
            <v>457001</v>
          </cell>
          <cell r="F198" t="str">
            <v>UN</v>
          </cell>
          <cell r="G198">
            <v>472865</v>
          </cell>
        </row>
        <row r="202">
          <cell r="A202" t="str">
            <v>MATERIALES</v>
          </cell>
        </row>
        <row r="203">
          <cell r="A203" t="str">
            <v>Nombre</v>
          </cell>
          <cell r="D203" t="str">
            <v>Unidad</v>
          </cell>
          <cell r="E203" t="str">
            <v>Valor Unitario</v>
          </cell>
          <cell r="F203" t="str">
            <v>Cantidad</v>
          </cell>
          <cell r="G203" t="str">
            <v>Vr.Parcial</v>
          </cell>
        </row>
        <row r="204">
          <cell r="A204" t="str">
            <v>Marquilla directorio tablero general, en hoja autoadhesiva, protegida con contact, de dimensiones 15x10 cm, debe indicar No de Circuito, capacidada del breaker, ubicación y carga que proteje.</v>
          </cell>
          <cell r="D204" t="str">
            <v xml:space="preserve">Un </v>
          </cell>
          <cell r="E204">
            <v>15640</v>
          </cell>
          <cell r="F204">
            <v>1</v>
          </cell>
          <cell r="G204">
            <v>15640</v>
          </cell>
        </row>
        <row r="205">
          <cell r="A205" t="str">
            <v>proformado o cinta aislante para identificar codigo de colores</v>
          </cell>
          <cell r="D205" t="str">
            <v>un</v>
          </cell>
          <cell r="E205">
            <v>1500</v>
          </cell>
          <cell r="F205">
            <v>30</v>
          </cell>
          <cell r="G205">
            <v>45000</v>
          </cell>
        </row>
        <row r="206">
          <cell r="F206" t="str">
            <v>Sub-total  Mat.</v>
          </cell>
          <cell r="G206">
            <v>60640</v>
          </cell>
        </row>
        <row r="211">
          <cell r="A211" t="str">
            <v>EQUIPOS</v>
          </cell>
        </row>
        <row r="212">
          <cell r="A212" t="str">
            <v>Nombre</v>
          </cell>
          <cell r="D212" t="str">
            <v>Unidad</v>
          </cell>
          <cell r="E212" t="str">
            <v>Valor</v>
          </cell>
          <cell r="F212" t="str">
            <v>Rendimiento</v>
          </cell>
          <cell r="G212" t="str">
            <v>Vr.Parcial</v>
          </cell>
        </row>
        <row r="213">
          <cell r="A213" t="str">
            <v>Herramienta menor</v>
          </cell>
          <cell r="D213" t="str">
            <v>Glb</v>
          </cell>
          <cell r="E213">
            <v>10000</v>
          </cell>
          <cell r="F213">
            <v>1</v>
          </cell>
          <cell r="G213">
            <v>10000</v>
          </cell>
        </row>
        <row r="214">
          <cell r="F214" t="str">
            <v>Sub-total  Equ.</v>
          </cell>
          <cell r="G214">
            <v>10000</v>
          </cell>
        </row>
        <row r="219">
          <cell r="A219" t="str">
            <v>MANO DE OBRA</v>
          </cell>
        </row>
        <row r="220">
          <cell r="A220" t="str">
            <v>Nombre</v>
          </cell>
          <cell r="D220" t="str">
            <v>Unidad</v>
          </cell>
          <cell r="E220" t="str">
            <v>Jornal inc. Prest.</v>
          </cell>
          <cell r="F220" t="str">
            <v>Rendimiento</v>
          </cell>
          <cell r="G220" t="str">
            <v>Vr.Parcial</v>
          </cell>
        </row>
        <row r="221">
          <cell r="A221" t="str">
            <v>Cuadrilla tipo INSTALACIONES  (con aportes)</v>
          </cell>
          <cell r="D221" t="str">
            <v>d</v>
          </cell>
          <cell r="E221">
            <v>134075</v>
          </cell>
          <cell r="F221">
            <v>3</v>
          </cell>
          <cell r="G221">
            <v>402225</v>
          </cell>
        </row>
        <row r="222">
          <cell r="F222" t="str">
            <v>Sub-total  MdeO</v>
          </cell>
          <cell r="G222">
            <v>402225</v>
          </cell>
        </row>
        <row r="233">
          <cell r="E233" t="str">
            <v>COSTO DIRECTO APU</v>
          </cell>
          <cell r="G233">
            <v>472865</v>
          </cell>
        </row>
        <row r="241">
          <cell r="A241">
            <v>8</v>
          </cell>
          <cell r="B241" t="str">
            <v>INSTALACIÓN ELECTRICA, TELEFÓNICA Y COMUNICACIONES</v>
          </cell>
        </row>
        <row r="242">
          <cell r="A242" t="str">
            <v>8.2</v>
          </cell>
          <cell r="B242" t="str">
            <v>TABLEROS E INTERRUPTORES AUTOMATICOS</v>
          </cell>
        </row>
        <row r="243">
          <cell r="A243" t="str">
            <v>8.2.1</v>
          </cell>
          <cell r="B243" t="str">
            <v>TABLEROS DE CIRCUITOS NORMALES</v>
          </cell>
        </row>
        <row r="246">
          <cell r="A246" t="str">
            <v>ITEM</v>
          </cell>
          <cell r="B246" t="str">
            <v>DESCRIPCION</v>
          </cell>
          <cell r="F246" t="str">
            <v>UNIDAD</v>
          </cell>
          <cell r="G246" t="str">
            <v>VALOR</v>
          </cell>
        </row>
        <row r="247">
          <cell r="A247" t="str">
            <v>8.2.1.3</v>
          </cell>
          <cell r="B247" t="str">
            <v>REPOSICIÓN DE BREAKERS DE 1X20 A HASTA 1X40 A TIPO ENCHUFABLE</v>
          </cell>
          <cell r="F247" t="str">
            <v>UN</v>
          </cell>
          <cell r="G247">
            <v>17034</v>
          </cell>
        </row>
        <row r="251">
          <cell r="A251" t="str">
            <v>MATERIALES</v>
          </cell>
        </row>
        <row r="252">
          <cell r="A252" t="str">
            <v>Nombre</v>
          </cell>
          <cell r="D252" t="str">
            <v>Unidad</v>
          </cell>
          <cell r="E252" t="str">
            <v>Valor Unitario</v>
          </cell>
          <cell r="F252" t="str">
            <v>Cantidad</v>
          </cell>
          <cell r="G252" t="str">
            <v>Vr.Parcial</v>
          </cell>
        </row>
        <row r="253">
          <cell r="A253" t="str">
            <v>Interruptor enchufable Monopolar 1x20A 10kA 120V, Ref.DSE-1020 LUMINEX, disparo termomagnético</v>
          </cell>
          <cell r="D253" t="str">
            <v>un</v>
          </cell>
          <cell r="E253">
            <v>10130</v>
          </cell>
          <cell r="F253">
            <v>1</v>
          </cell>
          <cell r="G253">
            <v>10130</v>
          </cell>
        </row>
        <row r="254">
          <cell r="F254" t="str">
            <v>Sub-total  Mat.</v>
          </cell>
          <cell r="G254">
            <v>10130</v>
          </cell>
        </row>
        <row r="259">
          <cell r="A259" t="str">
            <v>EQUIPOS</v>
          </cell>
        </row>
        <row r="260">
          <cell r="A260" t="str">
            <v>Nombre</v>
          </cell>
          <cell r="D260" t="str">
            <v>Unidad</v>
          </cell>
          <cell r="E260" t="str">
            <v>Valor</v>
          </cell>
          <cell r="F260" t="str">
            <v>Rendimiento</v>
          </cell>
          <cell r="G260" t="str">
            <v>Vr.Parcial</v>
          </cell>
        </row>
        <row r="261">
          <cell r="A261" t="str">
            <v>Herramienta menor</v>
          </cell>
          <cell r="D261" t="str">
            <v>Glb</v>
          </cell>
          <cell r="E261">
            <v>10000</v>
          </cell>
          <cell r="F261">
            <v>0.28349999999999997</v>
          </cell>
          <cell r="G261">
            <v>2834.9999999999995</v>
          </cell>
        </row>
        <row r="262">
          <cell r="F262" t="str">
            <v>Sub-total  Equ.</v>
          </cell>
          <cell r="G262">
            <v>2834.9999999999995</v>
          </cell>
        </row>
        <row r="267">
          <cell r="A267" t="str">
            <v>MANO DE OBRA</v>
          </cell>
        </row>
        <row r="268">
          <cell r="A268" t="str">
            <v>Nombre</v>
          </cell>
          <cell r="D268" t="str">
            <v>Unidad</v>
          </cell>
          <cell r="E268" t="str">
            <v>Jornal inc. Prest.</v>
          </cell>
          <cell r="F268" t="str">
            <v>Rendimiento</v>
          </cell>
          <cell r="G268" t="str">
            <v>Vr.Parcial</v>
          </cell>
        </row>
        <row r="269">
          <cell r="A269" t="str">
            <v xml:space="preserve"> Cuadrilla H (1 OF) ELECTRICO
 </v>
          </cell>
          <cell r="D269" t="str">
            <v>d</v>
          </cell>
          <cell r="E269">
            <v>81385</v>
          </cell>
          <cell r="F269">
            <v>0.05</v>
          </cell>
          <cell r="G269">
            <v>4069.25</v>
          </cell>
        </row>
        <row r="270">
          <cell r="F270" t="str">
            <v>Sub-total  MdeO</v>
          </cell>
          <cell r="G270">
            <v>4069.25</v>
          </cell>
        </row>
        <row r="279">
          <cell r="E279" t="str">
            <v>COSTO DIRECTO APU</v>
          </cell>
          <cell r="G279">
            <v>17034</v>
          </cell>
        </row>
        <row r="287">
          <cell r="A287">
            <v>8</v>
          </cell>
          <cell r="B287" t="str">
            <v>INSTALACIÓN ELECTRICA, TELEFÓNICA Y COMUNICACIONES</v>
          </cell>
        </row>
        <row r="288">
          <cell r="A288" t="str">
            <v>8.2</v>
          </cell>
          <cell r="B288" t="str">
            <v>TABLEROS E INTERRUPTORES AUTOMATICOS</v>
          </cell>
        </row>
        <row r="289">
          <cell r="A289" t="str">
            <v>8.2.1</v>
          </cell>
          <cell r="B289" t="str">
            <v>TABLEROS DE CIRCUITOS NORMALES</v>
          </cell>
        </row>
        <row r="292">
          <cell r="A292" t="str">
            <v>ITEM</v>
          </cell>
          <cell r="B292" t="str">
            <v>DESCRIPCION</v>
          </cell>
          <cell r="F292" t="str">
            <v>UNIDAD</v>
          </cell>
          <cell r="G292" t="str">
            <v>VALOR</v>
          </cell>
        </row>
        <row r="293">
          <cell r="A293" t="str">
            <v>8.2.1.4</v>
          </cell>
          <cell r="B293" t="str">
            <v>REPOSICIÓN DE BREAKERS DE 3X40 A HASTA 3X100 A TIPO INDUSTRIAL.</v>
          </cell>
          <cell r="F293" t="str">
            <v>UN</v>
          </cell>
          <cell r="G293">
            <v>276394</v>
          </cell>
        </row>
        <row r="297">
          <cell r="A297" t="str">
            <v>MATERIALES</v>
          </cell>
        </row>
        <row r="298">
          <cell r="A298" t="str">
            <v>Nombre</v>
          </cell>
          <cell r="D298" t="str">
            <v>Unidad</v>
          </cell>
          <cell r="E298" t="str">
            <v>Valor Unitario</v>
          </cell>
          <cell r="F298" t="str">
            <v>Cantidad</v>
          </cell>
          <cell r="G298" t="str">
            <v>Vr.Parcial</v>
          </cell>
        </row>
        <row r="299">
          <cell r="A299" t="str">
            <v>Breaker trifásico tipo industrial de 3x60 - 3x100 Amp Icc 25 KA 220 V., disparo termomagnético TIPO LEGRAND</v>
          </cell>
          <cell r="D299" t="str">
            <v>un</v>
          </cell>
          <cell r="E299">
            <v>265420</v>
          </cell>
          <cell r="F299">
            <v>1</v>
          </cell>
          <cell r="G299">
            <v>265420</v>
          </cell>
        </row>
        <row r="300">
          <cell r="F300" t="str">
            <v>Sub-total  Mat.</v>
          </cell>
          <cell r="G300">
            <v>265420</v>
          </cell>
        </row>
        <row r="305">
          <cell r="A305" t="str">
            <v>EQUIPOS</v>
          </cell>
        </row>
        <row r="306">
          <cell r="A306" t="str">
            <v>Nombre</v>
          </cell>
          <cell r="D306" t="str">
            <v>Unidad</v>
          </cell>
          <cell r="E306" t="str">
            <v>Valor</v>
          </cell>
          <cell r="F306" t="str">
            <v>Rendimiento</v>
          </cell>
          <cell r="G306" t="str">
            <v>Vr.Parcial</v>
          </cell>
        </row>
        <row r="307">
          <cell r="A307" t="str">
            <v>Herramienta menor</v>
          </cell>
          <cell r="D307" t="str">
            <v>Glb</v>
          </cell>
          <cell r="E307">
            <v>10000</v>
          </cell>
          <cell r="F307">
            <v>0.28349999999999997</v>
          </cell>
          <cell r="G307">
            <v>2834.9999999999995</v>
          </cell>
        </row>
        <row r="308">
          <cell r="F308" t="str">
            <v>Sub-total  Equ.</v>
          </cell>
          <cell r="G308">
            <v>2834.9999999999995</v>
          </cell>
        </row>
        <row r="313">
          <cell r="A313" t="str">
            <v>MANO DE OBRA</v>
          </cell>
        </row>
        <row r="314">
          <cell r="A314" t="str">
            <v>Nombre</v>
          </cell>
          <cell r="D314" t="str">
            <v>Unidad</v>
          </cell>
          <cell r="E314" t="str">
            <v>Jornal inc. Prest.</v>
          </cell>
          <cell r="F314" t="str">
            <v>Rendimiento</v>
          </cell>
          <cell r="G314" t="str">
            <v>Vr.Parcial</v>
          </cell>
        </row>
        <row r="315">
          <cell r="A315" t="str">
            <v xml:space="preserve"> Cuadrilla H (1 OF) ELECTRICO
 </v>
          </cell>
          <cell r="D315" t="str">
            <v>d</v>
          </cell>
          <cell r="E315">
            <v>81385</v>
          </cell>
          <cell r="F315">
            <v>0.1</v>
          </cell>
          <cell r="G315">
            <v>8138.5</v>
          </cell>
        </row>
        <row r="316">
          <cell r="F316" t="str">
            <v>Sub-total  MdeO</v>
          </cell>
          <cell r="G316">
            <v>8138.5</v>
          </cell>
        </row>
        <row r="325">
          <cell r="E325" t="str">
            <v>COSTO DIRECTO APU</v>
          </cell>
          <cell r="G325">
            <v>276394</v>
          </cell>
        </row>
        <row r="333">
          <cell r="A333">
            <v>8</v>
          </cell>
          <cell r="B333" t="str">
            <v>INSTALACIÓN ELECTRICA, TELEFÓNICA Y COMUNICACIONES</v>
          </cell>
        </row>
        <row r="334">
          <cell r="A334" t="str">
            <v>8.2</v>
          </cell>
          <cell r="B334" t="str">
            <v>TABLEROS E INTERRUPTORES AUTOMATICOS</v>
          </cell>
        </row>
        <row r="335">
          <cell r="A335" t="str">
            <v>8.2.1</v>
          </cell>
          <cell r="B335" t="str">
            <v>TABLEROS DE CIRCUITOS NORMALES</v>
          </cell>
        </row>
        <row r="338">
          <cell r="A338" t="str">
            <v>ITEM</v>
          </cell>
          <cell r="B338" t="str">
            <v>DESCRIPCION</v>
          </cell>
          <cell r="F338" t="str">
            <v>UNIDAD</v>
          </cell>
          <cell r="G338" t="str">
            <v>VALOR</v>
          </cell>
        </row>
        <row r="339">
          <cell r="A339" t="str">
            <v>8.2.1.5</v>
          </cell>
          <cell r="B339" t="str">
            <v>REPOSICIÓN DE BREAKERS DE 2X20 A HASTA 2X50 A TIPO ENCHUFABLE.</v>
          </cell>
          <cell r="F339" t="str">
            <v>UN</v>
          </cell>
          <cell r="G339">
            <v>54691</v>
          </cell>
        </row>
        <row r="343">
          <cell r="A343" t="str">
            <v>EQUIPOS</v>
          </cell>
        </row>
        <row r="344">
          <cell r="A344" t="str">
            <v>Nombre</v>
          </cell>
          <cell r="D344" t="str">
            <v>Unidad</v>
          </cell>
          <cell r="E344" t="str">
            <v>Valor</v>
          </cell>
          <cell r="F344" t="str">
            <v>Cantidad</v>
          </cell>
          <cell r="G344" t="str">
            <v>Vr.Parcial</v>
          </cell>
        </row>
        <row r="345">
          <cell r="A345" t="str">
            <v>BREAKERS DE 2X20 A HASTA 2X50 A TIPO ENCHUFABLE.</v>
          </cell>
          <cell r="D345" t="str">
            <v>un</v>
          </cell>
          <cell r="E345">
            <v>46780</v>
          </cell>
          <cell r="F345">
            <v>1</v>
          </cell>
          <cell r="G345">
            <v>46780</v>
          </cell>
        </row>
        <row r="346">
          <cell r="F346" t="str">
            <v>Sub-total  Equ.</v>
          </cell>
          <cell r="G346">
            <v>46780</v>
          </cell>
        </row>
        <row r="351">
          <cell r="A351" t="str">
            <v>EQUIPOS</v>
          </cell>
        </row>
        <row r="352">
          <cell r="A352" t="str">
            <v>Nombre</v>
          </cell>
          <cell r="D352" t="str">
            <v>Unidad</v>
          </cell>
          <cell r="E352" t="str">
            <v>Valor</v>
          </cell>
          <cell r="F352" t="str">
            <v>Rendimiento</v>
          </cell>
          <cell r="G352" t="str">
            <v>Vr.Parcial</v>
          </cell>
        </row>
        <row r="353">
          <cell r="A353" t="str">
            <v>Herramienta menor</v>
          </cell>
          <cell r="D353" t="str">
            <v>Glb</v>
          </cell>
          <cell r="E353">
            <v>10000</v>
          </cell>
          <cell r="F353">
            <v>0.14000000000000001</v>
          </cell>
          <cell r="G353">
            <v>1400.0000000000002</v>
          </cell>
        </row>
        <row r="354">
          <cell r="F354" t="str">
            <v>Sub-total  Equ.</v>
          </cell>
          <cell r="G354">
            <v>1400.0000000000002</v>
          </cell>
        </row>
        <row r="359">
          <cell r="A359" t="str">
            <v>MANO DE OBRA</v>
          </cell>
        </row>
        <row r="360">
          <cell r="A360" t="str">
            <v>Nombre</v>
          </cell>
          <cell r="D360" t="str">
            <v>Unidad</v>
          </cell>
          <cell r="E360" t="str">
            <v>Jornal inc. Prest.</v>
          </cell>
          <cell r="F360" t="str">
            <v>Rendimiento</v>
          </cell>
          <cell r="G360" t="str">
            <v>Vr.Parcial</v>
          </cell>
        </row>
        <row r="361">
          <cell r="A361" t="str">
            <v xml:space="preserve"> Cuadrilla H (1 OF) ELECTRICO
 </v>
          </cell>
          <cell r="D361" t="str">
            <v>d</v>
          </cell>
          <cell r="E361">
            <v>81385</v>
          </cell>
          <cell r="F361">
            <v>0.08</v>
          </cell>
          <cell r="G361">
            <v>6510.8</v>
          </cell>
        </row>
        <row r="362">
          <cell r="F362" t="str">
            <v>Sub-total  MdeO</v>
          </cell>
          <cell r="G362">
            <v>6510.8</v>
          </cell>
        </row>
        <row r="371">
          <cell r="E371" t="str">
            <v>COSTO DIRECTO APU</v>
          </cell>
          <cell r="G371">
            <v>54691</v>
          </cell>
        </row>
        <row r="378">
          <cell r="A378">
            <v>8</v>
          </cell>
          <cell r="B378" t="str">
            <v>INSTALACIÓN ELECTRICA, TELEFÓNICA Y COMUNICACIONES</v>
          </cell>
        </row>
        <row r="379">
          <cell r="A379" t="str">
            <v>8.2</v>
          </cell>
          <cell r="B379" t="str">
            <v>TABLEROS E INTERRUPTORES AUTOMATICOS</v>
          </cell>
        </row>
        <row r="380">
          <cell r="A380" t="str">
            <v>8.2.1</v>
          </cell>
          <cell r="B380" t="str">
            <v>TABLEROS DE CIRCUITOS NORMALES</v>
          </cell>
        </row>
        <row r="383">
          <cell r="A383" t="str">
            <v>ITEM</v>
          </cell>
          <cell r="B383" t="str">
            <v>DESCRIPCION</v>
          </cell>
          <cell r="F383" t="str">
            <v>UNIDAD</v>
          </cell>
          <cell r="G383" t="str">
            <v>VALOR</v>
          </cell>
        </row>
        <row r="384">
          <cell r="A384" t="str">
            <v>8.2.1.6</v>
          </cell>
          <cell r="B384" t="str">
            <v>CAMBIO DE TOMACORRIENTE NORMAL POR TOMACORRIENTE GFCI.</v>
          </cell>
          <cell r="F384" t="str">
            <v>UN</v>
          </cell>
          <cell r="G384">
            <v>61963</v>
          </cell>
        </row>
        <row r="388">
          <cell r="A388" t="str">
            <v>MATERIALES</v>
          </cell>
        </row>
        <row r="389">
          <cell r="A389" t="str">
            <v>Nombre</v>
          </cell>
          <cell r="D389" t="str">
            <v>Unidad</v>
          </cell>
          <cell r="E389" t="str">
            <v>Valor Unitario</v>
          </cell>
          <cell r="F389" t="str">
            <v>Cantidad</v>
          </cell>
          <cell r="G389" t="str">
            <v>Vr.Parcial</v>
          </cell>
        </row>
        <row r="390">
          <cell r="A390" t="str">
            <v>Tomacorriente GFCI</v>
          </cell>
          <cell r="D390" t="str">
            <v>un</v>
          </cell>
          <cell r="E390">
            <v>55680</v>
          </cell>
          <cell r="F390">
            <v>1</v>
          </cell>
          <cell r="G390">
            <v>55680</v>
          </cell>
        </row>
        <row r="391">
          <cell r="F391" t="str">
            <v>Sub-total  Mat.</v>
          </cell>
          <cell r="G391">
            <v>55680</v>
          </cell>
        </row>
        <row r="396">
          <cell r="A396" t="str">
            <v>EQUIPOS</v>
          </cell>
        </row>
        <row r="397">
          <cell r="A397" t="str">
            <v>Nombre</v>
          </cell>
          <cell r="D397" t="str">
            <v>Unidad</v>
          </cell>
          <cell r="E397" t="str">
            <v>Valor</v>
          </cell>
          <cell r="F397" t="str">
            <v>Rendimiento</v>
          </cell>
          <cell r="G397" t="str">
            <v>Vr.Parcial</v>
          </cell>
        </row>
        <row r="398">
          <cell r="A398" t="str">
            <v>Herramienta menor</v>
          </cell>
          <cell r="D398" t="str">
            <v>Glb</v>
          </cell>
          <cell r="E398">
            <v>10000</v>
          </cell>
          <cell r="F398">
            <v>0.14000000000000001</v>
          </cell>
          <cell r="G398">
            <v>1400.0000000000002</v>
          </cell>
        </row>
        <row r="399">
          <cell r="F399" t="str">
            <v>Sub-total  Equ.</v>
          </cell>
          <cell r="G399">
            <v>1400.0000000000002</v>
          </cell>
        </row>
        <row r="404">
          <cell r="A404" t="str">
            <v>MANO DE OBRA</v>
          </cell>
        </row>
        <row r="405">
          <cell r="A405" t="str">
            <v>Nombre</v>
          </cell>
          <cell r="D405" t="str">
            <v>Unidad</v>
          </cell>
          <cell r="E405" t="str">
            <v>Jornal inc. Prest.</v>
          </cell>
          <cell r="F405" t="str">
            <v>Rendimiento</v>
          </cell>
          <cell r="G405" t="str">
            <v>Vr.Parcial</v>
          </cell>
        </row>
        <row r="406">
          <cell r="A406" t="str">
            <v xml:space="preserve"> Cuadrilla H (1 OF) ELECTRICO
 </v>
          </cell>
          <cell r="D406" t="str">
            <v>d</v>
          </cell>
          <cell r="E406">
            <v>81385</v>
          </cell>
          <cell r="F406">
            <v>0.06</v>
          </cell>
          <cell r="G406">
            <v>4883.0999999999995</v>
          </cell>
        </row>
        <row r="407">
          <cell r="F407" t="str">
            <v>Sub-total  MdeO</v>
          </cell>
          <cell r="G407">
            <v>4883.0999999999995</v>
          </cell>
        </row>
        <row r="417">
          <cell r="E417" t="str">
            <v>COSTO DIRECTO APU</v>
          </cell>
          <cell r="G417">
            <v>61963</v>
          </cell>
        </row>
        <row r="425">
          <cell r="A425">
            <v>8</v>
          </cell>
          <cell r="B425" t="str">
            <v>INSTALACIÓN ELECTRICA, TELEFÓNICA Y COMUNICACIONES</v>
          </cell>
        </row>
        <row r="426">
          <cell r="A426" t="str">
            <v>8.2</v>
          </cell>
          <cell r="B426" t="str">
            <v>TABLEROS E INTERRUPTORES AUTOMATICOS</v>
          </cell>
        </row>
        <row r="427">
          <cell r="A427" t="str">
            <v>8.2.1</v>
          </cell>
          <cell r="B427" t="str">
            <v>TABLEROS DE CIRCUITOS NORMALES</v>
          </cell>
        </row>
        <row r="430">
          <cell r="A430" t="str">
            <v>ITEM</v>
          </cell>
          <cell r="B430" t="str">
            <v>DESCRIPCION</v>
          </cell>
          <cell r="F430" t="str">
            <v>UNIDAD</v>
          </cell>
          <cell r="G430" t="str">
            <v>VALOR</v>
          </cell>
        </row>
        <row r="431">
          <cell r="A431" t="str">
            <v>8.2.1.8</v>
          </cell>
          <cell r="B431" t="str">
            <v>TRASLADO O CAMBIO DE TABLERO EXISTENTE POR TABLERO TRIFASICO DE 18 CIRCUITOS CON ESPACIO PARA TOTALIZADOR. INCLUYE BREAKER INDUSTRIAL DE 3X60 HASTA 3X100 AMP.</v>
          </cell>
          <cell r="F431" t="str">
            <v>UN</v>
          </cell>
          <cell r="G431">
            <v>1034669</v>
          </cell>
        </row>
        <row r="435">
          <cell r="A435" t="str">
            <v>MATERIALES</v>
          </cell>
        </row>
        <row r="436">
          <cell r="A436" t="str">
            <v>Nombre</v>
          </cell>
          <cell r="D436" t="str">
            <v>Unidad</v>
          </cell>
          <cell r="E436" t="str">
            <v>Valor Unitario</v>
          </cell>
          <cell r="F436" t="str">
            <v>Cantidad</v>
          </cell>
          <cell r="G436" t="str">
            <v>Vr.Parcial</v>
          </cell>
        </row>
        <row r="437">
          <cell r="A437" t="str">
            <v>Tablero Trifásico 208/120v tipo pesado, 18 circuitos,  3 fases, 4/5/6 hilos, con barraje 225A barra neutro y barra tierra, puerta y chapa, con espacio para totalizador tipo LEGRAND</v>
          </cell>
          <cell r="D437" t="str">
            <v>un</v>
          </cell>
          <cell r="E437">
            <v>562136</v>
          </cell>
          <cell r="F437">
            <v>1</v>
          </cell>
          <cell r="G437">
            <v>562136</v>
          </cell>
        </row>
        <row r="438">
          <cell r="A438" t="str">
            <v>Breaker trifásico tipo industrial de 3x60 - 3x100 Amp Icc 25 KA 220 V., disparo termomagnético TIPO LEGRAND</v>
          </cell>
          <cell r="D438" t="str">
            <v>un</v>
          </cell>
          <cell r="E438">
            <v>265420</v>
          </cell>
          <cell r="F438">
            <v>1</v>
          </cell>
          <cell r="G438">
            <v>265420</v>
          </cell>
        </row>
        <row r="439">
          <cell r="F439" t="str">
            <v>Sub-total  Mat.</v>
          </cell>
          <cell r="G439">
            <v>827556</v>
          </cell>
        </row>
        <row r="444">
          <cell r="A444" t="str">
            <v>EQUIPOS</v>
          </cell>
        </row>
        <row r="445">
          <cell r="A445" t="str">
            <v>Nombre</v>
          </cell>
          <cell r="D445" t="str">
            <v>Unidad</v>
          </cell>
          <cell r="E445" t="str">
            <v>Valor</v>
          </cell>
          <cell r="F445" t="str">
            <v>Rendimiento</v>
          </cell>
          <cell r="G445" t="str">
            <v>Vr.Parcial</v>
          </cell>
        </row>
        <row r="446">
          <cell r="A446" t="str">
            <v>Herramienta menor</v>
          </cell>
          <cell r="D446" t="str">
            <v>Glb</v>
          </cell>
          <cell r="E446">
            <v>10000</v>
          </cell>
          <cell r="F446">
            <v>0.6</v>
          </cell>
          <cell r="G446">
            <v>6000</v>
          </cell>
        </row>
        <row r="447">
          <cell r="F447" t="str">
            <v>Sub-total  Equ.</v>
          </cell>
          <cell r="G447">
            <v>6000</v>
          </cell>
        </row>
        <row r="451">
          <cell r="A451" t="str">
            <v>MANO DE OBRA</v>
          </cell>
        </row>
        <row r="452">
          <cell r="A452" t="str">
            <v>Nombre</v>
          </cell>
          <cell r="D452" t="str">
            <v>Unidad</v>
          </cell>
          <cell r="E452" t="str">
            <v>Jornal inc. Prest.</v>
          </cell>
          <cell r="F452" t="str">
            <v>Rendimiento</v>
          </cell>
          <cell r="G452" t="str">
            <v>Vr.Parcial</v>
          </cell>
        </row>
        <row r="453">
          <cell r="A453" t="str">
            <v xml:space="preserve"> Cuadrilla H (1 OF) ELECTRICO
 </v>
          </cell>
          <cell r="D453" t="str">
            <v>d</v>
          </cell>
          <cell r="E453">
            <v>81385</v>
          </cell>
          <cell r="F453">
            <v>1.5</v>
          </cell>
          <cell r="G453">
            <v>122077.5</v>
          </cell>
        </row>
        <row r="454">
          <cell r="A454" t="str">
            <v xml:space="preserve"> Cuadrilla G (1 AY) ELECTRICO</v>
          </cell>
          <cell r="D454" t="str">
            <v>d</v>
          </cell>
          <cell r="E454">
            <v>52690</v>
          </cell>
          <cell r="F454">
            <v>1.5</v>
          </cell>
          <cell r="G454">
            <v>79035</v>
          </cell>
        </row>
        <row r="455">
          <cell r="F455" t="str">
            <v>Sub-total  MdeO</v>
          </cell>
          <cell r="G455">
            <v>201112.5</v>
          </cell>
        </row>
        <row r="464">
          <cell r="E464" t="str">
            <v>COSTO DIRECTO APU</v>
          </cell>
          <cell r="G464">
            <v>1034669</v>
          </cell>
        </row>
        <row r="472">
          <cell r="A472">
            <v>8</v>
          </cell>
          <cell r="B472" t="str">
            <v>INSTALACIÓN ELECTRICA, TELEFÓNICA Y COMUNICACIONES</v>
          </cell>
        </row>
        <row r="473">
          <cell r="A473" t="str">
            <v>8.2</v>
          </cell>
          <cell r="B473" t="str">
            <v>TABLEROS E INTERRUPTORES AUTOMATICOS</v>
          </cell>
        </row>
        <row r="474">
          <cell r="A474" t="str">
            <v>8.2.1</v>
          </cell>
          <cell r="B474" t="str">
            <v>TABLEROS DE CIRCUITOS NORMALES</v>
          </cell>
        </row>
        <row r="477">
          <cell r="A477" t="str">
            <v>ITEM</v>
          </cell>
          <cell r="B477" t="str">
            <v>DESCRIPCION</v>
          </cell>
          <cell r="F477" t="str">
            <v>UNIDAD</v>
          </cell>
          <cell r="G477" t="str">
            <v>VALOR</v>
          </cell>
        </row>
        <row r="478">
          <cell r="A478" t="str">
            <v>8.2.1.9</v>
          </cell>
          <cell r="B478" t="str">
            <v>MARCACIÓN DE TUBERÍA EMT CON COLOR ANARANJADO.</v>
          </cell>
          <cell r="F478" t="str">
            <v>ML</v>
          </cell>
          <cell r="G478">
            <v>2969</v>
          </cell>
        </row>
        <row r="482">
          <cell r="A482" t="str">
            <v>MATERIALES</v>
          </cell>
        </row>
        <row r="483">
          <cell r="A483" t="str">
            <v>Nombre</v>
          </cell>
          <cell r="D483" t="str">
            <v>Unidad</v>
          </cell>
          <cell r="E483" t="str">
            <v>Valor Unitario</v>
          </cell>
          <cell r="F483" t="str">
            <v>Cantidad</v>
          </cell>
          <cell r="G483" t="str">
            <v>Vr.Parcial</v>
          </cell>
        </row>
        <row r="484">
          <cell r="A484" t="str">
            <v>Esmalte anaranjado para tuberia emt</v>
          </cell>
          <cell r="D484" t="str">
            <v>gal</v>
          </cell>
          <cell r="E484">
            <v>65000</v>
          </cell>
          <cell r="F484">
            <v>0.02</v>
          </cell>
          <cell r="G484">
            <v>1300</v>
          </cell>
        </row>
        <row r="485">
          <cell r="A485" t="str">
            <v>Cinta de enmascarar 1" (CREPE)-  presentación por rollo</v>
          </cell>
          <cell r="D485" t="str">
            <v>un</v>
          </cell>
          <cell r="E485">
            <v>8320</v>
          </cell>
          <cell r="F485">
            <v>0.02</v>
          </cell>
          <cell r="G485">
            <v>166.4</v>
          </cell>
        </row>
        <row r="486">
          <cell r="F486" t="str">
            <v>Sub-total  Mat.</v>
          </cell>
          <cell r="G486">
            <v>1466.4</v>
          </cell>
        </row>
        <row r="491">
          <cell r="A491" t="str">
            <v>EQUIPOS</v>
          </cell>
        </row>
        <row r="492">
          <cell r="A492" t="str">
            <v>Nombre</v>
          </cell>
          <cell r="D492" t="str">
            <v>Unidad</v>
          </cell>
          <cell r="E492" t="str">
            <v>Valor</v>
          </cell>
          <cell r="F492" t="str">
            <v>Rendimiento</v>
          </cell>
          <cell r="G492" t="str">
            <v>Vr.Parcial</v>
          </cell>
        </row>
        <row r="493">
          <cell r="A493" t="str">
            <v>Herramienta menor</v>
          </cell>
          <cell r="D493" t="str">
            <v>Glb</v>
          </cell>
          <cell r="E493">
            <v>10000</v>
          </cell>
          <cell r="F493">
            <v>0.02</v>
          </cell>
          <cell r="G493">
            <v>200</v>
          </cell>
        </row>
        <row r="494">
          <cell r="F494" t="str">
            <v>Sub-total  Equ.</v>
          </cell>
          <cell r="G494">
            <v>200</v>
          </cell>
        </row>
        <row r="499">
          <cell r="A499" t="str">
            <v>MANO DE OBRA</v>
          </cell>
        </row>
        <row r="500">
          <cell r="A500" t="str">
            <v>Nombre</v>
          </cell>
          <cell r="D500" t="str">
            <v>Unidad</v>
          </cell>
          <cell r="E500" t="str">
            <v>Jornal inc. Prest.</v>
          </cell>
          <cell r="F500" t="str">
            <v>Rendimiento</v>
          </cell>
          <cell r="G500" t="str">
            <v>Vr.Parcial</v>
          </cell>
        </row>
        <row r="501">
          <cell r="A501" t="str">
            <v xml:space="preserve"> Cuadrilla H (1 OF) ELECTRICO
 </v>
          </cell>
          <cell r="D501" t="str">
            <v>d</v>
          </cell>
          <cell r="E501">
            <v>81385</v>
          </cell>
          <cell r="F501">
            <v>1.6E-2</v>
          </cell>
          <cell r="G501">
            <v>1302.1600000000001</v>
          </cell>
        </row>
        <row r="502">
          <cell r="F502" t="str">
            <v>Sub-total  MdeO</v>
          </cell>
          <cell r="G502">
            <v>1302.1600000000001</v>
          </cell>
        </row>
        <row r="511">
          <cell r="E511" t="str">
            <v>COSTO DIRECTO APU</v>
          </cell>
          <cell r="G511">
            <v>2969</v>
          </cell>
        </row>
        <row r="516">
          <cell r="A516">
            <v>8</v>
          </cell>
          <cell r="B516" t="str">
            <v>INSTALACIÓN ELECTRICA, TELEFÓNICA Y COMUNICACIONES</v>
          </cell>
        </row>
        <row r="517">
          <cell r="A517" t="str">
            <v>8.2</v>
          </cell>
          <cell r="B517" t="str">
            <v>TABLEROS E INTERRUPTORES AUTOMATICOS</v>
          </cell>
        </row>
        <row r="518">
          <cell r="A518" t="str">
            <v>8.2.1</v>
          </cell>
          <cell r="B518" t="str">
            <v>TABLEROS DE CIRCUITOS NORMALES</v>
          </cell>
        </row>
        <row r="520">
          <cell r="A520" t="str">
            <v>ITEM</v>
          </cell>
          <cell r="B520" t="str">
            <v>DESCRIPCION</v>
          </cell>
          <cell r="F520" t="str">
            <v>UNIDAD</v>
          </cell>
          <cell r="G520" t="str">
            <v>VALOR</v>
          </cell>
        </row>
        <row r="521">
          <cell r="A521" t="str">
            <v>8.2.1.10</v>
          </cell>
          <cell r="B521" t="str">
            <v>TRASLADO O CAMBIO DE TABLERO EXISTENTE POR TABLERO MONOFASICO DE 8 CIRCUITOS.</v>
          </cell>
          <cell r="F521" t="str">
            <v>UN</v>
          </cell>
          <cell r="G521">
            <v>157217</v>
          </cell>
        </row>
        <row r="524">
          <cell r="A524" t="str">
            <v>MATERIALES</v>
          </cell>
        </row>
        <row r="525">
          <cell r="A525" t="str">
            <v>Nombre</v>
          </cell>
          <cell r="D525" t="str">
            <v>Unidad</v>
          </cell>
          <cell r="E525" t="str">
            <v>Valor Unitario</v>
          </cell>
          <cell r="F525" t="str">
            <v>Cantidad</v>
          </cell>
          <cell r="G525" t="str">
            <v>Vr.Parcial</v>
          </cell>
        </row>
        <row r="526">
          <cell r="A526" t="str">
            <v>Tablero monofasico 208/120v  tipo pesado, 6 circuitos, 2 Fase, 3 hilos + tierra, con barraje 75A barra neutro y barra tierra.</v>
          </cell>
          <cell r="D526" t="str">
            <v>UN</v>
          </cell>
          <cell r="E526">
            <v>69832</v>
          </cell>
          <cell r="F526">
            <v>1</v>
          </cell>
          <cell r="G526">
            <v>69832</v>
          </cell>
          <cell r="H526" t="str">
            <v>ok</v>
          </cell>
        </row>
        <row r="527">
          <cell r="F527" t="str">
            <v>Sub-total  Mat.</v>
          </cell>
          <cell r="G527">
            <v>69832</v>
          </cell>
        </row>
        <row r="532">
          <cell r="A532" t="str">
            <v>EQUIPOS</v>
          </cell>
        </row>
        <row r="533">
          <cell r="A533" t="str">
            <v>Nombre</v>
          </cell>
          <cell r="D533" t="str">
            <v>Unidad</v>
          </cell>
          <cell r="E533" t="str">
            <v>Valor</v>
          </cell>
          <cell r="F533" t="str">
            <v>Rendimiento</v>
          </cell>
          <cell r="G533" t="str">
            <v>Vr.Parcial</v>
          </cell>
        </row>
        <row r="534">
          <cell r="A534" t="str">
            <v>Herramienta menor</v>
          </cell>
          <cell r="D534" t="str">
            <v>Glb</v>
          </cell>
          <cell r="E534">
            <v>10000</v>
          </cell>
          <cell r="F534">
            <v>0.6</v>
          </cell>
          <cell r="G534">
            <v>6000</v>
          </cell>
        </row>
        <row r="535">
          <cell r="F535" t="str">
            <v>Sub-total  Equ.</v>
          </cell>
          <cell r="G535">
            <v>6000</v>
          </cell>
        </row>
        <row r="540">
          <cell r="A540" t="str">
            <v>MANO DE OBRA</v>
          </cell>
        </row>
        <row r="541">
          <cell r="A541" t="str">
            <v>Nombre</v>
          </cell>
          <cell r="D541" t="str">
            <v>Unidad</v>
          </cell>
          <cell r="E541" t="str">
            <v>Jornal inc. Prest.</v>
          </cell>
          <cell r="F541" t="str">
            <v>Rendimiento</v>
          </cell>
          <cell r="G541" t="str">
            <v>Vr.Parcial</v>
          </cell>
        </row>
        <row r="542">
          <cell r="A542" t="str">
            <v xml:space="preserve"> Cuadrilla H (1 OF) ELECTRICO
 </v>
          </cell>
          <cell r="D542" t="str">
            <v>d</v>
          </cell>
          <cell r="E542">
            <v>81385</v>
          </cell>
          <cell r="F542">
            <v>1</v>
          </cell>
          <cell r="G542">
            <v>81385</v>
          </cell>
        </row>
        <row r="543">
          <cell r="F543" t="str">
            <v>Sub-total  MdeO</v>
          </cell>
          <cell r="G543">
            <v>81385</v>
          </cell>
        </row>
        <row r="553">
          <cell r="E553" t="str">
            <v>COSTO DIRECTO APU</v>
          </cell>
          <cell r="G553">
            <v>157217</v>
          </cell>
        </row>
        <row r="560">
          <cell r="A560">
            <v>8</v>
          </cell>
          <cell r="B560" t="str">
            <v>INSTALACIÓN ELECTRICA, TELEFÓNICA Y COMUNICACIONES</v>
          </cell>
        </row>
        <row r="561">
          <cell r="A561" t="str">
            <v>8.2</v>
          </cell>
          <cell r="B561" t="str">
            <v>TABLEROS E INTERRUPTORES AUTOMATICOS</v>
          </cell>
        </row>
        <row r="562">
          <cell r="A562" t="str">
            <v>8.2.1</v>
          </cell>
          <cell r="B562" t="str">
            <v>TABLEROS DE CIRCUITOS NORMALES</v>
          </cell>
        </row>
        <row r="564">
          <cell r="A564" t="str">
            <v>ITEM</v>
          </cell>
          <cell r="B564" t="str">
            <v>DESCRIPCION</v>
          </cell>
          <cell r="F564" t="str">
            <v>UNIDAD</v>
          </cell>
          <cell r="G564" t="str">
            <v>VALOR</v>
          </cell>
        </row>
        <row r="565">
          <cell r="A565" t="str">
            <v>8.2.1.11</v>
          </cell>
          <cell r="B565" t="str">
            <v>TRASLADO O CAMBIO DE TABLERO EXISTENTE POR TABLERO MONOFASICO DE 12 CIRCUITOS.</v>
          </cell>
          <cell r="F565" t="str">
            <v>UN</v>
          </cell>
          <cell r="G565">
            <v>222899</v>
          </cell>
        </row>
        <row r="568">
          <cell r="A568" t="str">
            <v>MATERIALES</v>
          </cell>
        </row>
        <row r="569">
          <cell r="A569" t="str">
            <v>Nombre</v>
          </cell>
          <cell r="D569" t="str">
            <v>Unidad</v>
          </cell>
          <cell r="E569" t="str">
            <v>Valor Unitario</v>
          </cell>
          <cell r="F569" t="str">
            <v>Cantidad</v>
          </cell>
          <cell r="G569" t="str">
            <v>Vr.Parcial</v>
          </cell>
        </row>
        <row r="570">
          <cell r="A570" t="str">
            <v>Tablero monofasico 208/120v  tipo pesado, 12 circuitos, 1 Fase, 3 hilos + tierra, con barraje 75A barra neutro y barra tierra.</v>
          </cell>
          <cell r="D570" t="str">
            <v>UN</v>
          </cell>
          <cell r="E570">
            <v>82824</v>
          </cell>
          <cell r="F570">
            <v>1</v>
          </cell>
          <cell r="G570">
            <v>82824</v>
          </cell>
        </row>
        <row r="571">
          <cell r="F571" t="str">
            <v>Sub-total  Mat.</v>
          </cell>
          <cell r="G571">
            <v>82824</v>
          </cell>
        </row>
        <row r="576">
          <cell r="A576" t="str">
            <v>EQUIPOS</v>
          </cell>
        </row>
        <row r="577">
          <cell r="A577" t="str">
            <v>Nombre</v>
          </cell>
          <cell r="D577" t="str">
            <v>Unidad</v>
          </cell>
          <cell r="E577" t="str">
            <v>Valor</v>
          </cell>
          <cell r="F577" t="str">
            <v>Rendimiento</v>
          </cell>
          <cell r="G577" t="str">
            <v>Vr.Parcial</v>
          </cell>
        </row>
        <row r="578">
          <cell r="A578" t="str">
            <v>Herramienta menor</v>
          </cell>
          <cell r="D578" t="str">
            <v>Glb</v>
          </cell>
          <cell r="E578">
            <v>10000</v>
          </cell>
          <cell r="F578">
            <v>0.6</v>
          </cell>
          <cell r="G578">
            <v>6000</v>
          </cell>
        </row>
        <row r="579">
          <cell r="F579" t="str">
            <v>Sub-total  Equ.</v>
          </cell>
          <cell r="G579">
            <v>6000</v>
          </cell>
        </row>
        <row r="584">
          <cell r="A584" t="str">
            <v>MANO DE OBRA</v>
          </cell>
        </row>
        <row r="585">
          <cell r="A585" t="str">
            <v>Nombre</v>
          </cell>
          <cell r="D585" t="str">
            <v>Unidad</v>
          </cell>
          <cell r="E585" t="str">
            <v>Jornal inc. Prest.</v>
          </cell>
          <cell r="F585" t="str">
            <v>Rendimiento</v>
          </cell>
          <cell r="G585" t="str">
            <v>Vr.Parcial</v>
          </cell>
        </row>
        <row r="586">
          <cell r="A586" t="str">
            <v xml:space="preserve"> Cuadrilla H (1 OF) ELECTRICO
 </v>
          </cell>
          <cell r="D586" t="str">
            <v>d</v>
          </cell>
          <cell r="E586">
            <v>81385</v>
          </cell>
          <cell r="F586">
            <v>1</v>
          </cell>
          <cell r="G586">
            <v>81385</v>
          </cell>
        </row>
        <row r="587">
          <cell r="A587" t="str">
            <v xml:space="preserve"> Cuadrilla G (1 AY) ELECTRICO</v>
          </cell>
          <cell r="D587" t="str">
            <v>d</v>
          </cell>
          <cell r="E587">
            <v>52690</v>
          </cell>
          <cell r="F587">
            <v>1</v>
          </cell>
          <cell r="G587">
            <v>52690</v>
          </cell>
        </row>
        <row r="588">
          <cell r="F588" t="str">
            <v>Sub-total  MdeO</v>
          </cell>
          <cell r="G588">
            <v>134075</v>
          </cell>
        </row>
        <row r="598">
          <cell r="E598" t="str">
            <v>COSTO DIRECTO APU</v>
          </cell>
          <cell r="G598">
            <v>222899</v>
          </cell>
        </row>
        <row r="605">
          <cell r="A605">
            <v>8</v>
          </cell>
          <cell r="B605" t="str">
            <v>INSTALACIÓN ELECTRICA, TELEFÓNICA Y COMUNICACIONES</v>
          </cell>
        </row>
        <row r="606">
          <cell r="A606" t="str">
            <v>8.2</v>
          </cell>
          <cell r="B606" t="str">
            <v>TABLEROS E INTERRUPTORES AUTOMATICOS</v>
          </cell>
        </row>
        <row r="607">
          <cell r="A607" t="str">
            <v>8.2.1</v>
          </cell>
          <cell r="B607" t="str">
            <v>TABLEROS DE CIRCUITOS NORMALES</v>
          </cell>
        </row>
        <row r="609">
          <cell r="A609" t="str">
            <v>ITEM</v>
          </cell>
          <cell r="B609" t="str">
            <v>DESCRIPCION</v>
          </cell>
          <cell r="F609" t="str">
            <v>UNIDAD</v>
          </cell>
          <cell r="G609" t="str">
            <v>VALOR</v>
          </cell>
        </row>
        <row r="610">
          <cell r="A610" t="str">
            <v>8.2.1.12</v>
          </cell>
          <cell r="B610" t="str">
            <v>TRASLADO O CAMBIO DE TABLERO EXISTENTE POR TABLERO BIFASICO DE 8 CIRCUITOS.</v>
          </cell>
          <cell r="F610" t="str">
            <v>UN</v>
          </cell>
          <cell r="G610">
            <v>237979</v>
          </cell>
          <cell r="H610" t="str">
            <v>ok</v>
          </cell>
        </row>
        <row r="613">
          <cell r="A613" t="str">
            <v>MATERIALES</v>
          </cell>
        </row>
        <row r="614">
          <cell r="A614" t="str">
            <v>Nombre</v>
          </cell>
          <cell r="D614" t="str">
            <v>Unidad</v>
          </cell>
          <cell r="E614" t="str">
            <v>Valor Unitario</v>
          </cell>
          <cell r="F614" t="str">
            <v>Cantidad</v>
          </cell>
          <cell r="G614" t="str">
            <v>Vr.Parcial</v>
          </cell>
        </row>
        <row r="615">
          <cell r="A615" t="str">
            <v>Tablero bifasico 240  tipo pesado, 8 circuitos, 2 Fase, 2/ 4 hilos, con barraje 75A barra neutro y barra tierra.</v>
          </cell>
          <cell r="D615" t="str">
            <v>UN</v>
          </cell>
          <cell r="E615">
            <v>97904</v>
          </cell>
          <cell r="F615">
            <v>1</v>
          </cell>
          <cell r="G615">
            <v>97904</v>
          </cell>
        </row>
        <row r="616">
          <cell r="F616" t="str">
            <v>Sub-total  Mat.</v>
          </cell>
          <cell r="G616">
            <v>97904</v>
          </cell>
        </row>
        <row r="621">
          <cell r="A621" t="str">
            <v>EQUIPOS</v>
          </cell>
        </row>
        <row r="622">
          <cell r="A622" t="str">
            <v>Nombre</v>
          </cell>
          <cell r="D622" t="str">
            <v>Unidad</v>
          </cell>
          <cell r="E622" t="str">
            <v>Valor</v>
          </cell>
          <cell r="F622" t="str">
            <v>Rendimiento</v>
          </cell>
          <cell r="G622" t="str">
            <v>Vr.Parcial</v>
          </cell>
        </row>
        <row r="623">
          <cell r="A623" t="str">
            <v>Herramienta menor</v>
          </cell>
          <cell r="D623" t="str">
            <v>Glb</v>
          </cell>
          <cell r="E623">
            <v>10000</v>
          </cell>
          <cell r="F623">
            <v>0.6</v>
          </cell>
          <cell r="G623">
            <v>6000</v>
          </cell>
        </row>
        <row r="624">
          <cell r="F624" t="str">
            <v>Sub-total  Equ.</v>
          </cell>
          <cell r="G624">
            <v>6000</v>
          </cell>
        </row>
        <row r="629">
          <cell r="A629" t="str">
            <v>MANO DE OBRA</v>
          </cell>
        </row>
        <row r="630">
          <cell r="A630" t="str">
            <v>Nombre</v>
          </cell>
          <cell r="D630" t="str">
            <v>Unidad</v>
          </cell>
          <cell r="E630" t="str">
            <v>Jornal inc. Prest.</v>
          </cell>
          <cell r="F630" t="str">
            <v>Rendimiento</v>
          </cell>
          <cell r="G630" t="str">
            <v>Vr.Parcial</v>
          </cell>
        </row>
        <row r="631">
          <cell r="A631" t="str">
            <v xml:space="preserve"> Cuadrilla H (1 OF) ELECTRICO
 </v>
          </cell>
          <cell r="D631" t="str">
            <v>d</v>
          </cell>
          <cell r="E631">
            <v>81385</v>
          </cell>
          <cell r="F631">
            <v>1</v>
          </cell>
          <cell r="G631">
            <v>81385</v>
          </cell>
        </row>
        <row r="632">
          <cell r="A632" t="str">
            <v xml:space="preserve"> Cuadrilla G (1 AY) ELECTRICO</v>
          </cell>
          <cell r="D632" t="str">
            <v>d</v>
          </cell>
          <cell r="E632">
            <v>52690</v>
          </cell>
          <cell r="F632">
            <v>1</v>
          </cell>
          <cell r="G632">
            <v>52690</v>
          </cell>
        </row>
        <row r="633">
          <cell r="F633" t="str">
            <v>Sub-total  MdeO</v>
          </cell>
          <cell r="G633">
            <v>134075</v>
          </cell>
        </row>
        <row r="643">
          <cell r="E643" t="str">
            <v>COSTO DIRECTO APU</v>
          </cell>
          <cell r="G643">
            <v>237979</v>
          </cell>
        </row>
        <row r="650">
          <cell r="A650">
            <v>8</v>
          </cell>
          <cell r="B650" t="str">
            <v>INSTALACIÓN ELECTRICA, TELEFÓNICA Y COMUNICACIONES</v>
          </cell>
        </row>
        <row r="651">
          <cell r="A651" t="str">
            <v>8.2</v>
          </cell>
          <cell r="B651" t="str">
            <v>TABLEROS E INTERRUPTORES AUTOMATICOS</v>
          </cell>
        </row>
        <row r="652">
          <cell r="A652" t="str">
            <v>8.2.1</v>
          </cell>
          <cell r="B652" t="str">
            <v>TABLEROS DE CIRCUITOS NORMALES</v>
          </cell>
        </row>
        <row r="654">
          <cell r="A654" t="str">
            <v>ITEM</v>
          </cell>
          <cell r="B654" t="str">
            <v>DESCRIPCION</v>
          </cell>
          <cell r="F654" t="str">
            <v>UNIDAD</v>
          </cell>
          <cell r="G654" t="str">
            <v>VALOR</v>
          </cell>
        </row>
        <row r="655">
          <cell r="A655" t="str">
            <v>8.2.1.14</v>
          </cell>
          <cell r="B655" t="str">
            <v>TRASLADO O CAMBIO DE TABLERO EXISTENTE POR TABLERO TRIFASICO DE 24 CIRCUITOS CON ESPACIO PARA TOTALIZADOR. INCLUYE BREAKER INDUSTRIAL DE 3X60 HASTA 3X100 AMP.</v>
          </cell>
          <cell r="F655" t="str">
            <v>UN</v>
          </cell>
          <cell r="G655">
            <v>1084781</v>
          </cell>
        </row>
        <row r="658">
          <cell r="A658" t="str">
            <v>MATERIALES</v>
          </cell>
        </row>
        <row r="659">
          <cell r="A659" t="str">
            <v>Nombre</v>
          </cell>
          <cell r="D659" t="str">
            <v>Unidad</v>
          </cell>
          <cell r="E659" t="str">
            <v>Valor Unitario</v>
          </cell>
          <cell r="F659" t="str">
            <v>Cantidad</v>
          </cell>
          <cell r="G659" t="str">
            <v>Vr.Parcial</v>
          </cell>
        </row>
        <row r="660">
          <cell r="A660" t="str">
            <v>Tablero Trifásico 208/120v tipo pesado, 24 circuitos,  3 fases, 4/5/6 hilos, con barraje 225A barra neutro y barra tierra, puerta y chapa, con espacio para totalizador tipo LEGRAND</v>
          </cell>
          <cell r="D660" t="str">
            <v>UN</v>
          </cell>
          <cell r="E660">
            <v>612248</v>
          </cell>
          <cell r="F660">
            <v>1</v>
          </cell>
          <cell r="G660">
            <v>612248</v>
          </cell>
          <cell r="H660" t="str">
            <v>ok</v>
          </cell>
        </row>
        <row r="661">
          <cell r="A661" t="str">
            <v>Breaker trifásico tipo industrial de 3x60 - 3x100 Amp Icc 25 KA 220 V., disparo termomagnético TIPO LEGRAND</v>
          </cell>
          <cell r="D661" t="str">
            <v>un</v>
          </cell>
          <cell r="E661">
            <v>265420</v>
          </cell>
          <cell r="F661">
            <v>1</v>
          </cell>
          <cell r="G661">
            <v>265420</v>
          </cell>
          <cell r="H661" t="str">
            <v>ok</v>
          </cell>
        </row>
        <row r="662">
          <cell r="F662" t="str">
            <v>Sub-total  Mat.</v>
          </cell>
          <cell r="G662">
            <v>877668</v>
          </cell>
        </row>
        <row r="667">
          <cell r="A667" t="str">
            <v>EQUIPOS</v>
          </cell>
        </row>
        <row r="668">
          <cell r="A668" t="str">
            <v>Nombre</v>
          </cell>
          <cell r="D668" t="str">
            <v>Unidad</v>
          </cell>
          <cell r="E668" t="str">
            <v>Valor</v>
          </cell>
          <cell r="F668" t="str">
            <v>Rendimiento</v>
          </cell>
          <cell r="G668" t="str">
            <v>Vr.Parcial</v>
          </cell>
        </row>
        <row r="669">
          <cell r="A669" t="str">
            <v>Herramienta menor</v>
          </cell>
          <cell r="D669" t="str">
            <v>Glb</v>
          </cell>
          <cell r="E669">
            <v>10000</v>
          </cell>
          <cell r="F669">
            <v>0.6</v>
          </cell>
          <cell r="G669">
            <v>6000</v>
          </cell>
        </row>
        <row r="670">
          <cell r="F670" t="str">
            <v>Sub-total  Equ.</v>
          </cell>
          <cell r="G670">
            <v>6000</v>
          </cell>
        </row>
        <row r="675">
          <cell r="A675" t="str">
            <v>MANO DE OBRA</v>
          </cell>
        </row>
        <row r="676">
          <cell r="A676" t="str">
            <v>Nombre</v>
          </cell>
          <cell r="D676" t="str">
            <v>Unidad</v>
          </cell>
          <cell r="E676" t="str">
            <v>Jornal inc. Prest.</v>
          </cell>
          <cell r="F676" t="str">
            <v>Rendimiento</v>
          </cell>
          <cell r="G676" t="str">
            <v>Vr.Parcial</v>
          </cell>
        </row>
        <row r="677">
          <cell r="A677" t="str">
            <v xml:space="preserve"> Cuadrilla H (1 OF) ELECTRICO
 </v>
          </cell>
          <cell r="D677" t="str">
            <v>d</v>
          </cell>
          <cell r="E677">
            <v>81385</v>
          </cell>
          <cell r="F677">
            <v>1.5</v>
          </cell>
          <cell r="G677">
            <v>122077.5</v>
          </cell>
        </row>
        <row r="678">
          <cell r="A678" t="str">
            <v xml:space="preserve"> Cuadrilla G (1 AY) ELECTRICO</v>
          </cell>
          <cell r="D678" t="str">
            <v>d</v>
          </cell>
          <cell r="E678">
            <v>52690</v>
          </cell>
          <cell r="F678">
            <v>1.5</v>
          </cell>
          <cell r="G678">
            <v>79035</v>
          </cell>
        </row>
        <row r="679">
          <cell r="F679" t="str">
            <v>Sub-total  MdeO</v>
          </cell>
          <cell r="G679">
            <v>201112.5</v>
          </cell>
        </row>
        <row r="689">
          <cell r="E689" t="str">
            <v>COSTO DIRECTO APU</v>
          </cell>
          <cell r="G689">
            <v>1084781</v>
          </cell>
        </row>
        <row r="691">
          <cell r="A691">
            <v>8</v>
          </cell>
          <cell r="B691" t="str">
            <v>INSTALACIÓN ELECTRICA, TELEFÓNICA Y COMUNICACIONES</v>
          </cell>
        </row>
        <row r="692">
          <cell r="A692" t="str">
            <v>8.2</v>
          </cell>
          <cell r="B692" t="str">
            <v>TABLEROS E INTERRUPTORES AUTOMATICOS</v>
          </cell>
        </row>
        <row r="693">
          <cell r="A693" t="str">
            <v>8.2.1</v>
          </cell>
          <cell r="B693" t="str">
            <v>TABLEROS DE CIRCUITOS NORMALES</v>
          </cell>
        </row>
        <row r="696">
          <cell r="A696" t="str">
            <v>ITEM</v>
          </cell>
          <cell r="B696" t="str">
            <v>DESCRIPCION</v>
          </cell>
          <cell r="F696" t="str">
            <v>UNIDAD</v>
          </cell>
          <cell r="G696" t="str">
            <v>VALOR</v>
          </cell>
        </row>
        <row r="697">
          <cell r="A697" t="str">
            <v>8.2.1.15</v>
          </cell>
          <cell r="B697" t="str">
            <v>REPOSICIÓN DE BREAKERS DE 3X150 A 3X200 AMP, 35 KA TIPO INDUSTRIAL.</v>
          </cell>
          <cell r="F697" t="str">
            <v>UN</v>
          </cell>
          <cell r="G697">
            <v>684395</v>
          </cell>
        </row>
        <row r="701">
          <cell r="A701" t="str">
            <v>Materiales</v>
          </cell>
        </row>
        <row r="702">
          <cell r="A702" t="str">
            <v>Nombre</v>
          </cell>
          <cell r="D702" t="str">
            <v>Unidad</v>
          </cell>
          <cell r="E702" t="str">
            <v>Valor Unitario</v>
          </cell>
          <cell r="F702" t="str">
            <v>Cantidad</v>
          </cell>
          <cell r="G702" t="str">
            <v>Vr.Parcial</v>
          </cell>
        </row>
        <row r="703">
          <cell r="A703" t="str">
            <v>Breaker trifásico tipo industrial de 3x200 Amp Icc 35 KA 220 V., disparo termomagnético TIPO LEGRAND</v>
          </cell>
          <cell r="D703" t="str">
            <v>un</v>
          </cell>
          <cell r="E703">
            <v>673421</v>
          </cell>
          <cell r="F703">
            <v>1</v>
          </cell>
          <cell r="G703">
            <v>673421</v>
          </cell>
        </row>
        <row r="704">
          <cell r="F704" t="str">
            <v>Sub-total  Mat.</v>
          </cell>
          <cell r="G704">
            <v>673421</v>
          </cell>
        </row>
        <row r="709">
          <cell r="A709" t="str">
            <v>Equipos</v>
          </cell>
        </row>
        <row r="710">
          <cell r="A710" t="str">
            <v>Nombre</v>
          </cell>
          <cell r="D710" t="str">
            <v>Unidad</v>
          </cell>
          <cell r="E710" t="str">
            <v>Valor</v>
          </cell>
          <cell r="F710" t="str">
            <v>Rendimiento</v>
          </cell>
          <cell r="G710" t="str">
            <v>Vr.Parcial</v>
          </cell>
        </row>
        <row r="711">
          <cell r="A711" t="str">
            <v>Herramienta menor</v>
          </cell>
          <cell r="D711" t="str">
            <v>Glb</v>
          </cell>
          <cell r="E711">
            <v>10000</v>
          </cell>
          <cell r="F711">
            <v>0.28349999999999997</v>
          </cell>
          <cell r="G711">
            <v>2834.9999999999995</v>
          </cell>
        </row>
        <row r="712">
          <cell r="F712" t="str">
            <v>Sub-total  Equ.</v>
          </cell>
          <cell r="G712">
            <v>2834.9999999999995</v>
          </cell>
        </row>
        <row r="717">
          <cell r="A717" t="str">
            <v>Mano de Obra</v>
          </cell>
        </row>
        <row r="718">
          <cell r="A718" t="str">
            <v>Nombre</v>
          </cell>
          <cell r="D718" t="str">
            <v>Unidad</v>
          </cell>
          <cell r="E718" t="str">
            <v>Jornal inc. Prest.</v>
          </cell>
          <cell r="F718" t="str">
            <v>Rendimiento</v>
          </cell>
          <cell r="G718" t="str">
            <v>Vr.Parcial</v>
          </cell>
        </row>
        <row r="719">
          <cell r="A719" t="str">
            <v xml:space="preserve"> Cuadrilla H (1 OF) ELECTRICO
 </v>
          </cell>
          <cell r="D719" t="str">
            <v>d</v>
          </cell>
          <cell r="E719">
            <v>81385</v>
          </cell>
          <cell r="F719">
            <v>0.1</v>
          </cell>
          <cell r="G719">
            <v>8138.5</v>
          </cell>
        </row>
        <row r="720">
          <cell r="F720" t="str">
            <v>Sub-total  MdeO</v>
          </cell>
          <cell r="G720">
            <v>8138.5</v>
          </cell>
        </row>
        <row r="727">
          <cell r="E727" t="str">
            <v>COSTO DIRECTO APU</v>
          </cell>
          <cell r="G727">
            <v>684395</v>
          </cell>
        </row>
        <row r="730">
          <cell r="A730">
            <v>8</v>
          </cell>
          <cell r="B730" t="str">
            <v>INSTALACIÓN ELECTRICA, TELEFÓNICA Y COMUNICACIONES</v>
          </cell>
        </row>
        <row r="731">
          <cell r="A731" t="str">
            <v>8.2</v>
          </cell>
          <cell r="B731" t="str">
            <v>TABLEROS E INTERRUPTORES AUTOMATICOS</v>
          </cell>
        </row>
        <row r="732">
          <cell r="A732" t="str">
            <v>8.2.1</v>
          </cell>
          <cell r="B732" t="str">
            <v>TABLEROS DE CIRCUITOS NORMALES</v>
          </cell>
        </row>
        <row r="735">
          <cell r="A735" t="str">
            <v>ITEM</v>
          </cell>
          <cell r="B735" t="str">
            <v>DESCRIPCION</v>
          </cell>
          <cell r="F735" t="str">
            <v>UNIDAD</v>
          </cell>
          <cell r="G735" t="str">
            <v>VALOR</v>
          </cell>
        </row>
        <row r="736">
          <cell r="A736" t="str">
            <v>8.2.1.16</v>
          </cell>
          <cell r="B736" t="str">
            <v>REPOSICIÓN DE BREAKERS DE 3X300 AMP REGULABLES , 60 KA TIPO INDUSTRIAL.</v>
          </cell>
          <cell r="F736" t="str">
            <v>UN</v>
          </cell>
          <cell r="G736">
            <v>2845974</v>
          </cell>
        </row>
        <row r="740">
          <cell r="A740" t="str">
            <v>Materiales</v>
          </cell>
        </row>
        <row r="741">
          <cell r="A741" t="str">
            <v>Nombre</v>
          </cell>
          <cell r="D741" t="str">
            <v>Unidad</v>
          </cell>
          <cell r="E741" t="str">
            <v>Valor Unitario</v>
          </cell>
          <cell r="F741" t="str">
            <v>Cantidad</v>
          </cell>
          <cell r="G741" t="str">
            <v>Vr.Parcial</v>
          </cell>
        </row>
        <row r="742">
          <cell r="A742" t="str">
            <v>Breaker trifásico tipo industrial regulable de 3x320 Amp Icc 60 KA 220 V., disparo termomagnético TIPO LEGRAND</v>
          </cell>
          <cell r="D742" t="str">
            <v>un</v>
          </cell>
          <cell r="E742">
            <v>2835000</v>
          </cell>
          <cell r="F742">
            <v>1</v>
          </cell>
          <cell r="G742">
            <v>2835000</v>
          </cell>
        </row>
        <row r="743">
          <cell r="F743" t="str">
            <v>Sub-total  Mat.</v>
          </cell>
          <cell r="G743">
            <v>2835000</v>
          </cell>
        </row>
        <row r="748">
          <cell r="A748" t="str">
            <v>Equipos</v>
          </cell>
        </row>
        <row r="749">
          <cell r="A749" t="str">
            <v>Nombre</v>
          </cell>
          <cell r="D749" t="str">
            <v>Unidad</v>
          </cell>
          <cell r="E749" t="str">
            <v>Valor</v>
          </cell>
          <cell r="F749" t="str">
            <v>Rendimiento</v>
          </cell>
          <cell r="G749" t="str">
            <v>Vr.Parcial</v>
          </cell>
        </row>
        <row r="750">
          <cell r="A750" t="str">
            <v>Herramienta menor</v>
          </cell>
          <cell r="D750" t="str">
            <v>Glb</v>
          </cell>
          <cell r="E750">
            <v>10000</v>
          </cell>
          <cell r="F750">
            <v>0.28349999999999997</v>
          </cell>
          <cell r="G750">
            <v>2834.9999999999995</v>
          </cell>
        </row>
        <row r="751">
          <cell r="F751" t="str">
            <v>Sub-total  Equ.</v>
          </cell>
          <cell r="G751">
            <v>2834.9999999999995</v>
          </cell>
        </row>
        <row r="756">
          <cell r="A756" t="str">
            <v>Mano de Obra</v>
          </cell>
        </row>
        <row r="757">
          <cell r="A757" t="str">
            <v>Nombre</v>
          </cell>
          <cell r="D757" t="str">
            <v>Unidad</v>
          </cell>
          <cell r="E757" t="str">
            <v>Jornal inc. Prest.</v>
          </cell>
          <cell r="F757" t="str">
            <v>Rendimiento</v>
          </cell>
          <cell r="G757" t="str">
            <v>Vr.Parcial</v>
          </cell>
        </row>
        <row r="758">
          <cell r="A758" t="str">
            <v xml:space="preserve"> Cuadrilla H (1 OF) ELECTRICO
 </v>
          </cell>
          <cell r="D758" t="str">
            <v>d</v>
          </cell>
          <cell r="E758">
            <v>81385</v>
          </cell>
          <cell r="F758">
            <v>0.1</v>
          </cell>
          <cell r="G758">
            <v>8138.5</v>
          </cell>
        </row>
        <row r="759">
          <cell r="F759" t="str">
            <v>Sub-total  MdeO</v>
          </cell>
          <cell r="G759">
            <v>8138.5</v>
          </cell>
        </row>
        <row r="768">
          <cell r="E768" t="str">
            <v>COSTO DIRECTO APU</v>
          </cell>
          <cell r="G768">
            <v>2845974</v>
          </cell>
        </row>
        <row r="771">
          <cell r="A771">
            <v>8</v>
          </cell>
          <cell r="B771" t="str">
            <v>INSTALACIÓN ELECTRICA, TELEFÓNICA Y COMUNICACIONES</v>
          </cell>
        </row>
        <row r="772">
          <cell r="A772" t="str">
            <v>8.2</v>
          </cell>
          <cell r="B772" t="str">
            <v>TABLEROS E INTERRUPTORES AUTOMATICOS</v>
          </cell>
        </row>
        <row r="773">
          <cell r="A773" t="str">
            <v>8.2.1</v>
          </cell>
          <cell r="B773" t="str">
            <v>TABLEROS DE CIRCUITOS NORMALES</v>
          </cell>
        </row>
        <row r="776">
          <cell r="A776" t="str">
            <v>ITEM</v>
          </cell>
          <cell r="B776" t="str">
            <v>DESCRIPCION</v>
          </cell>
          <cell r="F776" t="str">
            <v>UNIDAD</v>
          </cell>
          <cell r="G776" t="str">
            <v>VALOR</v>
          </cell>
        </row>
        <row r="777">
          <cell r="A777" t="str">
            <v>8.2.1.17</v>
          </cell>
          <cell r="B777" t="str">
            <v>REPOSICIÓN DE BREAKERS DE 3X500 AMP REGULABLES , 60 KA TIPO INDUSTRIAL.</v>
          </cell>
          <cell r="F777" t="str">
            <v>UN</v>
          </cell>
          <cell r="G777">
            <v>3000974</v>
          </cell>
        </row>
        <row r="781">
          <cell r="A781" t="str">
            <v>Materiales</v>
          </cell>
        </row>
        <row r="782">
          <cell r="A782" t="str">
            <v>Nombre</v>
          </cell>
          <cell r="D782" t="str">
            <v>Unidad</v>
          </cell>
          <cell r="E782" t="str">
            <v>Valor Unitario</v>
          </cell>
          <cell r="F782" t="str">
            <v>Cantidad</v>
          </cell>
          <cell r="G782" t="str">
            <v>Vr.Parcial</v>
          </cell>
        </row>
        <row r="783">
          <cell r="A783" t="str">
            <v>Breaker trifásico tipo industrial regulable de 3x320 Amp Icc 60 KA 220 V., disparo termomagnético TIPO LEGRAND</v>
          </cell>
          <cell r="D783" t="str">
            <v>un</v>
          </cell>
          <cell r="E783">
            <v>2990000</v>
          </cell>
          <cell r="F783">
            <v>1</v>
          </cell>
          <cell r="G783">
            <v>2990000</v>
          </cell>
        </row>
        <row r="784">
          <cell r="F784" t="str">
            <v>Sub-total  Mat.</v>
          </cell>
          <cell r="G784">
            <v>2990000</v>
          </cell>
        </row>
        <row r="789">
          <cell r="A789" t="str">
            <v>Equipos</v>
          </cell>
        </row>
        <row r="790">
          <cell r="A790" t="str">
            <v>Nombre</v>
          </cell>
          <cell r="D790" t="str">
            <v>Unidad</v>
          </cell>
          <cell r="E790" t="str">
            <v>Valor</v>
          </cell>
          <cell r="F790" t="str">
            <v>Rendimiento</v>
          </cell>
          <cell r="G790" t="str">
            <v>Vr.Parcial</v>
          </cell>
        </row>
        <row r="791">
          <cell r="A791" t="str">
            <v>Herramienta menor</v>
          </cell>
          <cell r="D791" t="str">
            <v>Glb</v>
          </cell>
          <cell r="E791">
            <v>10000</v>
          </cell>
          <cell r="F791">
            <v>0.28349999999999997</v>
          </cell>
          <cell r="G791">
            <v>2834.9999999999995</v>
          </cell>
        </row>
        <row r="792">
          <cell r="F792" t="str">
            <v>Sub-total  Equ.</v>
          </cell>
          <cell r="G792">
            <v>2834.9999999999995</v>
          </cell>
        </row>
        <row r="797">
          <cell r="A797" t="str">
            <v>Mano de Obra</v>
          </cell>
        </row>
        <row r="798">
          <cell r="A798" t="str">
            <v>Nombre</v>
          </cell>
          <cell r="D798" t="str">
            <v>Unidad</v>
          </cell>
          <cell r="E798" t="str">
            <v>Jornal inc. Prest.</v>
          </cell>
          <cell r="F798" t="str">
            <v>Rendimiento</v>
          </cell>
          <cell r="G798" t="str">
            <v>Vr.Parcial</v>
          </cell>
        </row>
        <row r="799">
          <cell r="A799" t="str">
            <v xml:space="preserve"> Cuadrilla H (1 OF) ELECTRICO
 </v>
          </cell>
          <cell r="D799" t="str">
            <v>d</v>
          </cell>
          <cell r="E799">
            <v>81385</v>
          </cell>
          <cell r="F799">
            <v>0.1</v>
          </cell>
          <cell r="G799">
            <v>8138.5</v>
          </cell>
        </row>
        <row r="800">
          <cell r="F800" t="str">
            <v>Sub-total  MdeO</v>
          </cell>
          <cell r="G800">
            <v>8138.5</v>
          </cell>
        </row>
        <row r="809">
          <cell r="E809" t="str">
            <v>COSTO DIRECTO APU</v>
          </cell>
          <cell r="G809">
            <v>3000974</v>
          </cell>
        </row>
        <row r="812">
          <cell r="A812">
            <v>8</v>
          </cell>
          <cell r="B812" t="str">
            <v>INSTALACIÓN ELECTRICA, TELEFÓNICA Y COMUNICACIONES</v>
          </cell>
        </row>
        <row r="813">
          <cell r="A813" t="str">
            <v>8.2</v>
          </cell>
          <cell r="B813" t="str">
            <v>TABLEROS E INTERRUPTORES AUTOMATICOS</v>
          </cell>
        </row>
        <row r="814">
          <cell r="A814" t="str">
            <v>8.2.1</v>
          </cell>
          <cell r="B814" t="str">
            <v>TABLEROS DE CIRCUITOS NORMALES</v>
          </cell>
        </row>
        <row r="817">
          <cell r="A817" t="str">
            <v>ITEM</v>
          </cell>
          <cell r="B817" t="str">
            <v>DESCRIPCION</v>
          </cell>
          <cell r="F817" t="str">
            <v>UNIDAD</v>
          </cell>
          <cell r="G817" t="str">
            <v>VALOR</v>
          </cell>
        </row>
        <row r="818">
          <cell r="A818" t="str">
            <v>8.2.1.18</v>
          </cell>
          <cell r="B818" t="str">
            <v>REPOSICIÓN DE BREAKERS DE 3X20 A HASTA 3X60 A TIPO ENCHUFABLE.</v>
          </cell>
          <cell r="F818" t="str">
            <v>UN</v>
          </cell>
          <cell r="G818">
            <v>132949</v>
          </cell>
        </row>
        <row r="822">
          <cell r="A822" t="str">
            <v>Materiales</v>
          </cell>
        </row>
        <row r="823">
          <cell r="A823" t="str">
            <v>Nombre</v>
          </cell>
          <cell r="D823" t="str">
            <v>Unidad</v>
          </cell>
          <cell r="E823" t="str">
            <v>Valor Unitario</v>
          </cell>
          <cell r="F823" t="str">
            <v>Cantidad</v>
          </cell>
          <cell r="G823" t="str">
            <v>Vr.Parcial</v>
          </cell>
        </row>
        <row r="824">
          <cell r="A824" t="str">
            <v>BREAKERS DE 3X20 A HASTA 3X60 A TIPO ENCHUFABLE.</v>
          </cell>
          <cell r="D824" t="str">
            <v>UN</v>
          </cell>
          <cell r="E824">
            <v>121975</v>
          </cell>
          <cell r="F824">
            <v>1</v>
          </cell>
          <cell r="G824">
            <v>121975</v>
          </cell>
        </row>
        <row r="825">
          <cell r="F825" t="str">
            <v>Sub-total  Mat.</v>
          </cell>
          <cell r="G825">
            <v>121975</v>
          </cell>
        </row>
        <row r="830">
          <cell r="A830" t="str">
            <v>Equipos</v>
          </cell>
        </row>
        <row r="831">
          <cell r="A831" t="str">
            <v>Nombre</v>
          </cell>
          <cell r="D831" t="str">
            <v>Unidad</v>
          </cell>
          <cell r="E831" t="str">
            <v>Valor</v>
          </cell>
          <cell r="F831" t="str">
            <v>Rendimiento</v>
          </cell>
          <cell r="G831" t="str">
            <v>Vr.Parcial</v>
          </cell>
        </row>
        <row r="832">
          <cell r="A832" t="str">
            <v>Herramienta menor</v>
          </cell>
          <cell r="D832" t="str">
            <v>Glb</v>
          </cell>
          <cell r="E832">
            <v>10000</v>
          </cell>
          <cell r="F832">
            <v>0.28349999999999997</v>
          </cell>
          <cell r="G832">
            <v>2834.9999999999995</v>
          </cell>
        </row>
        <row r="833">
          <cell r="F833" t="str">
            <v>Sub-total  Equ.</v>
          </cell>
          <cell r="G833">
            <v>2834.9999999999995</v>
          </cell>
        </row>
        <row r="838">
          <cell r="A838" t="str">
            <v>Mano de Obra</v>
          </cell>
        </row>
        <row r="839">
          <cell r="A839" t="str">
            <v>Nombre</v>
          </cell>
          <cell r="D839" t="str">
            <v>Unidad</v>
          </cell>
          <cell r="E839" t="str">
            <v>Jornal inc. Prest.</v>
          </cell>
          <cell r="F839" t="str">
            <v>Rendimiento</v>
          </cell>
          <cell r="G839" t="str">
            <v>Vr.Parcial</v>
          </cell>
        </row>
        <row r="840">
          <cell r="A840" t="str">
            <v xml:space="preserve"> Cuadrilla H (1 OF) ELECTRICO
 </v>
          </cell>
          <cell r="D840" t="str">
            <v>d</v>
          </cell>
          <cell r="E840">
            <v>81385</v>
          </cell>
          <cell r="F840">
            <v>0.1</v>
          </cell>
          <cell r="G840">
            <v>8138.5</v>
          </cell>
        </row>
        <row r="841">
          <cell r="F841" t="str">
            <v>Sub-total  MdeO</v>
          </cell>
          <cell r="G841">
            <v>8138.5</v>
          </cell>
        </row>
        <row r="850">
          <cell r="E850" t="str">
            <v>COSTO DIRECTO APU</v>
          </cell>
          <cell r="G850">
            <v>132949</v>
          </cell>
        </row>
        <row r="854">
          <cell r="A854">
            <v>8</v>
          </cell>
          <cell r="B854" t="str">
            <v>INSTALACIÓN ELECTRICA, TELEFÓNICA Y COMUNICACIONES</v>
          </cell>
        </row>
        <row r="855">
          <cell r="A855" t="str">
            <v>8.3</v>
          </cell>
          <cell r="B855" t="str">
            <v>ACOMETIDAS</v>
          </cell>
        </row>
        <row r="856">
          <cell r="A856" t="str">
            <v>8.3.1</v>
          </cell>
          <cell r="B856" t="str">
            <v>ACOMETIDAS INTERNAS</v>
          </cell>
        </row>
        <row r="859">
          <cell r="A859" t="str">
            <v>ITEM</v>
          </cell>
          <cell r="B859" t="str">
            <v>DESCRIPCION</v>
          </cell>
          <cell r="F859" t="str">
            <v>UNIDAD</v>
          </cell>
          <cell r="G859" t="str">
            <v>VALOR</v>
          </cell>
        </row>
        <row r="860">
          <cell r="A860" t="str">
            <v>8.3.1.1</v>
          </cell>
          <cell r="B860" t="str">
            <v>CODIFICACION POR CODIGO DE COLORES DE ACUERDO AL "RETIE"; MEDIANTE CINTAS, PREFORMADOS EN CONDUCTORES E IDENTIFICACIÓN DE CADA ACOMETIDA.</v>
          </cell>
          <cell r="F860" t="str">
            <v>UN</v>
          </cell>
          <cell r="G860">
            <v>22195</v>
          </cell>
        </row>
        <row r="863">
          <cell r="A863" t="str">
            <v>MATERIALES</v>
          </cell>
        </row>
        <row r="864">
          <cell r="A864" t="str">
            <v>Nombre</v>
          </cell>
          <cell r="D864" t="str">
            <v>Unidad</v>
          </cell>
          <cell r="E864" t="str">
            <v>Valor Unitario</v>
          </cell>
          <cell r="F864" t="str">
            <v>Cantidad</v>
          </cell>
          <cell r="G864" t="str">
            <v>Vr.Parcial</v>
          </cell>
        </row>
        <row r="865">
          <cell r="A865" t="str">
            <v>Marquilla en acrilico con autoadhesivo, fondo amarillo letra color negro, bajo relieve, de dimensiones 4x1 cm, debe indicar piso y tablero que alimenta.</v>
          </cell>
          <cell r="D865" t="str">
            <v>un</v>
          </cell>
          <cell r="E865">
            <v>8350</v>
          </cell>
          <cell r="F865">
            <v>1</v>
          </cell>
          <cell r="G865">
            <v>8350</v>
          </cell>
        </row>
        <row r="866">
          <cell r="A866" t="str">
            <v>proformado o cinta aislante para identificar codigo de colores</v>
          </cell>
          <cell r="D866" t="str">
            <v>un</v>
          </cell>
          <cell r="E866">
            <v>1500</v>
          </cell>
          <cell r="F866">
            <v>3</v>
          </cell>
          <cell r="G866">
            <v>4500</v>
          </cell>
        </row>
        <row r="867">
          <cell r="F867" t="str">
            <v>Sub-total  Mat.</v>
          </cell>
          <cell r="G867">
            <v>12850</v>
          </cell>
        </row>
        <row r="872">
          <cell r="A872" t="str">
            <v>EQUIPOS</v>
          </cell>
        </row>
        <row r="873">
          <cell r="A873" t="str">
            <v>Nombre</v>
          </cell>
          <cell r="D873" t="str">
            <v>Unidad</v>
          </cell>
          <cell r="E873" t="str">
            <v>Valor</v>
          </cell>
          <cell r="F873" t="str">
            <v>Rendimiento</v>
          </cell>
          <cell r="G873" t="str">
            <v>Vr.Parcial</v>
          </cell>
        </row>
        <row r="874">
          <cell r="A874" t="str">
            <v>Herramienta menor</v>
          </cell>
          <cell r="D874" t="str">
            <v>Glb</v>
          </cell>
          <cell r="E874">
            <v>10000</v>
          </cell>
          <cell r="F874">
            <v>0.13</v>
          </cell>
          <cell r="G874">
            <v>1300</v>
          </cell>
        </row>
        <row r="875">
          <cell r="F875" t="str">
            <v>Sub-total  Equ.</v>
          </cell>
          <cell r="G875">
            <v>1300</v>
          </cell>
        </row>
        <row r="880">
          <cell r="A880" t="str">
            <v>MANO DE OBRA</v>
          </cell>
        </row>
        <row r="881">
          <cell r="A881" t="str">
            <v>Nombre</v>
          </cell>
          <cell r="D881" t="str">
            <v>Unidad</v>
          </cell>
          <cell r="E881" t="str">
            <v>Jornal inc. Prest.</v>
          </cell>
          <cell r="F881" t="str">
            <v>Rendimiento</v>
          </cell>
          <cell r="G881" t="str">
            <v>Vr.Parcial</v>
          </cell>
        </row>
        <row r="882">
          <cell r="A882" t="str">
            <v>Cuadrilla tipo INSTALACIONES  (con aportes)</v>
          </cell>
          <cell r="D882" t="str">
            <v>d</v>
          </cell>
          <cell r="E882">
            <v>134075</v>
          </cell>
          <cell r="F882">
            <v>0.06</v>
          </cell>
          <cell r="G882">
            <v>8044.5</v>
          </cell>
        </row>
        <row r="883">
          <cell r="F883" t="str">
            <v>Sub-total  MdeO</v>
          </cell>
          <cell r="G883">
            <v>8044.5</v>
          </cell>
        </row>
        <row r="892">
          <cell r="E892" t="str">
            <v>COSTO DIRECTO APU</v>
          </cell>
          <cell r="G892">
            <v>22195</v>
          </cell>
        </row>
        <row r="900">
          <cell r="A900">
            <v>8</v>
          </cell>
          <cell r="B900" t="str">
            <v>INSTALACIÓN ELECTRICA, TELEFÓNICA Y COMUNICACIONES</v>
          </cell>
        </row>
        <row r="901">
          <cell r="A901" t="str">
            <v>8.3</v>
          </cell>
          <cell r="B901" t="str">
            <v>ACOMETIDAS</v>
          </cell>
        </row>
        <row r="902">
          <cell r="A902" t="str">
            <v>8.3.1</v>
          </cell>
          <cell r="B902" t="str">
            <v>ACOMETIDAS INTERNAS</v>
          </cell>
        </row>
        <row r="905">
          <cell r="A905" t="str">
            <v>ITEM</v>
          </cell>
          <cell r="B905" t="str">
            <v>DESCRIPCION</v>
          </cell>
          <cell r="F905" t="str">
            <v>UNIDAD</v>
          </cell>
          <cell r="G905" t="str">
            <v>VALOR</v>
          </cell>
        </row>
        <row r="906">
          <cell r="A906" t="str">
            <v>8.3.1.3</v>
          </cell>
          <cell r="B906" t="str">
            <v>CAMBIO DE DUCTO PVC A DUCTO METÁLICO EMT DE ACOMETIDAS. DESDE 1" HASTA 2"; INCLUYE ACCESORIOS Y ELEMENTOS DE FIJACION</v>
          </cell>
          <cell r="F906" t="str">
            <v>ML</v>
          </cell>
          <cell r="G906">
            <v>33046</v>
          </cell>
        </row>
        <row r="910">
          <cell r="A910" t="str">
            <v>MATERIALES</v>
          </cell>
        </row>
        <row r="911">
          <cell r="A911" t="str">
            <v>Nombre</v>
          </cell>
          <cell r="D911" t="str">
            <v>Unidad</v>
          </cell>
          <cell r="E911" t="str">
            <v>Valor Unitario</v>
          </cell>
          <cell r="F911" t="str">
            <v>Cantidad</v>
          </cell>
          <cell r="G911" t="str">
            <v>Vr.Parcial</v>
          </cell>
        </row>
        <row r="912">
          <cell r="A912" t="str">
            <v>Ducto metalico emt de 1" hasta 2", incluye accesorios y marcacion naranja</v>
          </cell>
          <cell r="D912" t="str">
            <v>ML</v>
          </cell>
          <cell r="E912">
            <v>17700</v>
          </cell>
          <cell r="F912">
            <v>1</v>
          </cell>
          <cell r="G912">
            <v>17700</v>
          </cell>
        </row>
        <row r="913">
          <cell r="A913" t="str">
            <v>Elementos de fijación</v>
          </cell>
          <cell r="D913" t="str">
            <v>un</v>
          </cell>
          <cell r="E913">
            <v>3000</v>
          </cell>
          <cell r="F913">
            <v>1</v>
          </cell>
          <cell r="G913">
            <v>3000</v>
          </cell>
        </row>
        <row r="914">
          <cell r="F914" t="str">
            <v>Sub-total  Mat.</v>
          </cell>
          <cell r="G914">
            <v>20700</v>
          </cell>
        </row>
        <row r="919">
          <cell r="A919" t="str">
            <v>EQUIPOS</v>
          </cell>
        </row>
        <row r="920">
          <cell r="A920" t="str">
            <v>Nombre</v>
          </cell>
          <cell r="D920" t="str">
            <v>Unidad</v>
          </cell>
          <cell r="E920" t="str">
            <v>Valor</v>
          </cell>
          <cell r="F920" t="str">
            <v>Rendimiento</v>
          </cell>
          <cell r="G920" t="str">
            <v>Vr.Parcial</v>
          </cell>
        </row>
        <row r="921">
          <cell r="A921" t="str">
            <v>Herramienta menor</v>
          </cell>
          <cell r="D921" t="str">
            <v>Glb</v>
          </cell>
          <cell r="E921">
            <v>10000</v>
          </cell>
          <cell r="F921">
            <v>0.14399999999999999</v>
          </cell>
          <cell r="G921">
            <v>1440</v>
          </cell>
        </row>
        <row r="922">
          <cell r="A922" t="str">
            <v>ANDAMIO CERTIFICADO</v>
          </cell>
          <cell r="D922" t="str">
            <v>d</v>
          </cell>
          <cell r="E922">
            <v>55430</v>
          </cell>
          <cell r="F922">
            <v>0.1</v>
          </cell>
          <cell r="G922">
            <v>5543</v>
          </cell>
        </row>
        <row r="923">
          <cell r="F923" t="str">
            <v>Sub-total  Equ.</v>
          </cell>
          <cell r="G923">
            <v>6983</v>
          </cell>
        </row>
        <row r="928">
          <cell r="A928" t="str">
            <v>MANO DE OBRA</v>
          </cell>
        </row>
        <row r="929">
          <cell r="A929" t="str">
            <v>Nombre</v>
          </cell>
          <cell r="D929" t="str">
            <v>Unidad</v>
          </cell>
          <cell r="E929" t="str">
            <v>Jornal inc. Prest.</v>
          </cell>
          <cell r="F929" t="str">
            <v>Rendimiento</v>
          </cell>
          <cell r="G929" t="str">
            <v>Vr.Parcial</v>
          </cell>
        </row>
        <row r="930">
          <cell r="A930" t="str">
            <v>Cuadrilla tipo INSTALACIONES  (con aportes)</v>
          </cell>
          <cell r="D930" t="str">
            <v>d</v>
          </cell>
          <cell r="E930">
            <v>134075</v>
          </cell>
          <cell r="F930">
            <v>0.04</v>
          </cell>
          <cell r="G930">
            <v>5363</v>
          </cell>
        </row>
        <row r="931">
          <cell r="F931" t="str">
            <v>Sub-total  MdeO</v>
          </cell>
          <cell r="G931">
            <v>5363</v>
          </cell>
        </row>
        <row r="940">
          <cell r="E940" t="str">
            <v>COSTO DIRECTO APU</v>
          </cell>
          <cell r="G940">
            <v>33046</v>
          </cell>
        </row>
        <row r="948">
          <cell r="A948">
            <v>8</v>
          </cell>
          <cell r="B948" t="str">
            <v>INSTALACIÓN ELECTRICA, TELEFÓNICA Y COMUNICACIONES</v>
          </cell>
        </row>
        <row r="949">
          <cell r="A949" t="str">
            <v>8.3</v>
          </cell>
          <cell r="B949" t="str">
            <v>ACOMETIDAS</v>
          </cell>
        </row>
        <row r="950">
          <cell r="A950" t="str">
            <v>8.3.1</v>
          </cell>
          <cell r="B950" t="str">
            <v>ACOMETIDAS INTERNAS</v>
          </cell>
        </row>
        <row r="953">
          <cell r="A953" t="str">
            <v>ITEM</v>
          </cell>
          <cell r="B953" t="str">
            <v>DESCRIPCION</v>
          </cell>
          <cell r="F953" t="str">
            <v>UNIDAD</v>
          </cell>
          <cell r="G953" t="str">
            <v>VALOR</v>
          </cell>
        </row>
        <row r="954">
          <cell r="A954" t="str">
            <v>8.3.1.4</v>
          </cell>
          <cell r="B954" t="str">
            <v>CAMBIO DE CONDUCTORES ACOMETIDAS TRIFASICAS DESDE CALIBRE 3X8 HASTA ACOMETIDAS EN CALIBRE 3X1/0</v>
          </cell>
          <cell r="F954" t="str">
            <v>ML</v>
          </cell>
          <cell r="G954">
            <v>67146</v>
          </cell>
        </row>
        <row r="957">
          <cell r="A957" t="str">
            <v>MATERIALES</v>
          </cell>
        </row>
        <row r="958">
          <cell r="A958" t="str">
            <v>Nombre</v>
          </cell>
          <cell r="D958" t="str">
            <v>Unidad</v>
          </cell>
          <cell r="E958" t="str">
            <v>Valor Unitario</v>
          </cell>
          <cell r="F958" t="str">
            <v>Cantidad</v>
          </cell>
          <cell r="G958" t="str">
            <v>Vr.Parcial</v>
          </cell>
        </row>
        <row r="959">
          <cell r="A959" t="str">
            <v>Conductor cobre THHN No 8 hasta conductor cobre thhn no 1/0, acometidas trifasicas mas neutro, mas tierra. incluye terminales bornas.</v>
          </cell>
          <cell r="D959" t="str">
            <v>ML</v>
          </cell>
          <cell r="E959">
            <v>58850</v>
          </cell>
          <cell r="F959">
            <v>1</v>
          </cell>
          <cell r="G959">
            <v>58850</v>
          </cell>
        </row>
        <row r="960">
          <cell r="A960" t="str">
            <v>Amarres Plasticos</v>
          </cell>
          <cell r="D960" t="str">
            <v>un</v>
          </cell>
          <cell r="E960">
            <v>448</v>
          </cell>
          <cell r="F960">
            <v>2</v>
          </cell>
          <cell r="G960">
            <v>896</v>
          </cell>
        </row>
        <row r="961">
          <cell r="F961" t="str">
            <v>Sub-total  Mat.</v>
          </cell>
          <cell r="G961">
            <v>59746</v>
          </cell>
        </row>
        <row r="966">
          <cell r="A966" t="str">
            <v>EQUIPOS</v>
          </cell>
        </row>
        <row r="967">
          <cell r="A967" t="str">
            <v>Nombre</v>
          </cell>
          <cell r="D967" t="str">
            <v>Unidad</v>
          </cell>
          <cell r="E967" t="str">
            <v>Valor</v>
          </cell>
          <cell r="F967" t="str">
            <v>Rendimiento</v>
          </cell>
          <cell r="G967" t="str">
            <v>Vr.Parcial</v>
          </cell>
        </row>
        <row r="968">
          <cell r="A968" t="str">
            <v>Herramienta menor</v>
          </cell>
          <cell r="D968" t="str">
            <v>Glb</v>
          </cell>
          <cell r="E968">
            <v>10000</v>
          </cell>
          <cell r="F968">
            <v>6.0600000000000001E-2</v>
          </cell>
          <cell r="G968">
            <v>606</v>
          </cell>
        </row>
        <row r="969">
          <cell r="A969" t="str">
            <v>ANDAMIO CERTIFICADO</v>
          </cell>
          <cell r="D969" t="str">
            <v>d</v>
          </cell>
          <cell r="E969">
            <v>55430</v>
          </cell>
          <cell r="F969">
            <v>0.05</v>
          </cell>
          <cell r="G969">
            <v>2771.5</v>
          </cell>
        </row>
        <row r="970">
          <cell r="F970" t="str">
            <v>Sub-total  Equ.</v>
          </cell>
          <cell r="G970">
            <v>3377.5</v>
          </cell>
        </row>
        <row r="975">
          <cell r="A975" t="str">
            <v>MANO DE OBRA</v>
          </cell>
        </row>
        <row r="976">
          <cell r="A976" t="str">
            <v>Nombre</v>
          </cell>
          <cell r="D976" t="str">
            <v>Unidad</v>
          </cell>
          <cell r="E976" t="str">
            <v>Jornal inc. Prest.</v>
          </cell>
          <cell r="F976" t="str">
            <v>Rendimiento</v>
          </cell>
          <cell r="G976" t="str">
            <v>Vr.Parcial</v>
          </cell>
        </row>
        <row r="977">
          <cell r="A977" t="str">
            <v>Cuadrilla tipo INSTALACIONES  (con aportes)</v>
          </cell>
          <cell r="D977" t="str">
            <v>d</v>
          </cell>
          <cell r="E977">
            <v>134075</v>
          </cell>
          <cell r="F977">
            <v>0.03</v>
          </cell>
          <cell r="G977">
            <v>4022.25</v>
          </cell>
        </row>
        <row r="978">
          <cell r="F978" t="str">
            <v>Sub-total  MdeO</v>
          </cell>
          <cell r="G978">
            <v>4022.25</v>
          </cell>
        </row>
        <row r="987">
          <cell r="E987" t="str">
            <v>COSTO DIRECTO APU</v>
          </cell>
          <cell r="G987">
            <v>67146</v>
          </cell>
        </row>
        <row r="994">
          <cell r="A994">
            <v>8</v>
          </cell>
          <cell r="B994" t="str">
            <v>INSTALACIÓN ELECTRICA, TELEFÓNICA Y COMUNICACIONES</v>
          </cell>
        </row>
        <row r="995">
          <cell r="A995" t="str">
            <v>8.3</v>
          </cell>
          <cell r="B995" t="str">
            <v>ACOMETIDAS</v>
          </cell>
        </row>
        <row r="996">
          <cell r="A996" t="str">
            <v>8.3.1</v>
          </cell>
          <cell r="B996" t="str">
            <v>ACOMETIDAS INTERNAS</v>
          </cell>
        </row>
        <row r="998">
          <cell r="A998" t="str">
            <v>ITEM</v>
          </cell>
          <cell r="B998" t="str">
            <v>DESCRIPCION</v>
          </cell>
          <cell r="F998" t="str">
            <v>UNIDAD</v>
          </cell>
          <cell r="G998" t="str">
            <v>VALOR</v>
          </cell>
        </row>
        <row r="999">
          <cell r="A999" t="str">
            <v>8.3.1.5</v>
          </cell>
          <cell r="B999" t="str">
            <v xml:space="preserve">CAMBIO ACOMETIDAS MONOFASICAS CONDUCTORES EN COBRE CALIBRE 14 A 10 </v>
          </cell>
          <cell r="F999" t="str">
            <v>ML</v>
          </cell>
          <cell r="G999">
            <v>6191</v>
          </cell>
        </row>
        <row r="1002">
          <cell r="A1002" t="str">
            <v>MATERIALES</v>
          </cell>
        </row>
        <row r="1003">
          <cell r="A1003" t="str">
            <v>Nombre</v>
          </cell>
          <cell r="D1003" t="str">
            <v>Unidad</v>
          </cell>
          <cell r="E1003" t="str">
            <v>Valor Unitario</v>
          </cell>
          <cell r="F1003" t="str">
            <v>Cantidad</v>
          </cell>
          <cell r="G1003" t="str">
            <v>Vr.Parcial</v>
          </cell>
        </row>
        <row r="1004">
          <cell r="A1004" t="str">
            <v>Conductor cobre THHN No 14 hasta conductor cobre thhn no 10, acometidas monofasicas mas neutro, mas tierra. incluye terminales bornas.</v>
          </cell>
          <cell r="D1004" t="str">
            <v>ML</v>
          </cell>
          <cell r="E1004">
            <v>4250</v>
          </cell>
          <cell r="F1004">
            <v>1</v>
          </cell>
          <cell r="G1004">
            <v>4250</v>
          </cell>
          <cell r="H1004" t="str">
            <v>OK</v>
          </cell>
        </row>
        <row r="1005">
          <cell r="F1005" t="str">
            <v>Sub-total  Mat.</v>
          </cell>
          <cell r="G1005">
            <v>4250</v>
          </cell>
        </row>
        <row r="1010">
          <cell r="A1010" t="str">
            <v>EQUIPOS</v>
          </cell>
        </row>
        <row r="1011">
          <cell r="A1011" t="str">
            <v>Nombre</v>
          </cell>
          <cell r="D1011" t="str">
            <v>Unidad</v>
          </cell>
          <cell r="E1011" t="str">
            <v>Valor</v>
          </cell>
          <cell r="F1011" t="str">
            <v>Rendimiento</v>
          </cell>
          <cell r="G1011" t="str">
            <v>Vr.Parcial</v>
          </cell>
        </row>
        <row r="1012">
          <cell r="A1012" t="str">
            <v>Herramienta menor</v>
          </cell>
          <cell r="D1012" t="str">
            <v>Glb</v>
          </cell>
          <cell r="E1012">
            <v>10000</v>
          </cell>
          <cell r="F1012">
            <v>0.06</v>
          </cell>
          <cell r="G1012">
            <v>600</v>
          </cell>
        </row>
        <row r="1013">
          <cell r="F1013" t="str">
            <v>Sub-total  Equ.</v>
          </cell>
          <cell r="G1013">
            <v>600</v>
          </cell>
        </row>
        <row r="1018">
          <cell r="A1018" t="str">
            <v>MANO DE OBRA</v>
          </cell>
        </row>
        <row r="1019">
          <cell r="A1019" t="str">
            <v>Nombre</v>
          </cell>
          <cell r="D1019" t="str">
            <v>Unidad</v>
          </cell>
          <cell r="E1019" t="str">
            <v>Jornal inc. Prest.</v>
          </cell>
          <cell r="F1019" t="str">
            <v>Rendimiento</v>
          </cell>
          <cell r="G1019" t="str">
            <v>Vr.Parcial</v>
          </cell>
        </row>
        <row r="1020">
          <cell r="A1020" t="str">
            <v>Cuadrilla tipo INSTALACIONES  (con aportes)</v>
          </cell>
          <cell r="D1020" t="str">
            <v>d</v>
          </cell>
          <cell r="E1020">
            <v>134075</v>
          </cell>
          <cell r="F1020">
            <v>0.01</v>
          </cell>
          <cell r="G1020">
            <v>1340.75</v>
          </cell>
        </row>
        <row r="1021">
          <cell r="F1021" t="str">
            <v>Sub-total  MdeO</v>
          </cell>
          <cell r="G1021">
            <v>1340.75</v>
          </cell>
        </row>
        <row r="1030">
          <cell r="E1030" t="str">
            <v>COSTO DIRECTO APU</v>
          </cell>
          <cell r="G1030">
            <v>6191</v>
          </cell>
        </row>
        <row r="1034">
          <cell r="A1034">
            <v>8</v>
          </cell>
          <cell r="B1034" t="str">
            <v>INSTALACIÓN ELECTRICA, TELEFÓNICA Y COMUNICACIONES</v>
          </cell>
        </row>
        <row r="1035">
          <cell r="A1035" t="str">
            <v>8.4</v>
          </cell>
          <cell r="B1035" t="str">
            <v>MANTENIMIENTO SUBESTACION ( TODAS LAS CELDAS)</v>
          </cell>
        </row>
        <row r="1038">
          <cell r="A1038" t="str">
            <v>ITEM</v>
          </cell>
          <cell r="B1038" t="str">
            <v>DESCRIPCION</v>
          </cell>
          <cell r="F1038" t="str">
            <v>UNIDAD</v>
          </cell>
          <cell r="G1038" t="str">
            <v>VALOR</v>
          </cell>
        </row>
        <row r="1039">
          <cell r="A1039" t="str">
            <v>8.4.1</v>
          </cell>
          <cell r="B1039" t="str">
            <v>ESTUDIO CALIDAD DE ENERGIA, POR MEDIO DE UN ANALIZADOR DE RED DURANTE 24 HORAS, PARA DETERMINAR EL ESTADO DEL SISTEMA, BALANCEO Y PERDIDAS EN SU ESTRUCTURA DE FUNCIONAMIENTO.</v>
          </cell>
          <cell r="F1039" t="str">
            <v>UN</v>
          </cell>
          <cell r="G1039">
            <v>3492000</v>
          </cell>
        </row>
        <row r="1043">
          <cell r="A1043" t="str">
            <v>EQUIPOS</v>
          </cell>
        </row>
        <row r="1044">
          <cell r="A1044" t="str">
            <v>Nombre</v>
          </cell>
          <cell r="D1044" t="str">
            <v>Unidad</v>
          </cell>
          <cell r="E1044" t="str">
            <v>Valor</v>
          </cell>
          <cell r="F1044" t="str">
            <v>Rendimiento</v>
          </cell>
          <cell r="G1044" t="str">
            <v>Vr.Parcial</v>
          </cell>
        </row>
        <row r="1045">
          <cell r="A1045" t="str">
            <v>Analizador de red</v>
          </cell>
          <cell r="D1045" t="str">
            <v>un</v>
          </cell>
          <cell r="E1045">
            <v>1500000</v>
          </cell>
          <cell r="F1045">
            <v>2</v>
          </cell>
          <cell r="G1045">
            <v>3000000</v>
          </cell>
        </row>
        <row r="1046">
          <cell r="F1046" t="str">
            <v>Sub-total  Equ.</v>
          </cell>
          <cell r="G1046">
            <v>3000000</v>
          </cell>
        </row>
        <row r="1051">
          <cell r="A1051" t="str">
            <v>MANO DE OBRA</v>
          </cell>
        </row>
        <row r="1052">
          <cell r="A1052" t="str">
            <v>Nombre</v>
          </cell>
          <cell r="D1052" t="str">
            <v>Unidad</v>
          </cell>
          <cell r="E1052" t="str">
            <v>Jornal inc. Prest.</v>
          </cell>
          <cell r="F1052" t="str">
            <v>Rendimiento</v>
          </cell>
          <cell r="G1052" t="str">
            <v>Vr.Parcial</v>
          </cell>
        </row>
        <row r="1053">
          <cell r="A1053" t="str">
            <v xml:space="preserve"> Profesional Idóneo </v>
          </cell>
          <cell r="D1053" t="str">
            <v>jr</v>
          </cell>
          <cell r="E1053">
            <v>164000</v>
          </cell>
          <cell r="F1053">
            <v>3</v>
          </cell>
          <cell r="G1053">
            <v>492000</v>
          </cell>
        </row>
        <row r="1054">
          <cell r="F1054" t="str">
            <v>Sub-total  MdeO</v>
          </cell>
          <cell r="G1054">
            <v>492000</v>
          </cell>
        </row>
        <row r="1064">
          <cell r="E1064" t="str">
            <v>COSTO DIRECTO APU</v>
          </cell>
          <cell r="G1064">
            <v>3492000</v>
          </cell>
        </row>
        <row r="1073">
          <cell r="A1073">
            <v>8</v>
          </cell>
          <cell r="B1073" t="str">
            <v>INSTALACIÓN ELECTRICA, TELEFÓNICA Y COMUNICACIONES</v>
          </cell>
        </row>
        <row r="1074">
          <cell r="A1074" t="str">
            <v>8.4</v>
          </cell>
          <cell r="B1074" t="str">
            <v>MANTENIMIENTO SUBESTACION ( TODAS LAS CELDAS)</v>
          </cell>
        </row>
        <row r="1077">
          <cell r="A1077" t="str">
            <v>ITEM</v>
          </cell>
          <cell r="B1077" t="str">
            <v>DESCRIPCION</v>
          </cell>
          <cell r="F1077" t="str">
            <v>UNIDAD</v>
          </cell>
          <cell r="G1077" t="str">
            <v>VALOR</v>
          </cell>
        </row>
        <row r="1078">
          <cell r="A1078" t="str">
            <v>8.4.2</v>
          </cell>
          <cell r="B1078" t="str">
            <v>CORTE DE ENERGÍA,MANTENIMIENTO Y ADECUACION DE CELDAS DE MEDIA TENSION</v>
          </cell>
          <cell r="F1078" t="str">
            <v>UN</v>
          </cell>
          <cell r="G1078">
            <v>5427714</v>
          </cell>
        </row>
        <row r="1082">
          <cell r="A1082" t="str">
            <v>MATERIALES</v>
          </cell>
        </row>
        <row r="1083">
          <cell r="A1083" t="str">
            <v>Nombre</v>
          </cell>
          <cell r="D1083" t="str">
            <v>Unidad</v>
          </cell>
          <cell r="E1083" t="str">
            <v>Valor Unitario</v>
          </cell>
          <cell r="F1083" t="str">
            <v>Cantidad</v>
          </cell>
          <cell r="G1083" t="str">
            <v>Vr.Parcial</v>
          </cell>
        </row>
        <row r="1084">
          <cell r="A1084" t="str">
            <v>proformado o cinta aislante para identificar codigo de colores</v>
          </cell>
          <cell r="D1084" t="str">
            <v>un</v>
          </cell>
          <cell r="E1084">
            <v>1500</v>
          </cell>
          <cell r="F1084">
            <v>3</v>
          </cell>
          <cell r="G1084">
            <v>4500</v>
          </cell>
        </row>
        <row r="1085">
          <cell r="A1085" t="str">
            <v>Terminales premoldeados uso interior 15KV</v>
          </cell>
          <cell r="D1085" t="str">
            <v>Jgo</v>
          </cell>
          <cell r="E1085">
            <v>979738</v>
          </cell>
          <cell r="F1085">
            <v>3</v>
          </cell>
          <cell r="G1085">
            <v>2939214</v>
          </cell>
        </row>
        <row r="1086">
          <cell r="F1086" t="str">
            <v>Sub-total  Mat.</v>
          </cell>
          <cell r="G1086">
            <v>2943714</v>
          </cell>
        </row>
        <row r="1091">
          <cell r="A1091" t="str">
            <v>EQUIPOS</v>
          </cell>
        </row>
        <row r="1092">
          <cell r="A1092" t="str">
            <v>Nombre</v>
          </cell>
          <cell r="D1092" t="str">
            <v>Unidad</v>
          </cell>
          <cell r="E1092" t="str">
            <v>Valor</v>
          </cell>
          <cell r="F1092" t="str">
            <v>Rendimiento</v>
          </cell>
          <cell r="G1092" t="str">
            <v>Vr.Parcial</v>
          </cell>
        </row>
        <row r="1093">
          <cell r="A1093" t="str">
            <v>Herramienta menor</v>
          </cell>
          <cell r="D1093" t="str">
            <v>Glb</v>
          </cell>
          <cell r="E1093">
            <v>10000</v>
          </cell>
          <cell r="F1093">
            <v>1</v>
          </cell>
          <cell r="G1093">
            <v>10000</v>
          </cell>
        </row>
        <row r="1094">
          <cell r="F1094" t="str">
            <v>Sub-total  Equ.</v>
          </cell>
          <cell r="G1094">
            <v>10000</v>
          </cell>
        </row>
        <row r="1099">
          <cell r="A1099" t="str">
            <v>MANO DE OBRA</v>
          </cell>
        </row>
        <row r="1100">
          <cell r="A1100" t="str">
            <v>Nombre</v>
          </cell>
          <cell r="D1100" t="str">
            <v>Unidad</v>
          </cell>
          <cell r="E1100" t="str">
            <v>Jornal inc. Prest.</v>
          </cell>
          <cell r="F1100" t="str">
            <v>Rendimiento</v>
          </cell>
          <cell r="G1100" t="str">
            <v>Vr.Parcial</v>
          </cell>
        </row>
        <row r="1101">
          <cell r="A1101" t="str">
            <v xml:space="preserve"> Profesional Idóneo </v>
          </cell>
          <cell r="D1101" t="str">
            <v>jr</v>
          </cell>
          <cell r="E1101">
            <v>164000</v>
          </cell>
          <cell r="F1101">
            <v>1</v>
          </cell>
          <cell r="G1101">
            <v>164000</v>
          </cell>
        </row>
        <row r="1102">
          <cell r="A1102" t="str">
            <v>CUADRILLA ESPECIALIZADA 2 Técnicos (con aportes)</v>
          </cell>
          <cell r="D1102" t="str">
            <v>d</v>
          </cell>
          <cell r="E1102">
            <v>170000</v>
          </cell>
          <cell r="F1102">
            <v>3</v>
          </cell>
          <cell r="G1102">
            <v>510000</v>
          </cell>
        </row>
        <row r="1103">
          <cell r="A1103" t="str">
            <v>costos de maniobra operador de red</v>
          </cell>
          <cell r="D1103" t="str">
            <v>Un</v>
          </cell>
          <cell r="E1103">
            <v>1800000</v>
          </cell>
          <cell r="F1103">
            <v>1</v>
          </cell>
          <cell r="G1103">
            <v>1800000</v>
          </cell>
        </row>
        <row r="1104">
          <cell r="F1104" t="str">
            <v>Sub-total  MdeO</v>
          </cell>
          <cell r="G1104">
            <v>2474000</v>
          </cell>
        </row>
        <row r="1113">
          <cell r="E1113" t="str">
            <v>COSTO DIRECTO APU</v>
          </cell>
          <cell r="G1113">
            <v>5427714</v>
          </cell>
        </row>
        <row r="1121">
          <cell r="A1121">
            <v>8</v>
          </cell>
          <cell r="B1121" t="str">
            <v>INSTALACIÓN ELECTRICA, TELEFÓNICA Y COMUNICACIONES</v>
          </cell>
        </row>
        <row r="1122">
          <cell r="A1122" t="str">
            <v>8.4</v>
          </cell>
          <cell r="B1122" t="str">
            <v>MANTENIMIENTO SUBESTACION ( TODAS LAS CELDAS)</v>
          </cell>
        </row>
        <row r="1125">
          <cell r="A1125" t="str">
            <v>ITEM</v>
          </cell>
          <cell r="B1125" t="str">
            <v>DESCRIPCION</v>
          </cell>
          <cell r="F1125" t="str">
            <v>UNIDAD</v>
          </cell>
          <cell r="G1125" t="str">
            <v>VALOR</v>
          </cell>
        </row>
        <row r="1126">
          <cell r="A1126" t="str">
            <v>8.4.3</v>
          </cell>
          <cell r="B1126" t="str">
            <v>MANTENIMIENTO, LIMPIEZA, REQUINTADA DE CONEXIONADO DE CONDUCTORES (BAJA TENSION)</v>
          </cell>
          <cell r="F1126" t="str">
            <v>UND</v>
          </cell>
          <cell r="G1126">
            <v>980525</v>
          </cell>
        </row>
        <row r="1130">
          <cell r="A1130" t="str">
            <v>MATERIALES</v>
          </cell>
        </row>
        <row r="1131">
          <cell r="A1131" t="str">
            <v>Nombre</v>
          </cell>
          <cell r="D1131" t="str">
            <v>Unidad</v>
          </cell>
          <cell r="E1131" t="str">
            <v>Valor Unitario</v>
          </cell>
          <cell r="F1131" t="str">
            <v>Cantidad</v>
          </cell>
          <cell r="G1131" t="str">
            <v>Vr.Parcial</v>
          </cell>
        </row>
        <row r="1132">
          <cell r="A1132" t="str">
            <v>Tornilleria</v>
          </cell>
          <cell r="D1132" t="str">
            <v xml:space="preserve">un </v>
          </cell>
          <cell r="E1132">
            <v>32000</v>
          </cell>
          <cell r="F1132">
            <v>1</v>
          </cell>
          <cell r="G1132">
            <v>32000</v>
          </cell>
        </row>
        <row r="1133">
          <cell r="F1133" t="str">
            <v>Sub-total  Mat.</v>
          </cell>
          <cell r="G1133">
            <v>32000</v>
          </cell>
        </row>
        <row r="1138">
          <cell r="A1138" t="str">
            <v>EQUIPOS</v>
          </cell>
        </row>
        <row r="1139">
          <cell r="A1139" t="str">
            <v>Nombre</v>
          </cell>
          <cell r="D1139" t="str">
            <v>Unidad</v>
          </cell>
          <cell r="E1139" t="str">
            <v>Valor</v>
          </cell>
          <cell r="F1139" t="str">
            <v>Rendimiento</v>
          </cell>
          <cell r="G1139" t="str">
            <v>Vr.Parcial</v>
          </cell>
        </row>
        <row r="1140">
          <cell r="A1140" t="str">
            <v>Herramienta menor</v>
          </cell>
          <cell r="D1140" t="str">
            <v>Glb</v>
          </cell>
          <cell r="E1140">
            <v>10000</v>
          </cell>
          <cell r="F1140">
            <v>1</v>
          </cell>
          <cell r="G1140">
            <v>10000</v>
          </cell>
        </row>
        <row r="1141">
          <cell r="F1141" t="str">
            <v>Sub-total  Equ.</v>
          </cell>
          <cell r="G1141">
            <v>10000</v>
          </cell>
        </row>
        <row r="1146">
          <cell r="A1146" t="str">
            <v>MANO DE OBRA</v>
          </cell>
        </row>
        <row r="1147">
          <cell r="A1147" t="str">
            <v>Nombre</v>
          </cell>
          <cell r="D1147" t="str">
            <v>Unidad</v>
          </cell>
          <cell r="E1147" t="str">
            <v>Jornal inc. Prest.</v>
          </cell>
          <cell r="F1147" t="str">
            <v>Rendimiento</v>
          </cell>
          <cell r="G1147" t="str">
            <v>Vr.Parcial</v>
          </cell>
        </row>
        <row r="1148">
          <cell r="A1148" t="str">
            <v>Cuadrilla tipo INSTALACIONES  (con aportes)</v>
          </cell>
          <cell r="D1148" t="str">
            <v>d</v>
          </cell>
          <cell r="E1148">
            <v>134075</v>
          </cell>
          <cell r="F1148">
            <v>7</v>
          </cell>
          <cell r="G1148">
            <v>938525</v>
          </cell>
        </row>
        <row r="1149">
          <cell r="F1149" t="str">
            <v>Sub-total  MdeO</v>
          </cell>
          <cell r="G1149">
            <v>938525</v>
          </cell>
        </row>
        <row r="1158">
          <cell r="E1158" t="str">
            <v>COSTO DIRECTO APU</v>
          </cell>
          <cell r="G1158">
            <v>980525</v>
          </cell>
        </row>
        <row r="1160">
          <cell r="A1160">
            <v>8</v>
          </cell>
          <cell r="B1160" t="str">
            <v>INSTALACIÓN ELECTRICA, TELEFÓNICA Y COMUNICACIONES</v>
          </cell>
        </row>
        <row r="1161">
          <cell r="A1161" t="str">
            <v>8.5</v>
          </cell>
          <cell r="B1161" t="str">
            <v>MANTENIMIENTO GRUPO ELECTROGENO</v>
          </cell>
        </row>
        <row r="1164">
          <cell r="A1164" t="str">
            <v>ITEM</v>
          </cell>
          <cell r="B1164" t="str">
            <v>DESCRIPCION</v>
          </cell>
          <cell r="F1164" t="str">
            <v>UNIDAD</v>
          </cell>
          <cell r="G1164" t="str">
            <v>VALOR</v>
          </cell>
        </row>
        <row r="1165">
          <cell r="A1165" t="str">
            <v>8.5.1</v>
          </cell>
          <cell r="B1165" t="str">
            <v>PLANTA ELÉCTRICA: MANTENIMIENTO PREVENTIVO CADA 12 MESES O 150 HORAS DE OPERACIÓN.</v>
          </cell>
          <cell r="F1165" t="str">
            <v>UN</v>
          </cell>
          <cell r="G1165">
            <v>1904910</v>
          </cell>
        </row>
        <row r="1169">
          <cell r="A1169" t="str">
            <v>Materiales</v>
          </cell>
        </row>
        <row r="1170">
          <cell r="A1170" t="str">
            <v>Nombre</v>
          </cell>
          <cell r="D1170" t="str">
            <v>Unidad</v>
          </cell>
          <cell r="E1170" t="str">
            <v>Valor Unitario</v>
          </cell>
          <cell r="F1170" t="str">
            <v>Cantidad</v>
          </cell>
          <cell r="G1170" t="str">
            <v>Vr.Parcial</v>
          </cell>
        </row>
        <row r="1171">
          <cell r="A1171" t="str">
            <v>Protocolo y reposicion de elmentos de acuerdo al anexo 1
anexo 1: “mantenimiento preventivo de la planta eléctrica de emergencia”
anexo no. 1
1.  especificaciones tecnicas del servicio: el contratista realizara una visita trimestral de mantenimiento al equipo, donde adicional al mantenimiento rutinario, realizara la  revision  de  las conexiones eléctricas, hidraulicas y de nivel de aceite de acuerdo como se describe  a continuaci0n:
4 tomas y analisis de muestra de aceite del motor 
4 tomas y analisis de muestra de refrigerante del motor
4 lnspecciones del estado del (los) filtro (s) de combustible
4 lnspecciones y ajustes de las correas de mando del ventilador y el alternador
4 lnspecciones, verificar y corregir de ser necesario el software del equipo.
1.1. rutina - visitas de inspeccion
• lnspeccionar el estado de las conexiones  de la consola de control
• revisar el estado general del grupo generador
• lnspeccionar lineas y mangueras
• limpiar respiradero del carter
• limpiar e inspeccionar tapa del radiador
• revisar la presión del aceite del motor
• revisar temperatura  del refrigerante
• lnspeccionar el indicador de servicio del filtro de aire del motor
• probar y ajustar baterias
• probar y ajustar el "switch” de transferencia  (cuando sea permitido)
• prueba de encendido del motor
• comprobar  existencia de fugas en el sistema de lubricación
• comprobar el nivel de refrigerante del motor
• comprobar  el nivel de aceite del motor 
• lnspeccionar alternador
• comprobar voltaje y frecuencia de salida del generador (cuando sea permitido)
• reemplazar filtro  primario de aire del motor
• reemplazar  filtro  secundario  de  aire del motor  (si aplica)
• reemplazar filtro separador de agua (si aplica)
• reemplazar filtro primario de combustible del motor
• reemplazar filtro  secundari0  de combustible  del motor (si aplica)</v>
          </cell>
          <cell r="D1171" t="str">
            <v>un</v>
          </cell>
          <cell r="E1171">
            <v>1298760</v>
          </cell>
          <cell r="F1171">
            <v>1</v>
          </cell>
          <cell r="G1171">
            <v>1298760</v>
          </cell>
        </row>
        <row r="1172">
          <cell r="F1172" t="str">
            <v>Sub-total  Mat.</v>
          </cell>
          <cell r="G1172">
            <v>1298760</v>
          </cell>
        </row>
        <row r="1175">
          <cell r="A1175" t="str">
            <v>Equipos</v>
          </cell>
        </row>
        <row r="1176">
          <cell r="A1176" t="str">
            <v>Nombre</v>
          </cell>
          <cell r="D1176" t="str">
            <v>Unidad</v>
          </cell>
          <cell r="E1176" t="str">
            <v>Valor</v>
          </cell>
          <cell r="F1176" t="str">
            <v>Rendimiento</v>
          </cell>
          <cell r="G1176" t="str">
            <v>Vr.Parcial</v>
          </cell>
        </row>
        <row r="1177">
          <cell r="A1177" t="str">
            <v>Herramienta menor</v>
          </cell>
          <cell r="D1177" t="str">
            <v>Glb</v>
          </cell>
          <cell r="E1177">
            <v>10000</v>
          </cell>
          <cell r="F1177">
            <v>1</v>
          </cell>
          <cell r="G1177">
            <v>10000</v>
          </cell>
        </row>
        <row r="1178">
          <cell r="F1178" t="str">
            <v>Sub-total  Equ.</v>
          </cell>
          <cell r="G1178">
            <v>10000</v>
          </cell>
        </row>
        <row r="1182">
          <cell r="A1182" t="str">
            <v>Mano de Obra</v>
          </cell>
        </row>
        <row r="1183">
          <cell r="A1183" t="str">
            <v>Nombre</v>
          </cell>
          <cell r="D1183" t="str">
            <v>Unidad</v>
          </cell>
          <cell r="E1183" t="str">
            <v>Jornal inc. Prest.</v>
          </cell>
          <cell r="F1183" t="str">
            <v>Rendimiento</v>
          </cell>
          <cell r="G1183" t="str">
            <v>Vr.Parcial</v>
          </cell>
        </row>
        <row r="1184">
          <cell r="A1184" t="str">
            <v xml:space="preserve"> Profesional Idóneo </v>
          </cell>
          <cell r="D1184" t="str">
            <v>jr</v>
          </cell>
          <cell r="E1184">
            <v>164000</v>
          </cell>
          <cell r="F1184">
            <v>2</v>
          </cell>
          <cell r="G1184">
            <v>328000</v>
          </cell>
        </row>
        <row r="1185">
          <cell r="A1185" t="str">
            <v>Cuadrilla tipo INSTALACIONES  (con aportes)</v>
          </cell>
          <cell r="D1185" t="str">
            <v>d</v>
          </cell>
          <cell r="E1185">
            <v>134075</v>
          </cell>
          <cell r="F1185">
            <v>2</v>
          </cell>
          <cell r="G1185">
            <v>268150</v>
          </cell>
        </row>
        <row r="1186">
          <cell r="F1186" t="str">
            <v>Sub-total  MdeO</v>
          </cell>
          <cell r="G1186">
            <v>596150</v>
          </cell>
        </row>
        <row r="1195">
          <cell r="E1195" t="str">
            <v>COSTO DIRECTO APU</v>
          </cell>
          <cell r="G1195">
            <v>1904910</v>
          </cell>
        </row>
        <row r="1198">
          <cell r="A1198">
            <v>8</v>
          </cell>
          <cell r="B1198" t="str">
            <v>INSTALACIÓN ELECTRICA, TELEFÓNICA Y COMUNICACIONES</v>
          </cell>
        </row>
        <row r="1199">
          <cell r="A1199" t="str">
            <v>8.5</v>
          </cell>
          <cell r="B1199" t="str">
            <v>MANTENIMIENTO GRUPO ELECTROGENO</v>
          </cell>
        </row>
        <row r="1202">
          <cell r="A1202" t="str">
            <v>ITEM</v>
          </cell>
          <cell r="B1202" t="str">
            <v>DESCRIPCION</v>
          </cell>
          <cell r="F1202" t="str">
            <v>UNIDAD</v>
          </cell>
          <cell r="G1202" t="str">
            <v>VALOR</v>
          </cell>
        </row>
        <row r="1203">
          <cell r="A1203" t="str">
            <v>8.5.2</v>
          </cell>
          <cell r="B1203" t="str">
            <v>TRANSFERENCIA AUTOMATICA MANTENIMIENTO, LIMPIEZA, REQUINTADA DE CONEXIONADO DE CONDUCTORES.</v>
          </cell>
          <cell r="F1203" t="str">
            <v>UN</v>
          </cell>
          <cell r="G1203">
            <v>545342</v>
          </cell>
        </row>
        <row r="1207">
          <cell r="A1207" t="str">
            <v>Materiales</v>
          </cell>
        </row>
        <row r="1208">
          <cell r="A1208" t="str">
            <v>Nombre</v>
          </cell>
          <cell r="D1208" t="str">
            <v>Unidad</v>
          </cell>
          <cell r="E1208" t="str">
            <v>Valor Unitario</v>
          </cell>
          <cell r="F1208" t="str">
            <v>Cantidad</v>
          </cell>
          <cell r="G1208" t="str">
            <v>Vr.Parcial</v>
          </cell>
        </row>
        <row r="1209">
          <cell r="A1209" t="str">
            <v>Tornilleria</v>
          </cell>
          <cell r="D1209" t="str">
            <v xml:space="preserve">un </v>
          </cell>
          <cell r="E1209">
            <v>32000</v>
          </cell>
          <cell r="F1209">
            <v>1</v>
          </cell>
          <cell r="G1209">
            <v>32000</v>
          </cell>
        </row>
        <row r="1210">
          <cell r="A1210" t="str">
            <v>Reposición de contactores, barrajes accesorios electricos</v>
          </cell>
          <cell r="D1210" t="str">
            <v>Un</v>
          </cell>
          <cell r="E1210">
            <v>240192</v>
          </cell>
          <cell r="F1210">
            <v>1</v>
          </cell>
          <cell r="G1210">
            <v>240192</v>
          </cell>
        </row>
        <row r="1211">
          <cell r="F1211" t="str">
            <v>Sub-total  Mat.</v>
          </cell>
          <cell r="G1211">
            <v>272192</v>
          </cell>
        </row>
        <row r="1215">
          <cell r="A1215" t="str">
            <v>Equipos</v>
          </cell>
        </row>
        <row r="1216">
          <cell r="A1216" t="str">
            <v>Nombre</v>
          </cell>
          <cell r="D1216" t="str">
            <v>Unidad</v>
          </cell>
          <cell r="E1216" t="str">
            <v>Valor</v>
          </cell>
          <cell r="F1216" t="str">
            <v>Rendimiento</v>
          </cell>
          <cell r="G1216" t="str">
            <v>Vr.Parcial</v>
          </cell>
        </row>
        <row r="1217">
          <cell r="A1217" t="str">
            <v>Herramienta menor</v>
          </cell>
          <cell r="D1217" t="str">
            <v>Glb</v>
          </cell>
          <cell r="E1217">
            <v>10000</v>
          </cell>
          <cell r="F1217">
            <v>0.5</v>
          </cell>
          <cell r="G1217">
            <v>5000</v>
          </cell>
        </row>
        <row r="1218">
          <cell r="F1218" t="str">
            <v>Sub-total  Equ.</v>
          </cell>
          <cell r="G1218">
            <v>5000</v>
          </cell>
        </row>
        <row r="1222">
          <cell r="A1222" t="str">
            <v>Mano de Obra</v>
          </cell>
        </row>
        <row r="1223">
          <cell r="A1223" t="str">
            <v>Nombre</v>
          </cell>
          <cell r="D1223" t="str">
            <v>Unidad</v>
          </cell>
          <cell r="E1223" t="str">
            <v>Jornal inc. Prest.</v>
          </cell>
          <cell r="F1223" t="str">
            <v>Rendimiento</v>
          </cell>
          <cell r="G1223" t="str">
            <v>Vr.Parcial</v>
          </cell>
        </row>
        <row r="1224">
          <cell r="A1224" t="str">
            <v>Cuadrilla tipo INSTALACIONES  (con aportes)</v>
          </cell>
          <cell r="D1224" t="str">
            <v>d</v>
          </cell>
          <cell r="E1224">
            <v>134075</v>
          </cell>
          <cell r="F1224">
            <v>2</v>
          </cell>
          <cell r="G1224">
            <v>268150</v>
          </cell>
        </row>
        <row r="1225">
          <cell r="F1225" t="str">
            <v>Sub-total  MdeO</v>
          </cell>
          <cell r="G1225">
            <v>268150</v>
          </cell>
        </row>
        <row r="1234">
          <cell r="E1234" t="str">
            <v>COSTO DIRECTO APU</v>
          </cell>
          <cell r="G1234">
            <v>545342</v>
          </cell>
        </row>
        <row r="1237">
          <cell r="A1237">
            <v>8</v>
          </cell>
          <cell r="B1237" t="str">
            <v>INSTALACIÓN ELECTRICA, TELEFÓNICA Y COMUNICACIONES</v>
          </cell>
        </row>
        <row r="1238">
          <cell r="A1238" t="str">
            <v>8.6</v>
          </cell>
          <cell r="B1238" t="str">
            <v>MANTENIMIENTO GRUPO ELECTROGENO</v>
          </cell>
        </row>
        <row r="1241">
          <cell r="A1241" t="str">
            <v>ITEM</v>
          </cell>
          <cell r="B1241" t="str">
            <v>DESCRIPCION</v>
          </cell>
          <cell r="F1241" t="str">
            <v>UNIDAD</v>
          </cell>
          <cell r="G1241" t="str">
            <v>VALOR</v>
          </cell>
        </row>
        <row r="1242">
          <cell r="A1242" t="str">
            <v>8.6.1</v>
          </cell>
          <cell r="B1242" t="str">
            <v>MEDICIÓN DE RESISTENCIA DE PUESTA A TIERRA UNA VEZ AL AÑO. SE DEBE OBTENER UNA LECTURA DE 3 OHMIOS O MENOR.</v>
          </cell>
          <cell r="F1242" t="str">
            <v>UN</v>
          </cell>
          <cell r="G1242">
            <v>804000</v>
          </cell>
        </row>
        <row r="1246">
          <cell r="A1246" t="str">
            <v>EQUIPOS</v>
          </cell>
        </row>
        <row r="1247">
          <cell r="A1247" t="str">
            <v>Nombre</v>
          </cell>
          <cell r="D1247" t="str">
            <v>Unidad</v>
          </cell>
          <cell r="E1247" t="str">
            <v>Valor</v>
          </cell>
          <cell r="F1247" t="str">
            <v>Rendimiento</v>
          </cell>
          <cell r="G1247" t="str">
            <v>Vr.Parcial</v>
          </cell>
        </row>
        <row r="1248">
          <cell r="A1248" t="str">
            <v>Telurometro</v>
          </cell>
          <cell r="D1248" t="str">
            <v xml:space="preserve">un </v>
          </cell>
          <cell r="E1248">
            <v>640000</v>
          </cell>
          <cell r="F1248">
            <v>1</v>
          </cell>
          <cell r="G1248">
            <v>640000</v>
          </cell>
        </row>
        <row r="1249">
          <cell r="F1249" t="str">
            <v>Sub-total  Equ.</v>
          </cell>
          <cell r="G1249">
            <v>640000</v>
          </cell>
        </row>
        <row r="1254">
          <cell r="A1254" t="str">
            <v>MANO DE OBRA</v>
          </cell>
        </row>
        <row r="1255">
          <cell r="A1255" t="str">
            <v>Nombre</v>
          </cell>
          <cell r="D1255" t="str">
            <v>Unidad</v>
          </cell>
          <cell r="E1255" t="str">
            <v>Jornal inc. Prest.</v>
          </cell>
          <cell r="F1255" t="str">
            <v>Rendimiento</v>
          </cell>
          <cell r="G1255" t="str">
            <v>Vr.Parcial</v>
          </cell>
        </row>
        <row r="1256">
          <cell r="A1256" t="str">
            <v xml:space="preserve"> Profesional Idóneo </v>
          </cell>
          <cell r="D1256" t="str">
            <v>jr</v>
          </cell>
          <cell r="E1256">
            <v>164000</v>
          </cell>
          <cell r="F1256">
            <v>1</v>
          </cell>
          <cell r="G1256">
            <v>164000</v>
          </cell>
        </row>
        <row r="1257">
          <cell r="F1257" t="str">
            <v>Sub-total  MdeO</v>
          </cell>
          <cell r="G1257">
            <v>164000</v>
          </cell>
        </row>
        <row r="1267">
          <cell r="E1267" t="str">
            <v>COSTO DIRECTO APU</v>
          </cell>
          <cell r="G1267">
            <v>804000</v>
          </cell>
        </row>
        <row r="1276">
          <cell r="A1276">
            <v>8</v>
          </cell>
          <cell r="B1276" t="str">
            <v>INSTALACIÓN ELECTRICA, TELEFÓNICA Y COMUNICACIONES</v>
          </cell>
        </row>
        <row r="1277">
          <cell r="A1277" t="str">
            <v>8.6</v>
          </cell>
          <cell r="B1277" t="str">
            <v>MANTENIMIENTO GRUPO ELECTROGENO</v>
          </cell>
        </row>
        <row r="1280">
          <cell r="A1280" t="str">
            <v>ITEM</v>
          </cell>
          <cell r="B1280" t="str">
            <v>DESCRIPCION</v>
          </cell>
          <cell r="F1280" t="str">
            <v>UNIDAD</v>
          </cell>
          <cell r="G1280" t="str">
            <v>VALOR</v>
          </cell>
        </row>
        <row r="1281">
          <cell r="A1281" t="str">
            <v>8.6.2</v>
          </cell>
          <cell r="B1281" t="str">
            <v>MEJORAMIENTO DE PUESTA A TIERRA POR MEDIO DE GELES QUIMICOS. BULTO DE 25 KILOS.</v>
          </cell>
          <cell r="F1281" t="str">
            <v>UN</v>
          </cell>
          <cell r="G1281">
            <v>169545</v>
          </cell>
        </row>
        <row r="1285">
          <cell r="A1285" t="str">
            <v>MATERIALES</v>
          </cell>
        </row>
        <row r="1286">
          <cell r="A1286" t="str">
            <v>Nombre</v>
          </cell>
          <cell r="D1286" t="str">
            <v>Unidad</v>
          </cell>
          <cell r="E1286" t="str">
            <v>Valor Unitario</v>
          </cell>
          <cell r="F1286" t="str">
            <v>Cantidad</v>
          </cell>
          <cell r="G1286" t="str">
            <v>Vr.Parcial</v>
          </cell>
        </row>
        <row r="1287">
          <cell r="A1287" t="str">
            <v>Gel quimico (bentonita, favigel, sanigel, etc)</v>
          </cell>
          <cell r="D1287" t="str">
            <v>Bulto</v>
          </cell>
          <cell r="E1287">
            <v>160000</v>
          </cell>
          <cell r="F1287">
            <v>1</v>
          </cell>
          <cell r="G1287">
            <v>160000</v>
          </cell>
        </row>
        <row r="1288">
          <cell r="F1288" t="str">
            <v>Sub-total  Mat.</v>
          </cell>
          <cell r="G1288">
            <v>160000</v>
          </cell>
        </row>
        <row r="1293">
          <cell r="A1293" t="str">
            <v>EQUIPOS</v>
          </cell>
        </row>
        <row r="1294">
          <cell r="A1294" t="str">
            <v>Nombre</v>
          </cell>
          <cell r="D1294" t="str">
            <v>Unidad</v>
          </cell>
          <cell r="E1294" t="str">
            <v>Valor</v>
          </cell>
          <cell r="F1294" t="str">
            <v>Rendimiento</v>
          </cell>
          <cell r="G1294" t="str">
            <v>Vr.Parcial</v>
          </cell>
        </row>
        <row r="1295">
          <cell r="A1295" t="str">
            <v>Herramienta menor</v>
          </cell>
          <cell r="D1295" t="str">
            <v>Glb</v>
          </cell>
          <cell r="E1295">
            <v>10000</v>
          </cell>
          <cell r="F1295">
            <v>0.15</v>
          </cell>
          <cell r="G1295">
            <v>1500</v>
          </cell>
        </row>
        <row r="1296">
          <cell r="F1296" t="str">
            <v>Sub-total  Equ.</v>
          </cell>
          <cell r="G1296">
            <v>1500</v>
          </cell>
        </row>
        <row r="1301">
          <cell r="A1301" t="str">
            <v>MANO DE OBRA</v>
          </cell>
        </row>
        <row r="1302">
          <cell r="A1302" t="str">
            <v>Nombre</v>
          </cell>
          <cell r="D1302" t="str">
            <v>Unidad</v>
          </cell>
          <cell r="E1302" t="str">
            <v>Jornal inc. Prest.</v>
          </cell>
          <cell r="F1302" t="str">
            <v>Rendimiento</v>
          </cell>
          <cell r="G1302" t="str">
            <v>Vr.Parcial</v>
          </cell>
        </row>
        <row r="1303">
          <cell r="A1303" t="str">
            <v>Cuadrilla tipo INSTALACIONES  (con aportes)</v>
          </cell>
          <cell r="D1303" t="str">
            <v>d</v>
          </cell>
          <cell r="E1303">
            <v>134075</v>
          </cell>
          <cell r="F1303">
            <v>0.06</v>
          </cell>
          <cell r="G1303">
            <v>8044.5</v>
          </cell>
        </row>
        <row r="1304">
          <cell r="F1304" t="str">
            <v>Sub-total  MdeO</v>
          </cell>
          <cell r="G1304">
            <v>8044.5</v>
          </cell>
        </row>
        <row r="1313">
          <cell r="E1313" t="str">
            <v>COSTO DIRECTO APU</v>
          </cell>
          <cell r="G1313">
            <v>169545</v>
          </cell>
        </row>
        <row r="1321">
          <cell r="A1321">
            <v>8</v>
          </cell>
          <cell r="B1321" t="str">
            <v>INSTALACIÓN ELECTRICA, TELEFÓNICA Y COMUNICACIONES</v>
          </cell>
        </row>
        <row r="1322">
          <cell r="A1322" t="str">
            <v>8.7</v>
          </cell>
          <cell r="B1322" t="str">
            <v xml:space="preserve">MANTENIMIENTO EQUIPOS DE AIRE ACONDICIONADO </v>
          </cell>
        </row>
        <row r="1325">
          <cell r="A1325" t="str">
            <v>ITEM</v>
          </cell>
          <cell r="B1325" t="str">
            <v>DESCRIPCION</v>
          </cell>
          <cell r="F1325" t="str">
            <v>UNIDAD</v>
          </cell>
          <cell r="G1325" t="str">
            <v>VALOR</v>
          </cell>
        </row>
        <row r="1326">
          <cell r="A1326" t="str">
            <v>8.7.1</v>
          </cell>
          <cell r="B1326" t="str">
            <v>REVISIÓN, CALIBRACIÓN DE EQUIPO CONDENSADORA Y MANEJADORA, MINISPLIT. MENSUALMENTE.  VER ANEXO 2</v>
          </cell>
          <cell r="F1326" t="str">
            <v>UN</v>
          </cell>
          <cell r="G1326">
            <v>78100</v>
          </cell>
        </row>
        <row r="1330">
          <cell r="A1330" t="str">
            <v>MATERIALES</v>
          </cell>
        </row>
        <row r="1331">
          <cell r="A1331" t="str">
            <v>Nombre</v>
          </cell>
          <cell r="D1331" t="str">
            <v>Unidad</v>
          </cell>
          <cell r="E1331" t="str">
            <v>Valor Unitario</v>
          </cell>
          <cell r="F1331" t="str">
            <v>Cantidad</v>
          </cell>
          <cell r="G1331" t="str">
            <v>Vr.Parcial</v>
          </cell>
        </row>
        <row r="1332">
          <cell r="A1332" t="str">
            <v xml:space="preserve">ANEXO 2: PARA EL DESARROLLO DE ESTE MANTENIMIENTO SE DEBE EFECTUAR COMO MÍNIMO LAS SIGUIENTES ACCIONES:
MENSUALMENTE:
1. LAVADO DE LOS SERPENTINES DE EVAPORACIÓN
2. LAVADO DEL SERPENTÍN DE CONDENSACIÓN
3. LAVADO DE LOS FILTROS DE AIRE.
4. REVISIÓN DE FUGAS Y CARGA DE REFRIGERANTE.
5. LUBRICACIÓN DE MOTORES Y RODAMIENTOS EN GENERAL
6. VERIFICACIÓN DE SOPORTES
7. AJUSTE GENERAL DE TORNILLOS Y TUERCAS
8. REVISIÓN DE CORRIENTES DE MOTORES Y COMPRESORES.
9. VERIFICACIÓN DE ALINEACIÓN DE CORREAS Y TENSIONADO DE LAS MISMAS
10.  REVISIÓN Y CALIBRACIÓN DE TERMÓSTATO
11. LIMPIEZA Y AJUSTE DE CONTROLES ELÉCTRICOS Y LECTURA DE PARÁMETROS.
12. LECTURA DE PRESIONES DE REFRIGERANTE.
13. MANTENIMIENTO PREVENTIVO DE LOS EQUIPOS DE VENTANA.
14. ELABORACIÓN Y PRESENTACIÓN DE INFORME DE ACTIVIDADES DESARROLLADAS Y RECOMENDACIONES.
</v>
          </cell>
          <cell r="D1332" t="str">
            <v>UN</v>
          </cell>
          <cell r="E1332">
            <v>35000</v>
          </cell>
          <cell r="F1332">
            <v>1</v>
          </cell>
          <cell r="G1332">
            <v>35000</v>
          </cell>
        </row>
        <row r="1333">
          <cell r="F1333" t="str">
            <v>Sub-total  Mat.</v>
          </cell>
          <cell r="G1333">
            <v>35000</v>
          </cell>
        </row>
        <row r="1338">
          <cell r="A1338" t="str">
            <v>EQUIPOS</v>
          </cell>
        </row>
        <row r="1339">
          <cell r="A1339" t="str">
            <v>Nombre</v>
          </cell>
          <cell r="D1339" t="str">
            <v>Unidad</v>
          </cell>
          <cell r="E1339" t="str">
            <v>Valor</v>
          </cell>
          <cell r="F1339" t="str">
            <v>Rendimiento</v>
          </cell>
          <cell r="G1339" t="str">
            <v>Vr.Parcial</v>
          </cell>
        </row>
        <row r="1340">
          <cell r="A1340" t="str">
            <v>Herramienta menor</v>
          </cell>
          <cell r="D1340" t="str">
            <v>Glb</v>
          </cell>
          <cell r="E1340">
            <v>10000</v>
          </cell>
          <cell r="F1340">
            <v>0.06</v>
          </cell>
          <cell r="G1340">
            <v>600</v>
          </cell>
        </row>
        <row r="1341">
          <cell r="F1341" t="str">
            <v>Sub-total  Equ.</v>
          </cell>
          <cell r="G1341">
            <v>600</v>
          </cell>
        </row>
        <row r="1346">
          <cell r="A1346" t="str">
            <v>MANO DE OBRA</v>
          </cell>
        </row>
        <row r="1347">
          <cell r="A1347" t="str">
            <v>Nombre</v>
          </cell>
          <cell r="D1347" t="str">
            <v>Unidad</v>
          </cell>
          <cell r="E1347" t="str">
            <v>Jornal inc. Prest.</v>
          </cell>
          <cell r="F1347" t="str">
            <v>Rendimiento</v>
          </cell>
          <cell r="G1347" t="str">
            <v>Vr.Parcial</v>
          </cell>
        </row>
        <row r="1348">
          <cell r="A1348" t="str">
            <v>CUADRILLA ESPECIALIZADA 2 Técnicos (con aportes)</v>
          </cell>
          <cell r="D1348" t="str">
            <v>d</v>
          </cell>
          <cell r="E1348">
            <v>170000</v>
          </cell>
          <cell r="F1348">
            <v>0.25</v>
          </cell>
          <cell r="G1348">
            <v>42500</v>
          </cell>
        </row>
        <row r="1349">
          <cell r="F1349" t="str">
            <v>Sub-total  MdeO</v>
          </cell>
          <cell r="G1349">
            <v>42500</v>
          </cell>
        </row>
        <row r="1355">
          <cell r="E1355" t="str">
            <v>COSTO DIRECTO APU</v>
          </cell>
          <cell r="G1355">
            <v>78100</v>
          </cell>
        </row>
        <row r="1363">
          <cell r="A1363">
            <v>8</v>
          </cell>
          <cell r="B1363" t="str">
            <v>INSTALACIÓN ELECTRICA, TELEFÓNICA Y COMUNICACIONES</v>
          </cell>
        </row>
        <row r="1364">
          <cell r="A1364" t="str">
            <v>8.7</v>
          </cell>
          <cell r="B1364" t="str">
            <v xml:space="preserve">MANTENIMIENTO EQUIPOS DE AIRE ACONDICIONADO </v>
          </cell>
        </row>
        <row r="1367">
          <cell r="A1367" t="str">
            <v>ITEM</v>
          </cell>
          <cell r="B1367" t="str">
            <v>DESCRIPCION</v>
          </cell>
          <cell r="F1367" t="str">
            <v>UNIDAD</v>
          </cell>
          <cell r="G1367" t="str">
            <v>VALOR</v>
          </cell>
        </row>
        <row r="1368">
          <cell r="A1368" t="str">
            <v>8.7.3</v>
          </cell>
          <cell r="B1368" t="str">
            <v>REVISIÓN, CALIBRACIÓN DE EQUIPO EXTRACTORES. SEMESTRALMENTE. 4 EQUIPOS</v>
          </cell>
          <cell r="F1368" t="str">
            <v>UN</v>
          </cell>
          <cell r="G1368">
            <v>35050</v>
          </cell>
        </row>
        <row r="1372">
          <cell r="A1372" t="str">
            <v>MATERIALES</v>
          </cell>
        </row>
        <row r="1373">
          <cell r="A1373" t="str">
            <v>Nombre</v>
          </cell>
          <cell r="D1373" t="str">
            <v>Unidad</v>
          </cell>
          <cell r="E1373" t="str">
            <v>Valor Unitario</v>
          </cell>
          <cell r="F1373" t="str">
            <v>Cantidad</v>
          </cell>
          <cell r="G1373" t="str">
            <v>Vr.Parcial</v>
          </cell>
        </row>
        <row r="1374">
          <cell r="A1374" t="str">
            <v>Pintura, rodamientos, repuestos menores.</v>
          </cell>
          <cell r="D1374" t="str">
            <v>GL</v>
          </cell>
          <cell r="E1374">
            <v>12800</v>
          </cell>
          <cell r="F1374">
            <v>1</v>
          </cell>
          <cell r="G1374">
            <v>12800</v>
          </cell>
        </row>
        <row r="1375">
          <cell r="F1375" t="str">
            <v>Sub-total  Mat.</v>
          </cell>
          <cell r="G1375">
            <v>12800</v>
          </cell>
        </row>
        <row r="1380">
          <cell r="A1380" t="str">
            <v>EQUIPOS</v>
          </cell>
        </row>
        <row r="1381">
          <cell r="A1381" t="str">
            <v>Nombre</v>
          </cell>
          <cell r="D1381" t="str">
            <v>Unidad</v>
          </cell>
          <cell r="E1381" t="str">
            <v>Valor</v>
          </cell>
          <cell r="F1381" t="str">
            <v>Rendimiento</v>
          </cell>
          <cell r="G1381" t="str">
            <v>Vr.Parcial</v>
          </cell>
        </row>
        <row r="1382">
          <cell r="A1382" t="str">
            <v>Herramienta menor</v>
          </cell>
          <cell r="D1382" t="str">
            <v>Glb</v>
          </cell>
          <cell r="E1382">
            <v>10000</v>
          </cell>
          <cell r="F1382">
            <v>0.1</v>
          </cell>
          <cell r="G1382">
            <v>1000</v>
          </cell>
        </row>
        <row r="1383">
          <cell r="F1383" t="str">
            <v>Sub-total  Equ.</v>
          </cell>
          <cell r="G1383">
            <v>1000</v>
          </cell>
        </row>
        <row r="1388">
          <cell r="A1388" t="str">
            <v>MANO DE OBRA</v>
          </cell>
        </row>
        <row r="1389">
          <cell r="A1389" t="str">
            <v>Nombre</v>
          </cell>
          <cell r="D1389" t="str">
            <v>Unidad</v>
          </cell>
          <cell r="E1389" t="str">
            <v>Jornal inc. Prest.</v>
          </cell>
          <cell r="F1389" t="str">
            <v>Rendimiento</v>
          </cell>
          <cell r="G1389" t="str">
            <v>Vr.Parcial</v>
          </cell>
        </row>
        <row r="1390">
          <cell r="A1390" t="str">
            <v>CUADRILLA ESPECIALIZADA 2 Técnicos (con aportes)</v>
          </cell>
          <cell r="D1390" t="str">
            <v>d</v>
          </cell>
          <cell r="E1390">
            <v>170000</v>
          </cell>
          <cell r="F1390">
            <v>0.125</v>
          </cell>
          <cell r="G1390">
            <v>21250</v>
          </cell>
        </row>
        <row r="1391">
          <cell r="F1391" t="str">
            <v>Sub-total  MdeO</v>
          </cell>
          <cell r="G1391">
            <v>21250</v>
          </cell>
        </row>
        <row r="1397">
          <cell r="E1397" t="str">
            <v>COSTO DIRECTO APU</v>
          </cell>
          <cell r="G1397">
            <v>35050</v>
          </cell>
        </row>
        <row r="1404">
          <cell r="A1404">
            <v>8</v>
          </cell>
          <cell r="B1404" t="str">
            <v>INSTALACIÓN ELECTRICA, TELEFÓNICA Y COMUNICACIONES</v>
          </cell>
        </row>
        <row r="1405">
          <cell r="A1405" t="str">
            <v>8.9</v>
          </cell>
          <cell r="B1405" t="str">
            <v>MANTENIMIENTO EQUIPO COMPRESOR</v>
          </cell>
        </row>
        <row r="1408">
          <cell r="A1408" t="str">
            <v>ITEM</v>
          </cell>
          <cell r="B1408" t="str">
            <v>DESCRIPCION</v>
          </cell>
          <cell r="F1408" t="str">
            <v>UNIDAD</v>
          </cell>
          <cell r="G1408" t="str">
            <v>VALOR</v>
          </cell>
        </row>
        <row r="1409">
          <cell r="A1409" t="str">
            <v>8.9.1</v>
          </cell>
          <cell r="B1409" t="str">
            <v>COMPRESOR DE AIRE MANTENIMIENTO CADA 4 MESES</v>
          </cell>
          <cell r="F1409" t="str">
            <v>UN</v>
          </cell>
          <cell r="G1409">
            <v>217700</v>
          </cell>
        </row>
        <row r="1413">
          <cell r="A1413" t="str">
            <v>MATERIALES</v>
          </cell>
        </row>
        <row r="1414">
          <cell r="A1414" t="str">
            <v>Nombre</v>
          </cell>
          <cell r="D1414" t="str">
            <v>Unidad</v>
          </cell>
          <cell r="E1414" t="str">
            <v>Valor Unitario</v>
          </cell>
          <cell r="F1414" t="str">
            <v>Cantidad</v>
          </cell>
          <cell r="G1414" t="str">
            <v>Vr.Parcial</v>
          </cell>
        </row>
        <row r="1415">
          <cell r="A1415" t="str">
            <v>Insumos eléctricos  compresor de aire</v>
          </cell>
          <cell r="D1415" t="str">
            <v>Glb</v>
          </cell>
          <cell r="E1415">
            <v>128000</v>
          </cell>
          <cell r="F1415">
            <v>1</v>
          </cell>
          <cell r="G1415">
            <v>128000</v>
          </cell>
        </row>
        <row r="1416">
          <cell r="F1416" t="str">
            <v>Sub-total  Mat.</v>
          </cell>
          <cell r="G1416">
            <v>128000</v>
          </cell>
        </row>
        <row r="1421">
          <cell r="A1421" t="str">
            <v>EQUIPOS</v>
          </cell>
        </row>
        <row r="1422">
          <cell r="A1422" t="str">
            <v>Nombre</v>
          </cell>
          <cell r="D1422" t="str">
            <v>Unidad</v>
          </cell>
          <cell r="E1422" t="str">
            <v>Valor</v>
          </cell>
          <cell r="F1422" t="str">
            <v>Rendimiento</v>
          </cell>
          <cell r="G1422" t="str">
            <v>Vr.Parcial</v>
          </cell>
        </row>
        <row r="1423">
          <cell r="A1423" t="str">
            <v>Herramienta menor</v>
          </cell>
          <cell r="D1423" t="str">
            <v>Glb</v>
          </cell>
          <cell r="E1423">
            <v>10000</v>
          </cell>
          <cell r="F1423">
            <v>0.47</v>
          </cell>
          <cell r="G1423">
            <v>4700</v>
          </cell>
        </row>
        <row r="1424">
          <cell r="F1424" t="str">
            <v>Sub-total  Equ.</v>
          </cell>
          <cell r="G1424">
            <v>4700</v>
          </cell>
        </row>
        <row r="1429">
          <cell r="A1429" t="str">
            <v>MANO DE OBRA</v>
          </cell>
        </row>
        <row r="1430">
          <cell r="A1430" t="str">
            <v>Nombre</v>
          </cell>
          <cell r="D1430" t="str">
            <v>Unidad</v>
          </cell>
          <cell r="E1430" t="str">
            <v>Jornal inc. Prest.</v>
          </cell>
          <cell r="F1430" t="str">
            <v>Rendimiento</v>
          </cell>
          <cell r="G1430" t="str">
            <v>Vr.Parcial</v>
          </cell>
        </row>
        <row r="1431">
          <cell r="A1431" t="str">
            <v>CUADRILLA ESPECIALIZADA 2 Técnicos (con aportes)</v>
          </cell>
          <cell r="D1431" t="str">
            <v>d</v>
          </cell>
          <cell r="E1431">
            <v>170000</v>
          </cell>
          <cell r="F1431">
            <v>0.5</v>
          </cell>
          <cell r="G1431">
            <v>85000</v>
          </cell>
        </row>
        <row r="1432">
          <cell r="F1432" t="str">
            <v>Sub-total  MdeO</v>
          </cell>
          <cell r="G1432">
            <v>85000</v>
          </cell>
        </row>
        <row r="1438">
          <cell r="E1438" t="str">
            <v>COSTO DIRECTO APU</v>
          </cell>
          <cell r="G1438">
            <v>217700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A_ P_ U_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Contractual"/>
      <sheetName val="Hoja2"/>
      <sheetName val="APU Contratuales"/>
      <sheetName val="APU INP"/>
      <sheetName val="Acta de Modificación No. 02"/>
      <sheetName val="Acta de Pago Parcial No. 01"/>
      <sheetName val="Fijación de Itmes No Previstos"/>
      <sheetName val="Acta de Modificación"/>
      <sheetName val="Acta Recibo No. 01"/>
      <sheetName val="Fijación de Itmes No Previs 2"/>
      <sheetName val="Acta de Modificación No. 01"/>
      <sheetName val="Acta de Pago Parcial No. 02"/>
      <sheetName val="acta liq. final"/>
    </sheetNames>
    <sheetDataSet>
      <sheetData sheetId="0">
        <row r="7">
          <cell r="A7" t="str">
            <v>ITEM</v>
          </cell>
          <cell r="B7" t="str">
            <v>DESCRIPCION</v>
          </cell>
          <cell r="C7" t="str">
            <v>UND</v>
          </cell>
          <cell r="D7" t="str">
            <v>CANT.</v>
          </cell>
          <cell r="E7" t="str">
            <v>VR. UNITARIO</v>
          </cell>
          <cell r="F7" t="str">
            <v>VR. TOTAL</v>
          </cell>
        </row>
        <row r="8">
          <cell r="A8">
            <v>1</v>
          </cell>
          <cell r="B8" t="str">
            <v>ADECUACIÓN DEL LABORATORIO DE AGUAS DEL DEPARTAMENTO DE QUIMICA</v>
          </cell>
        </row>
        <row r="9">
          <cell r="A9">
            <v>1.01</v>
          </cell>
          <cell r="B9" t="str">
            <v>DIVISIONES DE OFICINA DE 2.20 MTS 3.50 MTS * 2.50 A 2.93 MTS EN ALUMINIO ANODIZADO, COLOR NATURAL BLANCO PERFILERIA DE 3.0 * 1.0 REF. U-56, T-94, T-87 ESTA LLAVE EN LA PUERTA SUPERIOR A UNA MEDIDA DE 0.60 MTS PERSIANA FIJA DE ALUMINIO ALN-315, EN LA PARTE INFERIOR Y EN UNA DE LAS CARAS UNA PUERTA INFERIOR Y EN UNA DE LAS CARAS UNA PUERTA DE UNA SOLA NAVE DE 0.90 * 2.37 MTS, COMPLEMENTOS CUERPOS FIJOS, TODO CON PISA VIDRIOS TIPO ALAMO Y VIDRIO TEMPLADO DE 0.005 MTS INCOLORO, TODO EN ZOCALOS DE ALUMINIO EN 10 MM INCOLORO.</v>
          </cell>
          <cell r="C9" t="str">
            <v>UND</v>
          </cell>
          <cell r="D9">
            <v>2</v>
          </cell>
          <cell r="E9">
            <v>5849999</v>
          </cell>
          <cell r="F9">
            <v>11699998</v>
          </cell>
        </row>
        <row r="10">
          <cell r="A10">
            <v>1.02</v>
          </cell>
          <cell r="B10" t="str">
            <v>PUERTA DE 0.93 * 2.97 EN ALUMINIO ANODIZADO NATURAL MATERIAL DE 3.0 * 1.0 REF U-76, T-87 CON UNA NAVE TODO CON PISA VIDRIO TIPO ALAMO Y VIDRIO EN 5 MM TEMPLADO INCOLORO, ZOCALO EN ALUMINIO Y PERSIANA EN LA PARTE SUPERIOR A 0.60 MTS</v>
          </cell>
          <cell r="C10" t="str">
            <v>UND</v>
          </cell>
          <cell r="D10">
            <v>1</v>
          </cell>
          <cell r="E10">
            <v>855999</v>
          </cell>
          <cell r="F10">
            <v>855999</v>
          </cell>
        </row>
        <row r="11">
          <cell r="A11">
            <v>1.03</v>
          </cell>
          <cell r="B11" t="str">
            <v>SUMINISTRO E INSTALACIÓN DE VIDRIO TEMPLADO ONCOLORO DE 0.93 * 1.0 MTS</v>
          </cell>
          <cell r="C11" t="str">
            <v>UND</v>
          </cell>
          <cell r="D11">
            <v>1</v>
          </cell>
          <cell r="E11">
            <v>284999</v>
          </cell>
          <cell r="F11">
            <v>284999</v>
          </cell>
        </row>
        <row r="12">
          <cell r="A12">
            <v>1.04</v>
          </cell>
          <cell r="B12" t="str">
            <v>SELLAMIENTOS DE PUERTA 0.93 * 2.20, INCLUYE PERFILES EN ANGULO, REMACHES</v>
          </cell>
          <cell r="C12" t="str">
            <v>UND</v>
          </cell>
          <cell r="D12">
            <v>1</v>
          </cell>
          <cell r="E12">
            <v>190599</v>
          </cell>
          <cell r="F12">
            <v>190599</v>
          </cell>
        </row>
        <row r="13">
          <cell r="B13" t="str">
            <v>SUBTOTAL</v>
          </cell>
          <cell r="F13">
            <v>13031595</v>
          </cell>
        </row>
        <row r="14">
          <cell r="A14">
            <v>2</v>
          </cell>
          <cell r="B14" t="str">
            <v>ADECUACION DE ESPACIOS PARA LEVANTAMIENTO DE PESAS EN EL COLISEO DEL CDU</v>
          </cell>
        </row>
        <row r="15">
          <cell r="A15">
            <v>2.0099999999999998</v>
          </cell>
          <cell r="B15" t="str">
            <v>DEMOLICION DE MURO EN LADRILLO, INCLUYE ACARREO</v>
          </cell>
          <cell r="C15" t="str">
            <v>M2</v>
          </cell>
          <cell r="D15">
            <v>4</v>
          </cell>
          <cell r="E15">
            <v>11999</v>
          </cell>
          <cell r="F15">
            <v>47996</v>
          </cell>
        </row>
        <row r="16">
          <cell r="A16">
            <v>2.02</v>
          </cell>
          <cell r="B16" t="str">
            <v>SUMINISTRO E INSTALACIÓN DE VENTANA CAL. 22, INCLUYE REJAS DE SEGURIDAD Y VIDRIOS 5 MM, INCLUYE APERTURA DE VANOS</v>
          </cell>
          <cell r="C16" t="str">
            <v>M2</v>
          </cell>
          <cell r="D16">
            <v>4</v>
          </cell>
          <cell r="E16">
            <v>259999</v>
          </cell>
          <cell r="F16">
            <v>1039996</v>
          </cell>
        </row>
        <row r="17">
          <cell r="A17">
            <v>2.0299999999999998</v>
          </cell>
          <cell r="B17" t="str">
            <v>SUMINISTRO E INSTALACION DE LAMPARAS 2*32 T5 DE SOBREPONER, INCLUYE PUNTO DE SALIDA</v>
          </cell>
          <cell r="C17" t="str">
            <v>UND</v>
          </cell>
          <cell r="D17">
            <v>3</v>
          </cell>
          <cell r="E17">
            <v>229999</v>
          </cell>
          <cell r="F17">
            <v>689997</v>
          </cell>
        </row>
        <row r="18">
          <cell r="A18">
            <v>2.04</v>
          </cell>
          <cell r="B18" t="str">
            <v>SUMINISTRO E INSTALACION DE APLIQUE, INCLUYE EL PUNTO ELECTRICO DE SALIDA</v>
          </cell>
          <cell r="C18" t="str">
            <v>UND</v>
          </cell>
          <cell r="D18">
            <v>3</v>
          </cell>
          <cell r="E18">
            <v>169999</v>
          </cell>
          <cell r="F18">
            <v>509997</v>
          </cell>
        </row>
        <row r="19">
          <cell r="A19">
            <v>2.0499999999999998</v>
          </cell>
          <cell r="B19" t="str">
            <v>SUMINISTRO E INSTALACION DE TOMAS DOBLES, INCLUYE EL PUNTO ELECTRICO DE SALIDA</v>
          </cell>
          <cell r="C19" t="str">
            <v>UND</v>
          </cell>
          <cell r="D19">
            <v>3</v>
          </cell>
          <cell r="E19">
            <v>179999</v>
          </cell>
          <cell r="F19">
            <v>539997</v>
          </cell>
        </row>
        <row r="20">
          <cell r="A20">
            <v>2.06</v>
          </cell>
          <cell r="B20" t="str">
            <v>RESANE Y PINTURA A DOS MANOS PARA MUROS</v>
          </cell>
          <cell r="C20" t="str">
            <v>M2</v>
          </cell>
          <cell r="D20">
            <v>100</v>
          </cell>
          <cell r="E20">
            <v>7999</v>
          </cell>
          <cell r="F20">
            <v>799900</v>
          </cell>
        </row>
        <row r="21">
          <cell r="A21">
            <v>2.0699999999999998</v>
          </cell>
          <cell r="B21" t="str">
            <v>RETIRO DE ESCOMBROS</v>
          </cell>
          <cell r="C21" t="str">
            <v>M3</v>
          </cell>
          <cell r="D21">
            <v>3</v>
          </cell>
          <cell r="E21">
            <v>16999</v>
          </cell>
          <cell r="F21">
            <v>50997</v>
          </cell>
        </row>
        <row r="22">
          <cell r="B22" t="str">
            <v>SUBTOTAL</v>
          </cell>
          <cell r="F22">
            <v>3678880</v>
          </cell>
        </row>
        <row r="23">
          <cell r="A23">
            <v>3</v>
          </cell>
          <cell r="B23" t="str">
            <v>SUMINISTRO E INSTALACIÓN DE EXTRACTORES PARA LOS ESPACIOS DEL CDU DE LA UNIVERSIDAD DEL CAUCA</v>
          </cell>
        </row>
        <row r="24">
          <cell r="A24">
            <v>3.01</v>
          </cell>
          <cell r="B24" t="str">
            <v>Salida de EXTRACTOR INDUSTRIAL 220 Voltios en tuberia conduit EMT Ø 3/4" (o tuberia conduit EMT Ø 1" donde se requiera) y demas accesorios de fijación. Conductores N° 10 AWG –THHN –THWN incluida la línea a tierra en conductor Nº 12 color verde, caja radwelt 4"x4" con salidas 3/4" (o cajas 2"x4" con salidas 3/4" donde se requiera), tapa ciega 4"x4" radwelt (o tapa ciega 2"x4" radwelt donde se requiera), empalmes con conectores de autodesforre #10.</v>
          </cell>
          <cell r="C24" t="str">
            <v>UND</v>
          </cell>
          <cell r="D24">
            <v>12</v>
          </cell>
          <cell r="E24">
            <v>340022</v>
          </cell>
          <cell r="F24">
            <v>4080264</v>
          </cell>
        </row>
        <row r="25">
          <cell r="A25">
            <v>3.02</v>
          </cell>
          <cell r="B25" t="str">
            <v>Suministro e instalación de protección bipolar 2x20 Amp en tablero electrico existente</v>
          </cell>
          <cell r="C25" t="str">
            <v>UND</v>
          </cell>
          <cell r="D25">
            <v>3</v>
          </cell>
          <cell r="E25">
            <v>54761</v>
          </cell>
          <cell r="F25">
            <v>164283</v>
          </cell>
        </row>
        <row r="26">
          <cell r="A26">
            <v>3.03</v>
          </cell>
          <cell r="B26" t="str">
            <v xml:space="preserve">Suministro e instalación de EXTRACTOR INDUSTRIAL 12" x 220V, incluye apertura de huecos para extractores, resanes de obra civil, prensa estopa 3/4" y cola en cable encauchetado 3x12 (±1Mt) para conexion del extractor. </v>
          </cell>
          <cell r="C26" t="str">
            <v>UND</v>
          </cell>
          <cell r="D26">
            <v>12</v>
          </cell>
          <cell r="E26">
            <v>474486</v>
          </cell>
          <cell r="F26">
            <v>5693832</v>
          </cell>
        </row>
        <row r="27">
          <cell r="A27">
            <v>3.04</v>
          </cell>
          <cell r="B27" t="str">
            <v>Suministro e instalación de muletilla 2 posiciones a 20 Amp.</v>
          </cell>
          <cell r="C27" t="str">
            <v>UND</v>
          </cell>
          <cell r="D27">
            <v>3</v>
          </cell>
          <cell r="E27">
            <v>49284</v>
          </cell>
          <cell r="F27">
            <v>147852</v>
          </cell>
        </row>
        <row r="28">
          <cell r="B28" t="str">
            <v>SUBTOTAL</v>
          </cell>
          <cell r="F28">
            <v>10086231</v>
          </cell>
        </row>
        <row r="30">
          <cell r="B30" t="str">
            <v>COSTOS DIRECTOS</v>
          </cell>
          <cell r="F30">
            <v>26796706</v>
          </cell>
        </row>
        <row r="32">
          <cell r="B32" t="str">
            <v>Administración</v>
          </cell>
          <cell r="C32">
            <v>0.17</v>
          </cell>
          <cell r="F32">
            <v>4555440</v>
          </cell>
        </row>
        <row r="33">
          <cell r="B33" t="str">
            <v>Utilidad</v>
          </cell>
          <cell r="C33">
            <v>0.05</v>
          </cell>
          <cell r="F33">
            <v>1339835</v>
          </cell>
        </row>
        <row r="34">
          <cell r="B34" t="str">
            <v>Imprevistos</v>
          </cell>
          <cell r="C34">
            <v>0.03</v>
          </cell>
          <cell r="F34">
            <v>803901</v>
          </cell>
        </row>
        <row r="35">
          <cell r="B35" t="str">
            <v>TOTAL AUI</v>
          </cell>
          <cell r="F35">
            <v>6699176</v>
          </cell>
        </row>
        <row r="36">
          <cell r="B36" t="str">
            <v>IVA sobre Utilidad</v>
          </cell>
          <cell r="C36">
            <v>0.19</v>
          </cell>
          <cell r="F36">
            <v>254569</v>
          </cell>
        </row>
        <row r="38">
          <cell r="B38" t="str">
            <v>TOTAL PROPUESTA ECONOMICA</v>
          </cell>
          <cell r="F38">
            <v>33750451</v>
          </cell>
        </row>
      </sheetData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DICMICROEMP"/>
      <sheetName val="Otros"/>
      <sheetName val="Equipo"/>
      <sheetName val="Accidentalidad"/>
      <sheetName val="Causa Posible"/>
      <sheetName val="Elementos Involucrados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DICIONAL"/>
      <sheetName val="BASE"/>
      <sheetName val="ACTA mod"/>
      <sheetName val="ACTA REC PARCIAL"/>
      <sheetName val="ACTA RECIBO FINAL"/>
      <sheetName val="ACTA DE LIQUIDACION"/>
      <sheetName val="tramo a-b tablones boyaca"/>
      <sheetName val="TABLONES LOS CEIBOS TRAMO B-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opuesta"/>
      <sheetName val="PRESUPUESTO"/>
      <sheetName val="ANALISIS"/>
      <sheetName val="INSUMOS"/>
      <sheetName val="INSUM CLASIF"/>
      <sheetName val="CRONOGRAMA"/>
      <sheetName val="CostosAdmin"/>
      <sheetName val="F.Prestacional"/>
      <sheetName val="FORMATOS"/>
      <sheetName val="oficial"/>
      <sheetName val="A.I.U."/>
      <sheetName val="EXP FORM 2- OBRA 12 "/>
      <sheetName val="SALARIOS"/>
      <sheetName val="Hoja3"/>
    </sheetNames>
    <sheetDataSet>
      <sheetData sheetId="0"/>
      <sheetData sheetId="1"/>
      <sheetData sheetId="2">
        <row r="1">
          <cell r="G1">
            <v>404626681</v>
          </cell>
        </row>
        <row r="80">
          <cell r="F80">
            <v>0.05</v>
          </cell>
        </row>
      </sheetData>
      <sheetData sheetId="3"/>
      <sheetData sheetId="4">
        <row r="6">
          <cell r="P6">
            <v>421648639.70000011</v>
          </cell>
        </row>
      </sheetData>
      <sheetData sheetId="5"/>
      <sheetData sheetId="6">
        <row r="21">
          <cell r="G21">
            <v>0</v>
          </cell>
        </row>
        <row r="22">
          <cell r="F22">
            <v>93372054</v>
          </cell>
        </row>
      </sheetData>
      <sheetData sheetId="7"/>
      <sheetData sheetId="8">
        <row r="10">
          <cell r="E10">
            <v>4730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</sheetNames>
    <sheetDataSet>
      <sheetData sheetId="0" refreshError="1">
        <row r="1">
          <cell r="B1" t="str">
            <v>Instituto de Desarrollo Urbano - IDU</v>
          </cell>
        </row>
        <row r="2">
          <cell r="B2" t="str">
            <v>CONSORCIO CIVILTEC-CEI</v>
          </cell>
        </row>
        <row r="3">
          <cell r="B3" t="str">
            <v>IDU-044-2003</v>
          </cell>
        </row>
        <row r="4">
          <cell r="B4" t="str">
            <v>Estudios y Diseños de accesos para vías de rutas alimentadoras del proyecto transmilenio en Bogotá D.C. Grupo 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410.1</v>
          </cell>
          <cell r="B103" t="str">
            <v>3.6.4.1.1</v>
          </cell>
        </row>
        <row r="104">
          <cell r="A104" t="str">
            <v>410.2</v>
          </cell>
          <cell r="B104" t="str">
            <v>3.6.4.1.2</v>
          </cell>
        </row>
        <row r="105">
          <cell r="A105" t="str">
            <v>411.1</v>
          </cell>
          <cell r="B105" t="str">
            <v>3.6.4.2.1</v>
          </cell>
        </row>
        <row r="106">
          <cell r="A106" t="str">
            <v>411.2</v>
          </cell>
          <cell r="B106" t="str">
            <v>3.6.4.2.2</v>
          </cell>
        </row>
        <row r="107">
          <cell r="A107" t="str">
            <v>411.3</v>
          </cell>
          <cell r="B107" t="str">
            <v>3.6.4.2.3</v>
          </cell>
        </row>
        <row r="108">
          <cell r="A108" t="str">
            <v>413.1</v>
          </cell>
          <cell r="B108" t="str">
            <v>3.6.2.1</v>
          </cell>
        </row>
        <row r="109">
          <cell r="A109" t="str">
            <v>414.1</v>
          </cell>
          <cell r="B109" t="str">
            <v>3.6.4.1.3</v>
          </cell>
        </row>
        <row r="110">
          <cell r="A110" t="str">
            <v>414.2</v>
          </cell>
          <cell r="B110" t="str">
            <v>3.6.4.1.4</v>
          </cell>
        </row>
        <row r="111">
          <cell r="A111" t="str">
            <v>414.3</v>
          </cell>
          <cell r="B111" t="str">
            <v>3.6.4.1.5</v>
          </cell>
        </row>
        <row r="112">
          <cell r="A112" t="str">
            <v>414.4</v>
          </cell>
          <cell r="B112" t="str">
            <v>3.6.4.1.6</v>
          </cell>
        </row>
        <row r="113">
          <cell r="A113" t="str">
            <v>414.5</v>
          </cell>
          <cell r="B113" t="str">
            <v>3.6.4.1</v>
          </cell>
        </row>
        <row r="114">
          <cell r="A114" t="str">
            <v>415.1</v>
          </cell>
          <cell r="B114" t="str">
            <v>3.6.4.2.5</v>
          </cell>
        </row>
        <row r="115">
          <cell r="A115" t="str">
            <v>416.2</v>
          </cell>
          <cell r="B115" t="str">
            <v>3.6.4</v>
          </cell>
        </row>
        <row r="116">
          <cell r="A116" t="str">
            <v>420.1</v>
          </cell>
          <cell r="B116" t="str">
            <v xml:space="preserve">3.6.4.3.1 </v>
          </cell>
        </row>
        <row r="117">
          <cell r="A117" t="str">
            <v>420.2</v>
          </cell>
          <cell r="B117" t="str">
            <v>3.6.4.3.2</v>
          </cell>
        </row>
        <row r="118">
          <cell r="A118" t="str">
            <v>421.1</v>
          </cell>
          <cell r="B118" t="str">
            <v>3.6.4.4.2</v>
          </cell>
        </row>
        <row r="119">
          <cell r="A119" t="str">
            <v>421.2</v>
          </cell>
          <cell r="B119" t="str">
            <v>3.6.4.4.3</v>
          </cell>
        </row>
        <row r="120">
          <cell r="A120" t="str">
            <v>421.3</v>
          </cell>
          <cell r="B120" t="str">
            <v>3.6.4.4.4</v>
          </cell>
        </row>
        <row r="121">
          <cell r="A121" t="str">
            <v>421.4</v>
          </cell>
          <cell r="B121" t="str">
            <v>3.6.4.4.5</v>
          </cell>
        </row>
        <row r="122">
          <cell r="A122" t="str">
            <v>430.1</v>
          </cell>
          <cell r="B122" t="str">
            <v>3.6.4.5.1</v>
          </cell>
        </row>
        <row r="123">
          <cell r="A123" t="str">
            <v>430.2</v>
          </cell>
          <cell r="B123" t="str">
            <v>3.6.4.5.2</v>
          </cell>
        </row>
        <row r="124">
          <cell r="A124" t="str">
            <v>431.1</v>
          </cell>
          <cell r="B124" t="str">
            <v>3.6.4.6.1</v>
          </cell>
        </row>
        <row r="125">
          <cell r="A125" t="str">
            <v>431.2</v>
          </cell>
          <cell r="B125" t="str">
            <v>3.6.4.6.2</v>
          </cell>
        </row>
        <row r="126">
          <cell r="A126" t="str">
            <v>432.1</v>
          </cell>
          <cell r="B126" t="str">
            <v>3.6.4.7.1</v>
          </cell>
        </row>
        <row r="127">
          <cell r="A127" t="str">
            <v>432.2</v>
          </cell>
          <cell r="B127" t="str">
            <v>3.6.4.7.1</v>
          </cell>
        </row>
        <row r="128">
          <cell r="A128" t="str">
            <v>433.1</v>
          </cell>
          <cell r="B128" t="str">
            <v>3.6.4.8.1</v>
          </cell>
        </row>
        <row r="129">
          <cell r="A129" t="str">
            <v>433.2</v>
          </cell>
          <cell r="B129" t="str">
            <v>3.6.4.8.2</v>
          </cell>
        </row>
        <row r="130">
          <cell r="A130" t="str">
            <v>433.3</v>
          </cell>
          <cell r="B130" t="str">
            <v>3.6.4.8.3</v>
          </cell>
        </row>
        <row r="131">
          <cell r="A131" t="str">
            <v>433.4</v>
          </cell>
          <cell r="B131" t="str">
            <v>3.6.4.8.4</v>
          </cell>
        </row>
        <row r="132">
          <cell r="A132" t="str">
            <v>433.5</v>
          </cell>
          <cell r="B132" t="str">
            <v>3.6.4.8.5</v>
          </cell>
        </row>
        <row r="133">
          <cell r="A133" t="str">
            <v>433.6</v>
          </cell>
          <cell r="B133" t="str">
            <v>3.6.4.8.6</v>
          </cell>
        </row>
        <row r="134">
          <cell r="A134" t="str">
            <v>433.7</v>
          </cell>
          <cell r="B134" t="str">
            <v>3.6.4.8.7</v>
          </cell>
        </row>
        <row r="135">
          <cell r="A135" t="str">
            <v>433.8</v>
          </cell>
          <cell r="B135" t="str">
            <v>3.6.4.8.8</v>
          </cell>
        </row>
        <row r="136">
          <cell r="A136" t="str">
            <v>440.1</v>
          </cell>
          <cell r="B136" t="str">
            <v>3.6.4.9.1</v>
          </cell>
        </row>
        <row r="137">
          <cell r="A137" t="str">
            <v>440.1P</v>
          </cell>
          <cell r="B137" t="str">
            <v>3.6.4.9</v>
          </cell>
        </row>
        <row r="138">
          <cell r="A138" t="str">
            <v>440.2</v>
          </cell>
          <cell r="B138" t="str">
            <v>3.6.4.9.2</v>
          </cell>
        </row>
        <row r="139">
          <cell r="A139" t="str">
            <v>440.2P</v>
          </cell>
          <cell r="B139" t="str">
            <v>3.6.4.9</v>
          </cell>
        </row>
        <row r="140">
          <cell r="A140" t="str">
            <v>440.3</v>
          </cell>
          <cell r="B140" t="str">
            <v>3.6.4.9.3</v>
          </cell>
        </row>
        <row r="141">
          <cell r="A141" t="str">
            <v>440.3P</v>
          </cell>
          <cell r="B141" t="str">
            <v>3.6.4.9</v>
          </cell>
        </row>
        <row r="142">
          <cell r="A142" t="str">
            <v>440.4</v>
          </cell>
          <cell r="B142" t="str">
            <v>3.6.4.9.4</v>
          </cell>
        </row>
        <row r="143">
          <cell r="A143" t="str">
            <v>441.1</v>
          </cell>
          <cell r="B143" t="str">
            <v>3.6.4.10.1</v>
          </cell>
        </row>
        <row r="144">
          <cell r="A144" t="str">
            <v>441.1P</v>
          </cell>
          <cell r="B144" t="str">
            <v>3.6.4.10</v>
          </cell>
        </row>
        <row r="145">
          <cell r="A145" t="str">
            <v>441.2</v>
          </cell>
          <cell r="B145" t="str">
            <v>3.6.4.10.2</v>
          </cell>
        </row>
        <row r="146">
          <cell r="A146" t="str">
            <v>441.2P</v>
          </cell>
          <cell r="B146" t="str">
            <v>3.6.4.10</v>
          </cell>
        </row>
        <row r="147">
          <cell r="A147" t="str">
            <v>441.3</v>
          </cell>
          <cell r="B147" t="str">
            <v>3.6.4.10.3</v>
          </cell>
        </row>
        <row r="148">
          <cell r="A148" t="str">
            <v>441.3P</v>
          </cell>
          <cell r="B148" t="str">
            <v>3.6.4.10</v>
          </cell>
        </row>
        <row r="149">
          <cell r="A149" t="str">
            <v>441.4</v>
          </cell>
          <cell r="B149" t="str">
            <v>3.6.4.10.4</v>
          </cell>
        </row>
        <row r="150">
          <cell r="A150" t="str">
            <v>450.1</v>
          </cell>
          <cell r="B150" t="str">
            <v>3.6.4.11.2</v>
          </cell>
        </row>
        <row r="151">
          <cell r="A151" t="str">
            <v>450.1.1</v>
          </cell>
          <cell r="B151" t="str">
            <v>3.6.4.11</v>
          </cell>
        </row>
        <row r="152">
          <cell r="A152" t="str">
            <v>450.1.1P</v>
          </cell>
          <cell r="B152" t="str">
            <v>3.6.4</v>
          </cell>
        </row>
        <row r="153">
          <cell r="A153" t="str">
            <v>450.1.2</v>
          </cell>
          <cell r="B153" t="str">
            <v>3.6.4.11</v>
          </cell>
        </row>
        <row r="154">
          <cell r="A154" t="str">
            <v>450.1.2P</v>
          </cell>
          <cell r="B154" t="str">
            <v>3.6.4</v>
          </cell>
        </row>
        <row r="155">
          <cell r="A155" t="str">
            <v>450.1P</v>
          </cell>
          <cell r="B155" t="str">
            <v>3.6.4.11</v>
          </cell>
        </row>
        <row r="156">
          <cell r="A156" t="str">
            <v>450.2</v>
          </cell>
          <cell r="B156" t="str">
            <v>3.6.4.11.3</v>
          </cell>
        </row>
        <row r="157">
          <cell r="A157" t="str">
            <v>450.2P</v>
          </cell>
          <cell r="B157" t="str">
            <v>3.6.4.11</v>
          </cell>
        </row>
        <row r="158">
          <cell r="A158" t="str">
            <v>450.3</v>
          </cell>
          <cell r="B158" t="str">
            <v>3.6.4.11.4</v>
          </cell>
        </row>
        <row r="159">
          <cell r="A159" t="str">
            <v>450.3P</v>
          </cell>
          <cell r="B159" t="str">
            <v>3.6.4.11</v>
          </cell>
        </row>
        <row r="160">
          <cell r="A160" t="str">
            <v>450.4</v>
          </cell>
          <cell r="B160" t="str">
            <v>3.6.4</v>
          </cell>
        </row>
        <row r="161">
          <cell r="A161" t="str">
            <v>450.4P</v>
          </cell>
          <cell r="B161" t="str">
            <v>3.6.4</v>
          </cell>
        </row>
        <row r="162">
          <cell r="A162" t="str">
            <v>450.5</v>
          </cell>
          <cell r="B162" t="str">
            <v>3.6.4</v>
          </cell>
        </row>
        <row r="163">
          <cell r="A163" t="str">
            <v>450.6</v>
          </cell>
          <cell r="B163" t="str">
            <v>3.6.4</v>
          </cell>
        </row>
        <row r="164">
          <cell r="A164" t="str">
            <v>450.7</v>
          </cell>
          <cell r="B164" t="str">
            <v>3.6.4</v>
          </cell>
        </row>
        <row r="165">
          <cell r="A165" t="str">
            <v>450.8</v>
          </cell>
          <cell r="B165" t="str">
            <v>3.6.4</v>
          </cell>
        </row>
        <row r="166">
          <cell r="A166" t="str">
            <v>450.9</v>
          </cell>
          <cell r="B166" t="str">
            <v>3.6.4.11.5</v>
          </cell>
        </row>
        <row r="167">
          <cell r="A167" t="str">
            <v>450.9P</v>
          </cell>
          <cell r="B167" t="str">
            <v>3.6.4.11.5</v>
          </cell>
        </row>
        <row r="168">
          <cell r="A168" t="str">
            <v>451.1</v>
          </cell>
          <cell r="B168" t="str">
            <v>3.6.4.12.1</v>
          </cell>
        </row>
        <row r="169">
          <cell r="A169" t="str">
            <v>451.1P</v>
          </cell>
          <cell r="B169" t="str">
            <v>3.6.4.12</v>
          </cell>
        </row>
        <row r="170">
          <cell r="A170" t="str">
            <v>451.2</v>
          </cell>
          <cell r="B170" t="str">
            <v>3.6.4.12.2</v>
          </cell>
        </row>
        <row r="171">
          <cell r="A171" t="str">
            <v>451.2P</v>
          </cell>
          <cell r="B171" t="str">
            <v>3.6.4.12</v>
          </cell>
        </row>
        <row r="172">
          <cell r="A172" t="str">
            <v>451.3</v>
          </cell>
          <cell r="B172" t="str">
            <v>3.6.4.12.3</v>
          </cell>
        </row>
        <row r="173">
          <cell r="A173" t="str">
            <v>451.3P</v>
          </cell>
          <cell r="B173" t="str">
            <v>3.6.4.12</v>
          </cell>
        </row>
        <row r="174">
          <cell r="A174" t="str">
            <v>451.4</v>
          </cell>
          <cell r="B174" t="str">
            <v>3.6.4.12</v>
          </cell>
        </row>
        <row r="175">
          <cell r="A175" t="str">
            <v>452.1</v>
          </cell>
          <cell r="B175" t="str">
            <v>3.6.4.13.1</v>
          </cell>
        </row>
        <row r="176">
          <cell r="A176" t="str">
            <v>452.1P</v>
          </cell>
          <cell r="B176" t="str">
            <v>3.6.4.13.1 </v>
          </cell>
        </row>
        <row r="177">
          <cell r="A177" t="str">
            <v>452.2</v>
          </cell>
          <cell r="B177" t="str">
            <v>3.6.4.13.2</v>
          </cell>
        </row>
        <row r="178">
          <cell r="A178" t="str">
            <v>452.2P</v>
          </cell>
          <cell r="B178" t="str">
            <v>3.6.4.13.2</v>
          </cell>
        </row>
        <row r="179">
          <cell r="A179" t="str">
            <v>452.3</v>
          </cell>
          <cell r="B179" t="str">
            <v>3.6.4.13.7</v>
          </cell>
        </row>
        <row r="180">
          <cell r="A180" t="str">
            <v>452.3P</v>
          </cell>
          <cell r="B180" t="str">
            <v>3.6.4.13.7</v>
          </cell>
        </row>
        <row r="181">
          <cell r="A181" t="str">
            <v>452.4</v>
          </cell>
          <cell r="B181" t="str">
            <v>3.6.4.13.8</v>
          </cell>
        </row>
        <row r="182">
          <cell r="A182" t="str">
            <v>452.4P</v>
          </cell>
          <cell r="B182" t="str">
            <v>3.6.4.13.8 </v>
          </cell>
        </row>
        <row r="183">
          <cell r="A183" t="str">
            <v>453.1</v>
          </cell>
          <cell r="B183" t="str">
            <v>3.6.4.13.7</v>
          </cell>
        </row>
        <row r="184">
          <cell r="A184" t="str">
            <v>460.1</v>
          </cell>
          <cell r="B184" t="str">
            <v>3.6.4.15.2</v>
          </cell>
        </row>
        <row r="185">
          <cell r="A185" t="str">
            <v>460.2</v>
          </cell>
          <cell r="B185" t="str">
            <v>3.6.4.15.2</v>
          </cell>
        </row>
        <row r="186">
          <cell r="A186" t="str">
            <v>460P</v>
          </cell>
          <cell r="B186" t="str">
            <v>3.6.4.15</v>
          </cell>
        </row>
        <row r="187">
          <cell r="A187" t="str">
            <v>461.1</v>
          </cell>
          <cell r="B187" t="str">
            <v>3.6.4.16.1</v>
          </cell>
        </row>
        <row r="188">
          <cell r="A188" t="str">
            <v>461.2</v>
          </cell>
          <cell r="B188" t="str">
            <v>3.6.4.16.2</v>
          </cell>
        </row>
        <row r="189">
          <cell r="A189" t="str">
            <v>462.1</v>
          </cell>
          <cell r="B189" t="str">
            <v>3.6.4.17.1 </v>
          </cell>
        </row>
        <row r="190">
          <cell r="A190" t="str">
            <v>462.1.1</v>
          </cell>
          <cell r="B190" t="str">
            <v>3.6.4.17.3</v>
          </cell>
        </row>
        <row r="191">
          <cell r="A191" t="str">
            <v>462.1.2</v>
          </cell>
          <cell r="B191" t="str">
            <v>3.6.4.17.4</v>
          </cell>
        </row>
        <row r="192">
          <cell r="A192" t="str">
            <v>462.1.3</v>
          </cell>
          <cell r="B192" t="str">
            <v>3.6.4.17</v>
          </cell>
        </row>
        <row r="193">
          <cell r="A193" t="str">
            <v>462.1.4</v>
          </cell>
          <cell r="B193" t="str">
            <v> 3.6.4.17.4 </v>
          </cell>
        </row>
        <row r="194">
          <cell r="A194" t="str">
            <v>462.1P</v>
          </cell>
          <cell r="B194" t="str">
            <v>3.6.4.17</v>
          </cell>
        </row>
        <row r="195">
          <cell r="A195" t="str">
            <v>462.2</v>
          </cell>
          <cell r="B195" t="str">
            <v>3.6.4.17</v>
          </cell>
        </row>
        <row r="196">
          <cell r="A196" t="str">
            <v>462.2P</v>
          </cell>
          <cell r="B196" t="str">
            <v>3.6.4.17</v>
          </cell>
        </row>
        <row r="197">
          <cell r="A197" t="str">
            <v>462.3</v>
          </cell>
          <cell r="B197" t="str">
            <v> 3.6.4.17.3 </v>
          </cell>
        </row>
        <row r="198">
          <cell r="A198" t="str">
            <v>462.3P</v>
          </cell>
          <cell r="B198" t="str">
            <v>3.6.4.17</v>
          </cell>
        </row>
        <row r="199">
          <cell r="A199" t="str">
            <v>462.4</v>
          </cell>
          <cell r="B199" t="str">
            <v> 3.6.4.17.4 </v>
          </cell>
        </row>
        <row r="200">
          <cell r="A200" t="str">
            <v>462.4P</v>
          </cell>
          <cell r="B200" t="str">
            <v>3.6.4.17</v>
          </cell>
        </row>
        <row r="201">
          <cell r="A201" t="str">
            <v>462.5</v>
          </cell>
          <cell r="B201" t="str">
            <v>3.6.4.17</v>
          </cell>
        </row>
        <row r="202">
          <cell r="A202" t="str">
            <v>464.1</v>
          </cell>
          <cell r="B202" t="str">
            <v>3.6.8</v>
          </cell>
        </row>
        <row r="203">
          <cell r="A203" t="str">
            <v>464.1P</v>
          </cell>
          <cell r="B203" t="str">
            <v> 3.6.8.4.6 </v>
          </cell>
        </row>
        <row r="204">
          <cell r="A204" t="str">
            <v>464.2</v>
          </cell>
          <cell r="B204" t="str">
            <v>3.6.4.8 </v>
          </cell>
        </row>
        <row r="205">
          <cell r="A205" t="str">
            <v>464.2</v>
          </cell>
          <cell r="B205" t="str">
            <v> 3.6.8.4</v>
          </cell>
        </row>
        <row r="206">
          <cell r="A206" t="str">
            <v>464.3</v>
          </cell>
          <cell r="B206" t="str">
            <v>3.6.4.2</v>
          </cell>
        </row>
        <row r="207">
          <cell r="A207" t="str">
            <v>464.4</v>
          </cell>
          <cell r="B207" t="str">
            <v> 3.6.4.2.5 </v>
          </cell>
        </row>
        <row r="208">
          <cell r="A208" t="str">
            <v>465.1</v>
          </cell>
          <cell r="B208" t="str">
            <v>3.6.2.1</v>
          </cell>
        </row>
        <row r="209">
          <cell r="A209" t="str">
            <v>466.1</v>
          </cell>
          <cell r="B209" t="str">
            <v>3.6.4.7</v>
          </cell>
        </row>
        <row r="210">
          <cell r="A210" t="str">
            <v>466.2</v>
          </cell>
          <cell r="B210" t="str">
            <v>3.6.4.7</v>
          </cell>
        </row>
        <row r="211">
          <cell r="A211" t="str">
            <v>470.2 P</v>
          </cell>
          <cell r="B211" t="str">
            <v>3.6.4</v>
          </cell>
        </row>
        <row r="212">
          <cell r="A212" t="str">
            <v>500.1</v>
          </cell>
          <cell r="B212" t="str">
            <v>3.6.5.1</v>
          </cell>
        </row>
        <row r="213">
          <cell r="A213" t="str">
            <v>500.1P</v>
          </cell>
          <cell r="B213" t="str">
            <v>3.6.5.1</v>
          </cell>
        </row>
        <row r="214">
          <cell r="A214" t="str">
            <v>501.1</v>
          </cell>
          <cell r="B214" t="str">
            <v>1.35.1.1.3</v>
          </cell>
        </row>
        <row r="215">
          <cell r="A215" t="str">
            <v>510.1</v>
          </cell>
          <cell r="B215" t="str">
            <v>3.6.5.2.10</v>
          </cell>
        </row>
        <row r="216">
          <cell r="A216" t="str">
            <v>510.1P1</v>
          </cell>
          <cell r="B216" t="str">
            <v>3.6.5.2</v>
          </cell>
        </row>
        <row r="217">
          <cell r="A217" t="str">
            <v>510.1P2</v>
          </cell>
          <cell r="B217" t="str">
            <v>3.6.5.2.2</v>
          </cell>
        </row>
        <row r="218">
          <cell r="A218" t="str">
            <v>510.1P3</v>
          </cell>
          <cell r="B218" t="str">
            <v>3.6.5.2</v>
          </cell>
        </row>
        <row r="219">
          <cell r="A219" t="str">
            <v>510.2</v>
          </cell>
          <cell r="B219" t="str">
            <v>3.6.5.2</v>
          </cell>
        </row>
        <row r="220">
          <cell r="A220" t="str">
            <v>510.3</v>
          </cell>
          <cell r="B220" t="str">
            <v>3.6.5.2</v>
          </cell>
        </row>
        <row r="221">
          <cell r="A221" t="str">
            <v>510.4</v>
          </cell>
          <cell r="B221" t="str">
            <v>3.6.5.2</v>
          </cell>
        </row>
        <row r="222">
          <cell r="A222" t="str">
            <v>510P1</v>
          </cell>
          <cell r="B222" t="str">
            <v>3.6.5.2</v>
          </cell>
        </row>
        <row r="223">
          <cell r="A223" t="str">
            <v>510P2</v>
          </cell>
          <cell r="B223" t="str">
            <v>3.6.5.2.2</v>
          </cell>
        </row>
        <row r="224">
          <cell r="A224" t="str">
            <v>510P3</v>
          </cell>
          <cell r="B224" t="str">
            <v>3.6.5.2</v>
          </cell>
        </row>
        <row r="225">
          <cell r="A225" t="str">
            <v>600.1</v>
          </cell>
          <cell r="B225" t="str">
            <v>3.6.6.1.9</v>
          </cell>
        </row>
        <row r="226">
          <cell r="A226" t="str">
            <v>600.2</v>
          </cell>
          <cell r="B226" t="str">
            <v>3.6.6.1.9</v>
          </cell>
        </row>
        <row r="227">
          <cell r="A227" t="str">
            <v>600.2P</v>
          </cell>
          <cell r="B227" t="str">
            <v>3.6.6.1</v>
          </cell>
        </row>
        <row r="228">
          <cell r="A228" t="str">
            <v>600.3</v>
          </cell>
          <cell r="B228" t="str">
            <v>3.6.6.1.9</v>
          </cell>
        </row>
        <row r="229">
          <cell r="A229" t="str">
            <v>600.4</v>
          </cell>
          <cell r="B229" t="str">
            <v xml:space="preserve">3.6.6.1.10  </v>
          </cell>
        </row>
        <row r="230">
          <cell r="A230" t="str">
            <v>600.4P</v>
          </cell>
          <cell r="B230" t="str">
            <v>3.6.6.1</v>
          </cell>
        </row>
        <row r="231">
          <cell r="A231" t="str">
            <v>600.5</v>
          </cell>
          <cell r="B231" t="str">
            <v>3.6.6.1.11</v>
          </cell>
        </row>
        <row r="232">
          <cell r="A232" t="str">
            <v>600.5P</v>
          </cell>
          <cell r="B232" t="str">
            <v>3.6.6.1</v>
          </cell>
        </row>
        <row r="233">
          <cell r="A233" t="str">
            <v>610.1</v>
          </cell>
          <cell r="B233" t="str">
            <v xml:space="preserve">3.6.6.2.1   </v>
          </cell>
        </row>
        <row r="234">
          <cell r="A234" t="str">
            <v>610.1P</v>
          </cell>
          <cell r="B234" t="str">
            <v>3.6.2.4.2</v>
          </cell>
        </row>
        <row r="235">
          <cell r="A235" t="str">
            <v>610.2</v>
          </cell>
          <cell r="B235" t="str">
            <v>3.6.6.2.4</v>
          </cell>
        </row>
        <row r="236">
          <cell r="A236" t="str">
            <v>620.1</v>
          </cell>
          <cell r="B236" t="str">
            <v>3.6.6.3.1</v>
          </cell>
        </row>
        <row r="237">
          <cell r="A237" t="str">
            <v>620.2</v>
          </cell>
          <cell r="B237" t="str">
            <v>3.6.6.3.2</v>
          </cell>
        </row>
        <row r="238">
          <cell r="A238" t="str">
            <v>620.3</v>
          </cell>
          <cell r="B238" t="str">
            <v>3.6.6.4.6</v>
          </cell>
        </row>
        <row r="239">
          <cell r="A239" t="str">
            <v>620.4</v>
          </cell>
          <cell r="B239" t="str">
            <v>3.6.6.4</v>
          </cell>
        </row>
        <row r="240">
          <cell r="A240" t="str">
            <v>620P</v>
          </cell>
          <cell r="B240" t="str">
            <v>3.6.6.4</v>
          </cell>
        </row>
        <row r="241">
          <cell r="A241" t="str">
            <v>621.1</v>
          </cell>
          <cell r="B241" t="str">
            <v>3.6.6.4.1</v>
          </cell>
        </row>
        <row r="242">
          <cell r="A242" t="str">
            <v>621.1 P</v>
          </cell>
          <cell r="B242" t="str">
            <v>3.6.6.4</v>
          </cell>
        </row>
        <row r="243">
          <cell r="A243" t="str">
            <v>621.1P</v>
          </cell>
          <cell r="B243" t="str">
            <v>3.6.6.4</v>
          </cell>
        </row>
        <row r="244">
          <cell r="A244" t="str">
            <v>621.1P2</v>
          </cell>
          <cell r="B244" t="str">
            <v>3.6.6.4</v>
          </cell>
        </row>
        <row r="245">
          <cell r="A245" t="str">
            <v>621.1P3</v>
          </cell>
          <cell r="B245" t="str">
            <v>3.6.6.4</v>
          </cell>
        </row>
        <row r="246">
          <cell r="A246" t="str">
            <v>621.1P4</v>
          </cell>
          <cell r="B246" t="str">
            <v>3.6.6.4</v>
          </cell>
        </row>
        <row r="247">
          <cell r="A247" t="str">
            <v>621.1P5</v>
          </cell>
          <cell r="B247" t="str">
            <v>3.6.6.4</v>
          </cell>
        </row>
        <row r="248">
          <cell r="A248" t="str">
            <v>621.1P6</v>
          </cell>
          <cell r="B248" t="str">
            <v>3.6.6.4</v>
          </cell>
        </row>
        <row r="249">
          <cell r="A249" t="str">
            <v>621.1P7</v>
          </cell>
          <cell r="B249" t="str">
            <v>3.6.6.4</v>
          </cell>
        </row>
        <row r="250">
          <cell r="A250" t="str">
            <v>621.2</v>
          </cell>
          <cell r="B250" t="str">
            <v>3.6.6.4.2</v>
          </cell>
        </row>
        <row r="251">
          <cell r="A251" t="str">
            <v>621.3</v>
          </cell>
          <cell r="B251" t="str">
            <v>3.6.6.4.3</v>
          </cell>
        </row>
        <row r="252">
          <cell r="A252" t="str">
            <v>621.4</v>
          </cell>
          <cell r="B252" t="str">
            <v xml:space="preserve"> 3.6.6.4.4</v>
          </cell>
        </row>
        <row r="253">
          <cell r="A253" t="str">
            <v>621.5</v>
          </cell>
          <cell r="B253" t="str">
            <v>3.6.6.5.5</v>
          </cell>
        </row>
        <row r="254">
          <cell r="A254" t="str">
            <v>621.5P</v>
          </cell>
          <cell r="B254" t="str">
            <v>3.6.6.4.5</v>
          </cell>
        </row>
        <row r="255">
          <cell r="A255" t="str">
            <v>621.6</v>
          </cell>
          <cell r="B255" t="str">
            <v xml:space="preserve"> 3.6.6.4.6 </v>
          </cell>
        </row>
        <row r="256">
          <cell r="A256" t="str">
            <v>621.7</v>
          </cell>
          <cell r="B256" t="str">
            <v>3.6.6.4</v>
          </cell>
        </row>
        <row r="257">
          <cell r="A257" t="str">
            <v>622.1</v>
          </cell>
          <cell r="B257" t="str">
            <v>3.6.6.5.1</v>
          </cell>
        </row>
        <row r="258">
          <cell r="A258" t="str">
            <v>622.2</v>
          </cell>
          <cell r="B258" t="str">
            <v>3.6.6.5.3</v>
          </cell>
        </row>
        <row r="259">
          <cell r="A259" t="str">
            <v>622.3</v>
          </cell>
          <cell r="B259" t="str">
            <v>3.6.6.5.2</v>
          </cell>
        </row>
        <row r="260">
          <cell r="A260" t="str">
            <v>622.4</v>
          </cell>
          <cell r="B260" t="str">
            <v>3.6.6.5.4 </v>
          </cell>
        </row>
        <row r="261">
          <cell r="A261" t="str">
            <v>622.5</v>
          </cell>
          <cell r="B261" t="str">
            <v>3.6.6.5.5</v>
          </cell>
        </row>
        <row r="262">
          <cell r="A262" t="str">
            <v>623.1</v>
          </cell>
          <cell r="B262" t="str">
            <v>3.6.6.8</v>
          </cell>
        </row>
        <row r="263">
          <cell r="A263" t="str">
            <v>623.2</v>
          </cell>
          <cell r="B263" t="str">
            <v>3.6.6.8</v>
          </cell>
        </row>
        <row r="264">
          <cell r="A264" t="str">
            <v>630.1</v>
          </cell>
          <cell r="B264" t="str">
            <v>3.6.6.6.8</v>
          </cell>
        </row>
        <row r="265">
          <cell r="A265" t="str">
            <v>630.1.5P</v>
          </cell>
          <cell r="B265" t="str">
            <v>3.3.6.10</v>
          </cell>
        </row>
        <row r="266">
          <cell r="A266" t="str">
            <v>630.2</v>
          </cell>
          <cell r="B266" t="str">
            <v>3.6.6.6.17</v>
          </cell>
        </row>
        <row r="267">
          <cell r="A267" t="str">
            <v>630.2P</v>
          </cell>
          <cell r="B267" t="str">
            <v> 3.3.6.10.2 </v>
          </cell>
        </row>
        <row r="268">
          <cell r="A268" t="str">
            <v>630.3</v>
          </cell>
          <cell r="B268" t="str">
            <v xml:space="preserve"> 3.6.6.6.26</v>
          </cell>
        </row>
        <row r="269">
          <cell r="A269" t="str">
            <v>630.4</v>
          </cell>
          <cell r="B269" t="str">
            <v xml:space="preserve">3.6.6.6.35 </v>
          </cell>
        </row>
        <row r="270">
          <cell r="A270" t="str">
            <v>630.4 P</v>
          </cell>
          <cell r="B270" t="str">
            <v>3.3.5.3.6</v>
          </cell>
        </row>
        <row r="271">
          <cell r="A271" t="str">
            <v>630.4 P</v>
          </cell>
          <cell r="B271" t="str">
            <v>3.6.6.6</v>
          </cell>
        </row>
        <row r="272">
          <cell r="A272" t="str">
            <v>630.4.1 P</v>
          </cell>
          <cell r="B272" t="str">
            <v>3.3.5.3.6</v>
          </cell>
        </row>
        <row r="273">
          <cell r="A273" t="str">
            <v>630.4.2 P</v>
          </cell>
          <cell r="B273" t="str">
            <v>3.6.6.21.2</v>
          </cell>
        </row>
        <row r="274">
          <cell r="A274" t="str">
            <v>630.5</v>
          </cell>
          <cell r="B274" t="str">
            <v>3.6.6.6.44</v>
          </cell>
        </row>
        <row r="275">
          <cell r="A275" t="str">
            <v>630.6</v>
          </cell>
          <cell r="B275" t="str">
            <v>3.6.6.6.46</v>
          </cell>
        </row>
        <row r="276">
          <cell r="A276" t="str">
            <v>630.7</v>
          </cell>
          <cell r="B276" t="str">
            <v>3.6.6.6.47</v>
          </cell>
        </row>
        <row r="277">
          <cell r="A277" t="str">
            <v>630.7 P</v>
          </cell>
          <cell r="B277" t="str">
            <v>3.6.6.6</v>
          </cell>
        </row>
        <row r="278">
          <cell r="A278" t="str">
            <v>6302P</v>
          </cell>
          <cell r="B278" t="str">
            <v>3.3.5.2</v>
          </cell>
        </row>
        <row r="279">
          <cell r="A279" t="str">
            <v>630P</v>
          </cell>
          <cell r="B279" t="str">
            <v>3.3.5.3.6</v>
          </cell>
        </row>
        <row r="280">
          <cell r="A280" t="str">
            <v>631.1</v>
          </cell>
          <cell r="B280" t="str">
            <v>3.6.6.21.2</v>
          </cell>
        </row>
        <row r="281">
          <cell r="A281" t="str">
            <v>631P</v>
          </cell>
          <cell r="B281" t="str">
            <v>3.6.6.21.2</v>
          </cell>
        </row>
        <row r="282">
          <cell r="A282" t="str">
            <v>631P</v>
          </cell>
          <cell r="B282" t="str">
            <v>3.6.6.21.2</v>
          </cell>
        </row>
        <row r="283">
          <cell r="A283" t="str">
            <v>632.1</v>
          </cell>
          <cell r="B283" t="str">
            <v>3.6.6.7.1</v>
          </cell>
        </row>
        <row r="284">
          <cell r="A284" t="str">
            <v>632.2</v>
          </cell>
          <cell r="B284" t="str">
            <v>3.6.6.7.2</v>
          </cell>
        </row>
        <row r="285">
          <cell r="A285" t="str">
            <v>632.2</v>
          </cell>
          <cell r="B285" t="str">
            <v>3.6.6.7</v>
          </cell>
        </row>
        <row r="286">
          <cell r="A286" t="str">
            <v>632.3</v>
          </cell>
          <cell r="B286" t="str">
            <v>3.6.6.7</v>
          </cell>
        </row>
        <row r="287">
          <cell r="A287" t="str">
            <v>632.4</v>
          </cell>
          <cell r="B287" t="str">
            <v>3.6.6.7</v>
          </cell>
        </row>
        <row r="288">
          <cell r="A288" t="str">
            <v>632P</v>
          </cell>
          <cell r="B288" t="str">
            <v>3.6.6.11</v>
          </cell>
        </row>
        <row r="289">
          <cell r="A289" t="str">
            <v>633.1</v>
          </cell>
          <cell r="B289" t="str">
            <v>3.6.6.7.2</v>
          </cell>
        </row>
        <row r="290">
          <cell r="A290" t="str">
            <v>633.3P</v>
          </cell>
          <cell r="B290" t="str">
            <v> 3.3.6.10.3 </v>
          </cell>
        </row>
        <row r="291">
          <cell r="A291" t="str">
            <v>640.1</v>
          </cell>
          <cell r="B291" t="str">
            <v>3.6.6.8.1 </v>
          </cell>
        </row>
        <row r="292">
          <cell r="A292" t="str">
            <v>640.1P</v>
          </cell>
          <cell r="B292" t="str">
            <v> 3.6.6.11</v>
          </cell>
        </row>
        <row r="293">
          <cell r="A293" t="str">
            <v>640.1P1</v>
          </cell>
          <cell r="B293" t="str">
            <v> 3.6.6.11.5</v>
          </cell>
        </row>
        <row r="294">
          <cell r="A294" t="str">
            <v>640.1P2</v>
          </cell>
          <cell r="B294" t="str">
            <v>3.6.6.11.3</v>
          </cell>
        </row>
        <row r="295">
          <cell r="A295" t="str">
            <v>640.2</v>
          </cell>
          <cell r="B295" t="str">
            <v> 3.6.6.8.2 </v>
          </cell>
        </row>
        <row r="296">
          <cell r="A296" t="str">
            <v>640.2</v>
          </cell>
          <cell r="B296" t="str">
            <v>3.6.6.11</v>
          </cell>
        </row>
        <row r="297">
          <cell r="A297" t="str">
            <v>640.3</v>
          </cell>
          <cell r="B297" t="str">
            <v> 3.6.6.8.3 </v>
          </cell>
        </row>
        <row r="298">
          <cell r="A298" t="str">
            <v>641.1</v>
          </cell>
          <cell r="B298" t="str">
            <v>3.6.6.9.1</v>
          </cell>
        </row>
        <row r="299">
          <cell r="A299" t="str">
            <v>641.1P</v>
          </cell>
          <cell r="B299" t="str">
            <v>3.6.6.9</v>
          </cell>
        </row>
        <row r="300">
          <cell r="A300" t="str">
            <v>641.2</v>
          </cell>
          <cell r="B300" t="str">
            <v>3.6.6.9</v>
          </cell>
        </row>
        <row r="301">
          <cell r="A301" t="str">
            <v>641P</v>
          </cell>
          <cell r="B301" t="str">
            <v>3.6.6.9</v>
          </cell>
        </row>
        <row r="302">
          <cell r="A302" t="str">
            <v>642.1</v>
          </cell>
          <cell r="B302" t="str">
            <v>3.6.6.10.1</v>
          </cell>
        </row>
        <row r="303">
          <cell r="A303" t="str">
            <v>642.2</v>
          </cell>
          <cell r="B303" t="str">
            <v>3.6.6.10.2</v>
          </cell>
        </row>
        <row r="304">
          <cell r="A304" t="str">
            <v>642P1</v>
          </cell>
          <cell r="B304" t="str">
            <v>3.6.6.10</v>
          </cell>
        </row>
        <row r="305">
          <cell r="A305" t="str">
            <v>642P2</v>
          </cell>
          <cell r="B305" t="str">
            <v>3.6.6.10</v>
          </cell>
        </row>
        <row r="306">
          <cell r="A306" t="str">
            <v>642P3</v>
          </cell>
          <cell r="B306" t="str">
            <v>3.6.6.10</v>
          </cell>
        </row>
        <row r="307">
          <cell r="A307" t="str">
            <v>650.1</v>
          </cell>
          <cell r="B307" t="str">
            <v>3.6.6.11.1</v>
          </cell>
        </row>
        <row r="308">
          <cell r="A308" t="str">
            <v>650.2</v>
          </cell>
          <cell r="B308" t="str">
            <v>3.6.6.11.2</v>
          </cell>
        </row>
        <row r="309">
          <cell r="A309" t="str">
            <v>650.3</v>
          </cell>
          <cell r="B309" t="str">
            <v>3.6.6.11.7</v>
          </cell>
        </row>
        <row r="310">
          <cell r="A310" t="str">
            <v>650.3 OTRO</v>
          </cell>
          <cell r="B310" t="str">
            <v>3.6.6.11.7</v>
          </cell>
        </row>
        <row r="311">
          <cell r="A311" t="str">
            <v>650.3P</v>
          </cell>
          <cell r="B311" t="str">
            <v>3.6.6.11</v>
          </cell>
        </row>
        <row r="312">
          <cell r="A312" t="str">
            <v>650.4</v>
          </cell>
          <cell r="B312" t="str">
            <v>3.6.6.11.6</v>
          </cell>
        </row>
        <row r="313">
          <cell r="A313" t="str">
            <v>650.5P</v>
          </cell>
          <cell r="B313" t="str">
            <v>3.6.9 </v>
          </cell>
        </row>
        <row r="314">
          <cell r="A314" t="str">
            <v>651.1P</v>
          </cell>
          <cell r="B314" t="str">
            <v>3.6.7.5</v>
          </cell>
        </row>
        <row r="315">
          <cell r="A315" t="str">
            <v>651.2P</v>
          </cell>
          <cell r="B315" t="str">
            <v>3.6.7.5.1</v>
          </cell>
        </row>
        <row r="316">
          <cell r="A316" t="str">
            <v>660.1</v>
          </cell>
          <cell r="B316" t="str">
            <v>3.6.6.12.9 </v>
          </cell>
        </row>
        <row r="317">
          <cell r="A317" t="str">
            <v>660.1</v>
          </cell>
          <cell r="B317" t="str">
            <v>3.6.6.12.7</v>
          </cell>
        </row>
        <row r="318">
          <cell r="A318" t="str">
            <v>660.2</v>
          </cell>
          <cell r="B318" t="str">
            <v>3.6.6.12.8</v>
          </cell>
        </row>
        <row r="319">
          <cell r="A319" t="str">
            <v>660.3</v>
          </cell>
          <cell r="B319" t="str">
            <v>3.6.6.12.9</v>
          </cell>
        </row>
        <row r="320">
          <cell r="A320" t="str">
            <v>661 OTRO</v>
          </cell>
          <cell r="B320" t="str">
            <v>3.6.6.13</v>
          </cell>
        </row>
        <row r="321">
          <cell r="A321" t="str">
            <v>661.1</v>
          </cell>
          <cell r="B321" t="str">
            <v>3.6.6.13.4</v>
          </cell>
        </row>
        <row r="322">
          <cell r="A322" t="str">
            <v>661.1.1</v>
          </cell>
          <cell r="B322" t="str">
            <v>3.6.6.13</v>
          </cell>
        </row>
        <row r="323">
          <cell r="A323" t="str">
            <v>661.1.2</v>
          </cell>
          <cell r="B323" t="str">
            <v>3.6.6.13</v>
          </cell>
        </row>
        <row r="324">
          <cell r="A324" t="str">
            <v>661.1P</v>
          </cell>
          <cell r="B324" t="str">
            <v>3.6.6.13</v>
          </cell>
        </row>
        <row r="325">
          <cell r="A325" t="str">
            <v>661.2</v>
          </cell>
          <cell r="B325" t="str">
            <v>3.6.6.13.20</v>
          </cell>
        </row>
        <row r="326">
          <cell r="A326" t="str">
            <v>661.3</v>
          </cell>
          <cell r="B326" t="str">
            <v> 3.6.6.13.4 </v>
          </cell>
        </row>
        <row r="327">
          <cell r="A327" t="str">
            <v>662.1</v>
          </cell>
          <cell r="B327" t="str">
            <v>3.3.14.19.1</v>
          </cell>
        </row>
        <row r="328">
          <cell r="A328" t="str">
            <v>662.2</v>
          </cell>
          <cell r="B328" t="str">
            <v>3.6.6.14</v>
          </cell>
        </row>
        <row r="329">
          <cell r="A329" t="str">
            <v>670.1</v>
          </cell>
          <cell r="B329" t="str">
            <v>3.6.6.15.2</v>
          </cell>
        </row>
        <row r="330">
          <cell r="A330" t="str">
            <v>670.1P</v>
          </cell>
          <cell r="B330" t="str">
            <v>3.6.6.15.2</v>
          </cell>
        </row>
        <row r="331">
          <cell r="A331" t="str">
            <v>670.2</v>
          </cell>
          <cell r="B331" t="str">
            <v>3.6.6.15.2</v>
          </cell>
        </row>
        <row r="332">
          <cell r="A332" t="str">
            <v>671.1</v>
          </cell>
          <cell r="B332" t="str">
            <v>3.6.6.16.1</v>
          </cell>
        </row>
        <row r="333">
          <cell r="A333" t="str">
            <v>671.2</v>
          </cell>
          <cell r="B333" t="str">
            <v> 3.6.6.16.8</v>
          </cell>
        </row>
        <row r="334">
          <cell r="A334" t="str">
            <v>672.1</v>
          </cell>
          <cell r="B334" t="str">
            <v>3.6.6.19.2</v>
          </cell>
        </row>
        <row r="335">
          <cell r="A335" t="str">
            <v>672.2</v>
          </cell>
          <cell r="B335" t="str">
            <v>3.6.6.19</v>
          </cell>
        </row>
        <row r="336">
          <cell r="A336" t="str">
            <v>673.1</v>
          </cell>
          <cell r="B336" t="str">
            <v>3.6.6.19.2</v>
          </cell>
        </row>
        <row r="337">
          <cell r="A337" t="str">
            <v>673.2</v>
          </cell>
          <cell r="B337" t="str">
            <v>3.6.8.1.2</v>
          </cell>
        </row>
        <row r="338">
          <cell r="A338" t="str">
            <v>673.2P</v>
          </cell>
          <cell r="B338" t="str">
            <v>3.6.8.1</v>
          </cell>
        </row>
        <row r="339">
          <cell r="A339" t="str">
            <v>673.3</v>
          </cell>
          <cell r="B339" t="str">
            <v>3.6.8.1.2</v>
          </cell>
        </row>
        <row r="340">
          <cell r="A340" t="str">
            <v>673.4P</v>
          </cell>
          <cell r="B340" t="str">
            <v>3.6.8.3.6</v>
          </cell>
        </row>
        <row r="341">
          <cell r="A341" t="str">
            <v>674.1</v>
          </cell>
          <cell r="B341" t="str">
            <v>3.6.6.20.1</v>
          </cell>
        </row>
        <row r="342">
          <cell r="A342" t="str">
            <v>674.1P</v>
          </cell>
          <cell r="B342" t="str">
            <v>3.6.6.20.1</v>
          </cell>
        </row>
        <row r="343">
          <cell r="A343" t="str">
            <v>674.2</v>
          </cell>
          <cell r="B343" t="str">
            <v>3.6.6.20.2</v>
          </cell>
        </row>
        <row r="344">
          <cell r="A344" t="str">
            <v>674P</v>
          </cell>
          <cell r="B344" t="str">
            <v> 3.6.6.14</v>
          </cell>
        </row>
        <row r="345">
          <cell r="A345" t="str">
            <v>675.1</v>
          </cell>
          <cell r="B345" t="str">
            <v> 3.6.8.2.6 </v>
          </cell>
        </row>
        <row r="346">
          <cell r="A346" t="str">
            <v>675.2</v>
          </cell>
          <cell r="B346" t="str">
            <v>3.6.4.2</v>
          </cell>
        </row>
        <row r="347">
          <cell r="A347" t="str">
            <v>675.3</v>
          </cell>
          <cell r="B347" t="str">
            <v>3.6.4.1.2</v>
          </cell>
        </row>
        <row r="348">
          <cell r="A348" t="str">
            <v>676.1</v>
          </cell>
          <cell r="B348" t="str">
            <v> 3.6.8.2.2 </v>
          </cell>
        </row>
        <row r="349">
          <cell r="A349" t="str">
            <v>680.1</v>
          </cell>
          <cell r="B349" t="str">
            <v>3.6.6.20.1</v>
          </cell>
        </row>
        <row r="350">
          <cell r="A350" t="str">
            <v>680.1P</v>
          </cell>
          <cell r="B350" t="str">
            <v>3.6.6.20.1 </v>
          </cell>
        </row>
        <row r="351">
          <cell r="A351" t="str">
            <v>680.2</v>
          </cell>
          <cell r="B351" t="str">
            <v>3.6.6.20.2</v>
          </cell>
        </row>
        <row r="352">
          <cell r="A352" t="str">
            <v>680.3</v>
          </cell>
          <cell r="B352" t="str">
            <v>3.6.6.20.3</v>
          </cell>
        </row>
        <row r="353">
          <cell r="A353" t="str">
            <v>680P</v>
          </cell>
          <cell r="B353" t="str">
            <v>3.3.11.3</v>
          </cell>
        </row>
        <row r="354">
          <cell r="A354" t="str">
            <v>681.1</v>
          </cell>
          <cell r="B354" t="str">
            <v xml:space="preserve">3.6.6.21.1  </v>
          </cell>
        </row>
        <row r="355">
          <cell r="A355" t="str">
            <v>681.1P</v>
          </cell>
          <cell r="B355" t="str">
            <v>3.6.6.21</v>
          </cell>
        </row>
        <row r="356">
          <cell r="A356" t="str">
            <v>681.2</v>
          </cell>
          <cell r="B356" t="str">
            <v>3.6.6.20.2</v>
          </cell>
        </row>
        <row r="357">
          <cell r="A357" t="str">
            <v>681.2P</v>
          </cell>
          <cell r="B357" t="str">
            <v>3.6.6.21</v>
          </cell>
        </row>
        <row r="358">
          <cell r="A358" t="str">
            <v>682.1</v>
          </cell>
          <cell r="B358" t="str">
            <v>3.2.7.5.3</v>
          </cell>
        </row>
        <row r="359">
          <cell r="A359" t="str">
            <v>682.1</v>
          </cell>
          <cell r="B359" t="str">
            <v>3.2.7.5.3</v>
          </cell>
        </row>
        <row r="360">
          <cell r="A360" t="str">
            <v>682P</v>
          </cell>
          <cell r="B360" t="str">
            <v>3.2.7.5</v>
          </cell>
        </row>
        <row r="361">
          <cell r="A361" t="str">
            <v>682P</v>
          </cell>
          <cell r="B361" t="str">
            <v>3,6,6,22,1</v>
          </cell>
        </row>
        <row r="362">
          <cell r="A362" t="str">
            <v>683P</v>
          </cell>
          <cell r="B362" t="str">
            <v> 3.6.6.14</v>
          </cell>
        </row>
        <row r="363">
          <cell r="A363" t="str">
            <v>690.1</v>
          </cell>
          <cell r="B363" t="str">
            <v>3.6.7.1.1</v>
          </cell>
        </row>
        <row r="364">
          <cell r="A364" t="str">
            <v>700.1</v>
          </cell>
          <cell r="B364" t="str">
            <v>3.6.7.1.1</v>
          </cell>
        </row>
        <row r="365">
          <cell r="A365" t="str">
            <v>700.2</v>
          </cell>
          <cell r="B365" t="str">
            <v>3.6.7.1.6</v>
          </cell>
        </row>
        <row r="366">
          <cell r="A366" t="str">
            <v>700.3</v>
          </cell>
          <cell r="B366" t="str">
            <v> 3.6.7.1.2</v>
          </cell>
        </row>
        <row r="367">
          <cell r="A367" t="str">
            <v>700.4</v>
          </cell>
          <cell r="B367" t="str">
            <v>3.6.7.1.6</v>
          </cell>
        </row>
        <row r="368">
          <cell r="A368" t="str">
            <v>700.5P</v>
          </cell>
          <cell r="B368" t="str">
            <v>3.6.7.1.6</v>
          </cell>
        </row>
        <row r="369">
          <cell r="A369" t="str">
            <v>700.6P</v>
          </cell>
          <cell r="B369" t="str">
            <v>3.6.7.1</v>
          </cell>
        </row>
        <row r="370">
          <cell r="A370" t="str">
            <v>700P</v>
          </cell>
          <cell r="B370" t="str">
            <v>3.6.7</v>
          </cell>
        </row>
        <row r="371">
          <cell r="A371" t="str">
            <v>701.1</v>
          </cell>
          <cell r="B371" t="str">
            <v>3.6.7.2.1</v>
          </cell>
        </row>
        <row r="372">
          <cell r="A372" t="str">
            <v>701.2P</v>
          </cell>
          <cell r="B372" t="str">
            <v>3.6.7.6</v>
          </cell>
        </row>
        <row r="373">
          <cell r="A373" t="str">
            <v>701P</v>
          </cell>
          <cell r="B373" t="str">
            <v>3.6.7.2</v>
          </cell>
        </row>
        <row r="374">
          <cell r="A374" t="str">
            <v>710.1</v>
          </cell>
          <cell r="B374" t="str">
            <v>3.6.7.3.13</v>
          </cell>
        </row>
        <row r="375">
          <cell r="A375" t="str">
            <v>710.1.1</v>
          </cell>
          <cell r="B375" t="str">
            <v>3.6.7.3.39</v>
          </cell>
        </row>
        <row r="376">
          <cell r="A376" t="str">
            <v>710.1.2</v>
          </cell>
          <cell r="B376" t="str">
            <v>3.6.7.3</v>
          </cell>
        </row>
        <row r="377">
          <cell r="A377" t="str">
            <v>710.1.3</v>
          </cell>
          <cell r="B377" t="str">
            <v>3.6.7.3</v>
          </cell>
        </row>
        <row r="378">
          <cell r="A378" t="str">
            <v>710.1.4</v>
          </cell>
          <cell r="B378" t="str">
            <v>3.6.7.3</v>
          </cell>
        </row>
        <row r="379">
          <cell r="A379" t="str">
            <v>710.1.5</v>
          </cell>
          <cell r="B379" t="str">
            <v>3.6.7.3</v>
          </cell>
        </row>
        <row r="380">
          <cell r="A380" t="str">
            <v>710.2</v>
          </cell>
          <cell r="B380" t="str">
            <v>3.6.7.3</v>
          </cell>
        </row>
        <row r="381">
          <cell r="A381" t="str">
            <v>710.2.1</v>
          </cell>
          <cell r="B381" t="str">
            <v>3.6.7.3</v>
          </cell>
        </row>
        <row r="382">
          <cell r="A382" t="str">
            <v>710.3</v>
          </cell>
          <cell r="B382" t="str">
            <v>3.6.7.3</v>
          </cell>
        </row>
        <row r="383">
          <cell r="A383" t="str">
            <v>710.4</v>
          </cell>
          <cell r="B383" t="str">
            <v>3.6.7.3</v>
          </cell>
        </row>
        <row r="384">
          <cell r="A384" t="str">
            <v>710.5</v>
          </cell>
          <cell r="B384" t="str">
            <v>3.6.7.3</v>
          </cell>
        </row>
        <row r="385">
          <cell r="A385" t="str">
            <v>720.1</v>
          </cell>
          <cell r="B385" t="str">
            <v>3.6.7.4.1</v>
          </cell>
        </row>
        <row r="386">
          <cell r="A386" t="str">
            <v>730.1</v>
          </cell>
          <cell r="B386" t="str">
            <v>3.6.7.5.1</v>
          </cell>
        </row>
        <row r="387">
          <cell r="A387" t="str">
            <v>730.2</v>
          </cell>
          <cell r="B387" t="str">
            <v>3.6.7.5.2</v>
          </cell>
        </row>
        <row r="388">
          <cell r="A388" t="str">
            <v>730.2</v>
          </cell>
          <cell r="B388" t="str">
            <v>3.6.7.5.2</v>
          </cell>
        </row>
        <row r="389">
          <cell r="A389" t="str">
            <v>730.3</v>
          </cell>
          <cell r="B389" t="str">
            <v>3.6.7.5.3</v>
          </cell>
        </row>
        <row r="390">
          <cell r="A390" t="str">
            <v>731.1</v>
          </cell>
          <cell r="B390" t="str">
            <v>3.6.6.21</v>
          </cell>
        </row>
        <row r="391">
          <cell r="A391" t="str">
            <v>740.1</v>
          </cell>
          <cell r="B391" t="str">
            <v>3.6.7.6.1</v>
          </cell>
        </row>
        <row r="392">
          <cell r="A392" t="str">
            <v>741.1</v>
          </cell>
          <cell r="B392" t="str">
            <v>3.6.7</v>
          </cell>
        </row>
        <row r="393">
          <cell r="A393" t="str">
            <v>741.1P1</v>
          </cell>
          <cell r="B393" t="str">
            <v>3.6.7</v>
          </cell>
        </row>
        <row r="394">
          <cell r="A394" t="str">
            <v>741.1P2</v>
          </cell>
          <cell r="B394" t="str">
            <v>3.6.7</v>
          </cell>
        </row>
        <row r="395">
          <cell r="A395" t="str">
            <v>741.1P3</v>
          </cell>
          <cell r="B395" t="str">
            <v>3.6.7</v>
          </cell>
        </row>
        <row r="396">
          <cell r="A396" t="str">
            <v>800.1</v>
          </cell>
          <cell r="B396" t="str">
            <v>3.6.9.1.4</v>
          </cell>
        </row>
        <row r="397">
          <cell r="A397" t="str">
            <v>800.2</v>
          </cell>
          <cell r="B397" t="str">
            <v>3.6.9.1.10</v>
          </cell>
        </row>
        <row r="398">
          <cell r="A398" t="str">
            <v>800.3</v>
          </cell>
          <cell r="B398" t="str">
            <v>3.6.9.1.6</v>
          </cell>
        </row>
        <row r="399">
          <cell r="A399" t="str">
            <v>800.4</v>
          </cell>
          <cell r="B399" t="str">
            <v>3.6.9.1.13</v>
          </cell>
        </row>
        <row r="400">
          <cell r="A400" t="str">
            <v>800P</v>
          </cell>
          <cell r="B400" t="str">
            <v>3.6.9.1.30</v>
          </cell>
        </row>
        <row r="401">
          <cell r="A401" t="str">
            <v>801.1</v>
          </cell>
          <cell r="B401" t="str">
            <v>3.6.1.2</v>
          </cell>
        </row>
        <row r="402">
          <cell r="A402" t="str">
            <v>801.2</v>
          </cell>
          <cell r="B402" t="str">
            <v>3.6.9.4.12</v>
          </cell>
        </row>
        <row r="403">
          <cell r="A403" t="str">
            <v>801.3</v>
          </cell>
          <cell r="B403" t="str">
            <v>3.6.9.4.12</v>
          </cell>
        </row>
        <row r="404">
          <cell r="A404" t="str">
            <v>801.4</v>
          </cell>
          <cell r="B404" t="str">
            <v>3.6.9.4.12</v>
          </cell>
        </row>
        <row r="405">
          <cell r="A405" t="str">
            <v>801.5</v>
          </cell>
          <cell r="B405" t="str">
            <v>3.6.9.4.8</v>
          </cell>
        </row>
        <row r="406">
          <cell r="A406" t="str">
            <v>801.6</v>
          </cell>
          <cell r="B406" t="str">
            <v>3.6.9.4.10</v>
          </cell>
        </row>
        <row r="407">
          <cell r="A407" t="str">
            <v>801.7</v>
          </cell>
          <cell r="B407" t="str">
            <v>3.6.9.4</v>
          </cell>
        </row>
        <row r="408">
          <cell r="A408" t="str">
            <v>810.1</v>
          </cell>
          <cell r="B408" t="str">
            <v>3.6.9.2.1</v>
          </cell>
        </row>
        <row r="409">
          <cell r="A409" t="str">
            <v>810.1P</v>
          </cell>
          <cell r="B409" t="str">
            <v> 3.6.9.2</v>
          </cell>
        </row>
        <row r="410">
          <cell r="A410" t="str">
            <v>810.2</v>
          </cell>
          <cell r="B410" t="str">
            <v>3.6.9.2.2</v>
          </cell>
        </row>
        <row r="411">
          <cell r="A411" t="str">
            <v>810.3</v>
          </cell>
          <cell r="B411" t="str">
            <v>3.2.9.1.1</v>
          </cell>
        </row>
        <row r="412">
          <cell r="A412" t="str">
            <v>811.1</v>
          </cell>
          <cell r="B412" t="str">
            <v>3.2.10.1</v>
          </cell>
        </row>
        <row r="413">
          <cell r="A413" t="str">
            <v>811.1P1</v>
          </cell>
          <cell r="B413" t="str">
            <v>3.2.10.1</v>
          </cell>
        </row>
        <row r="414">
          <cell r="A414" t="str">
            <v>811.1P10</v>
          </cell>
          <cell r="B414" t="str">
            <v>3.2.10.1</v>
          </cell>
        </row>
        <row r="415">
          <cell r="A415" t="str">
            <v>811.1P11</v>
          </cell>
          <cell r="B415" t="str">
            <v>3.2.10.1</v>
          </cell>
        </row>
        <row r="416">
          <cell r="A416" t="str">
            <v>811.1P12</v>
          </cell>
          <cell r="B416" t="str">
            <v>3.2.10.1</v>
          </cell>
        </row>
        <row r="417">
          <cell r="A417" t="str">
            <v>811.1P13</v>
          </cell>
          <cell r="B417" t="str">
            <v>3.2.10.1</v>
          </cell>
        </row>
        <row r="418">
          <cell r="A418" t="str">
            <v>811.1P14</v>
          </cell>
          <cell r="B418" t="str">
            <v>3.2.10.1</v>
          </cell>
        </row>
        <row r="419">
          <cell r="A419" t="str">
            <v>811.1P2</v>
          </cell>
          <cell r="B419" t="str">
            <v>3.2.10.1</v>
          </cell>
        </row>
        <row r="420">
          <cell r="A420" t="str">
            <v>811.1P3</v>
          </cell>
          <cell r="B420" t="str">
            <v>3.2.10.1</v>
          </cell>
        </row>
        <row r="421">
          <cell r="A421" t="str">
            <v>811.1P4</v>
          </cell>
          <cell r="B421" t="str">
            <v>3.2.10.1</v>
          </cell>
        </row>
        <row r="422">
          <cell r="A422" t="str">
            <v>811.1P5</v>
          </cell>
          <cell r="B422" t="str">
            <v>3.2.10.1</v>
          </cell>
        </row>
        <row r="423">
          <cell r="A423" t="str">
            <v>811.1P6</v>
          </cell>
          <cell r="B423" t="str">
            <v>3.2.10.1</v>
          </cell>
        </row>
        <row r="424">
          <cell r="A424" t="str">
            <v>811.1P7</v>
          </cell>
          <cell r="B424" t="str">
            <v>3.2.10.1</v>
          </cell>
        </row>
        <row r="425">
          <cell r="A425" t="str">
            <v>811.1P8</v>
          </cell>
          <cell r="B425" t="str">
            <v>3.2.10.1</v>
          </cell>
        </row>
        <row r="426">
          <cell r="A426" t="str">
            <v>811.1P9</v>
          </cell>
          <cell r="B426" t="str">
            <v>3.2.10.1</v>
          </cell>
        </row>
        <row r="427">
          <cell r="A427" t="str">
            <v>812.1</v>
          </cell>
          <cell r="B427" t="str">
            <v> 3.3.6.10.3 </v>
          </cell>
        </row>
        <row r="428">
          <cell r="A428" t="str">
            <v>815P</v>
          </cell>
          <cell r="B428" t="str">
            <v>3.2.10.3</v>
          </cell>
        </row>
        <row r="429">
          <cell r="A429" t="str">
            <v>820P1</v>
          </cell>
          <cell r="B429" t="str">
            <v>3,6,8,2,2</v>
          </cell>
        </row>
        <row r="430">
          <cell r="A430" t="str">
            <v>900.1</v>
          </cell>
          <cell r="B430" t="str">
            <v xml:space="preserve">3.6.9.3.1   </v>
          </cell>
        </row>
        <row r="431">
          <cell r="A431" t="str">
            <v>900.2</v>
          </cell>
          <cell r="B431" t="str">
            <v xml:space="preserve">3.6.9.3.1   </v>
          </cell>
        </row>
        <row r="432">
          <cell r="A432" t="str">
            <v>900.3</v>
          </cell>
          <cell r="B432" t="str">
            <v xml:space="preserve">3.6.9.3.1   </v>
          </cell>
        </row>
        <row r="433">
          <cell r="A433" t="str">
            <v>900.3P</v>
          </cell>
          <cell r="B433" t="str">
            <v xml:space="preserve">3.6.9.3.1   </v>
          </cell>
        </row>
        <row r="434">
          <cell r="A434" t="str">
            <v>900.4P</v>
          </cell>
          <cell r="B434" t="str">
            <v xml:space="preserve">3.6.9.3.1   </v>
          </cell>
        </row>
        <row r="435">
          <cell r="A435" t="str">
            <v>trinchos de madera</v>
          </cell>
          <cell r="B435" t="str">
            <v>3.2.7.5.1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>
        <row r="10">
          <cell r="AG10" t="str">
            <v>h</v>
          </cell>
        </row>
        <row r="11">
          <cell r="AG11" t="b">
            <v>0</v>
          </cell>
        </row>
        <row r="12">
          <cell r="AG12" t="b">
            <v>0</v>
          </cell>
        </row>
        <row r="13">
          <cell r="AG13" t="b">
            <v>0</v>
          </cell>
        </row>
        <row r="14">
          <cell r="AG14" t="b">
            <v>0</v>
          </cell>
        </row>
        <row r="15">
          <cell r="AG15" t="b">
            <v>0</v>
          </cell>
        </row>
        <row r="16">
          <cell r="AG16" t="b">
            <v>0</v>
          </cell>
        </row>
        <row r="17">
          <cell r="AG17" t="b">
            <v>0</v>
          </cell>
        </row>
        <row r="18">
          <cell r="AG18" t="b">
            <v>0</v>
          </cell>
        </row>
        <row r="19">
          <cell r="AG19" t="b">
            <v>0</v>
          </cell>
        </row>
        <row r="20">
          <cell r="AG20" t="b">
            <v>0</v>
          </cell>
        </row>
        <row r="21">
          <cell r="AG21" t="b">
            <v>0</v>
          </cell>
        </row>
        <row r="22">
          <cell r="AG22" t="b">
            <v>0</v>
          </cell>
        </row>
        <row r="23">
          <cell r="AG23" t="b">
            <v>0</v>
          </cell>
        </row>
        <row r="24">
          <cell r="AG24" t="b">
            <v>0</v>
          </cell>
        </row>
        <row r="25">
          <cell r="AG25" t="b">
            <v>0</v>
          </cell>
        </row>
        <row r="26">
          <cell r="AG26" t="b">
            <v>0</v>
          </cell>
        </row>
        <row r="27">
          <cell r="AG27" t="b">
            <v>0</v>
          </cell>
        </row>
        <row r="28">
          <cell r="AG28" t="b">
            <v>0</v>
          </cell>
        </row>
        <row r="29">
          <cell r="AG29" t="b">
            <v>0</v>
          </cell>
        </row>
        <row r="30">
          <cell r="AG30" t="b">
            <v>0</v>
          </cell>
        </row>
        <row r="31">
          <cell r="AG31" t="b">
            <v>0</v>
          </cell>
        </row>
        <row r="32">
          <cell r="AG32" t="b">
            <v>0</v>
          </cell>
        </row>
        <row r="33">
          <cell r="AG33" t="b">
            <v>0</v>
          </cell>
        </row>
        <row r="34">
          <cell r="AG34" t="b">
            <v>0</v>
          </cell>
        </row>
        <row r="35">
          <cell r="AG35" t="b">
            <v>0</v>
          </cell>
        </row>
        <row r="36">
          <cell r="AG36" t="b">
            <v>0</v>
          </cell>
        </row>
        <row r="37">
          <cell r="AG37" t="b">
            <v>0</v>
          </cell>
        </row>
        <row r="38">
          <cell r="AG38" t="b">
            <v>0</v>
          </cell>
        </row>
        <row r="39">
          <cell r="AG39" t="b">
            <v>0</v>
          </cell>
        </row>
        <row r="40">
          <cell r="AG40" t="b">
            <v>0</v>
          </cell>
        </row>
        <row r="41">
          <cell r="AG41" t="b">
            <v>0</v>
          </cell>
        </row>
        <row r="42">
          <cell r="AG42" t="b">
            <v>0</v>
          </cell>
        </row>
        <row r="43">
          <cell r="AG43" t="b">
            <v>0</v>
          </cell>
        </row>
        <row r="44">
          <cell r="AG44" t="b">
            <v>0</v>
          </cell>
        </row>
        <row r="45">
          <cell r="AG45" t="b">
            <v>0</v>
          </cell>
        </row>
        <row r="46">
          <cell r="AG46" t="b">
            <v>0</v>
          </cell>
        </row>
        <row r="47">
          <cell r="AG47" t="b">
            <v>0</v>
          </cell>
        </row>
        <row r="48">
          <cell r="AG48" t="b">
            <v>0</v>
          </cell>
        </row>
        <row r="49">
          <cell r="AG49" t="b">
            <v>0</v>
          </cell>
        </row>
        <row r="50">
          <cell r="AG50" t="b">
            <v>0</v>
          </cell>
        </row>
        <row r="51">
          <cell r="AG51" t="b">
            <v>0</v>
          </cell>
        </row>
        <row r="52">
          <cell r="AG52" t="b">
            <v>0</v>
          </cell>
        </row>
        <row r="53">
          <cell r="AG53" t="b">
            <v>0</v>
          </cell>
        </row>
        <row r="54">
          <cell r="AG54" t="b">
            <v>0</v>
          </cell>
        </row>
        <row r="55">
          <cell r="AG55" t="b">
            <v>0</v>
          </cell>
        </row>
        <row r="56">
          <cell r="AG56" t="b">
            <v>0</v>
          </cell>
        </row>
        <row r="57">
          <cell r="AG57" t="b">
            <v>0</v>
          </cell>
        </row>
        <row r="58">
          <cell r="AG58" t="b">
            <v>0</v>
          </cell>
        </row>
        <row r="59">
          <cell r="AG59" t="b">
            <v>0</v>
          </cell>
        </row>
        <row r="60">
          <cell r="AG60" t="b">
            <v>0</v>
          </cell>
        </row>
        <row r="61">
          <cell r="AG61" t="b">
            <v>0</v>
          </cell>
        </row>
        <row r="62">
          <cell r="AG62" t="b">
            <v>0</v>
          </cell>
        </row>
        <row r="63">
          <cell r="AG63" t="b">
            <v>0</v>
          </cell>
        </row>
        <row r="64">
          <cell r="AG64" t="b">
            <v>0</v>
          </cell>
        </row>
        <row r="65">
          <cell r="AG65" t="b">
            <v>0</v>
          </cell>
        </row>
        <row r="66">
          <cell r="AG66" t="b">
            <v>0</v>
          </cell>
        </row>
        <row r="67">
          <cell r="AG67" t="b">
            <v>0</v>
          </cell>
        </row>
        <row r="68">
          <cell r="AG68" t="b">
            <v>0</v>
          </cell>
        </row>
        <row r="69">
          <cell r="AG69" t="b">
            <v>0</v>
          </cell>
        </row>
        <row r="70">
          <cell r="AG70" t="b">
            <v>0</v>
          </cell>
        </row>
        <row r="71">
          <cell r="AG71" t="b">
            <v>0</v>
          </cell>
        </row>
        <row r="72">
          <cell r="AG72" t="b">
            <v>0</v>
          </cell>
        </row>
        <row r="73">
          <cell r="AG73" t="b">
            <v>0</v>
          </cell>
        </row>
        <row r="74">
          <cell r="AG74" t="b">
            <v>0</v>
          </cell>
        </row>
        <row r="75">
          <cell r="AG75" t="b">
            <v>0</v>
          </cell>
        </row>
        <row r="76">
          <cell r="AG76" t="b">
            <v>0</v>
          </cell>
        </row>
        <row r="77">
          <cell r="AG77" t="b">
            <v>0</v>
          </cell>
        </row>
        <row r="78">
          <cell r="AG78" t="b">
            <v>0</v>
          </cell>
        </row>
        <row r="79">
          <cell r="AG79" t="b">
            <v>0</v>
          </cell>
        </row>
        <row r="80">
          <cell r="AG80" t="b">
            <v>0</v>
          </cell>
        </row>
        <row r="81">
          <cell r="AG81" t="b">
            <v>0</v>
          </cell>
        </row>
        <row r="82">
          <cell r="AG82" t="b">
            <v>0</v>
          </cell>
        </row>
        <row r="83">
          <cell r="AG83" t="b">
            <v>0</v>
          </cell>
        </row>
        <row r="84">
          <cell r="AG84" t="b">
            <v>0</v>
          </cell>
        </row>
        <row r="85">
          <cell r="AG85" t="b">
            <v>0</v>
          </cell>
        </row>
        <row r="86">
          <cell r="AG86" t="b">
            <v>0</v>
          </cell>
        </row>
        <row r="87">
          <cell r="AG87" t="b">
            <v>0</v>
          </cell>
        </row>
        <row r="88">
          <cell r="AG88" t="b">
            <v>0</v>
          </cell>
        </row>
        <row r="89">
          <cell r="AG89" t="b">
            <v>0</v>
          </cell>
        </row>
        <row r="90">
          <cell r="AG90" t="b">
            <v>0</v>
          </cell>
        </row>
        <row r="91">
          <cell r="AG91" t="b">
            <v>0</v>
          </cell>
        </row>
        <row r="92">
          <cell r="AG92" t="b">
            <v>0</v>
          </cell>
        </row>
        <row r="93">
          <cell r="AG93" t="b">
            <v>0</v>
          </cell>
        </row>
        <row r="94">
          <cell r="AG94" t="b">
            <v>0</v>
          </cell>
        </row>
        <row r="95">
          <cell r="AG95" t="b">
            <v>0</v>
          </cell>
        </row>
        <row r="96">
          <cell r="AG96" t="b">
            <v>0</v>
          </cell>
        </row>
        <row r="97">
          <cell r="AG97" t="b">
            <v>0</v>
          </cell>
        </row>
        <row r="98">
          <cell r="AG98" t="b">
            <v>0</v>
          </cell>
        </row>
        <row r="99">
          <cell r="AG99" t="b">
            <v>0</v>
          </cell>
        </row>
        <row r="100">
          <cell r="AG100" t="b">
            <v>0</v>
          </cell>
        </row>
        <row r="101">
          <cell r="AG101" t="b">
            <v>0</v>
          </cell>
        </row>
        <row r="102">
          <cell r="AG102" t="b">
            <v>0</v>
          </cell>
        </row>
        <row r="103">
          <cell r="AG103" t="b">
            <v>0</v>
          </cell>
        </row>
        <row r="104">
          <cell r="AG104" t="b">
            <v>0</v>
          </cell>
        </row>
        <row r="105">
          <cell r="AG105" t="b">
            <v>0</v>
          </cell>
        </row>
        <row r="106">
          <cell r="AG106" t="b">
            <v>0</v>
          </cell>
        </row>
        <row r="107">
          <cell r="AG107" t="b">
            <v>0</v>
          </cell>
        </row>
        <row r="108">
          <cell r="AG108" t="b">
            <v>0</v>
          </cell>
        </row>
        <row r="109">
          <cell r="AG109" t="b">
            <v>0</v>
          </cell>
        </row>
        <row r="110">
          <cell r="AG110" t="b">
            <v>0</v>
          </cell>
        </row>
        <row r="111">
          <cell r="AG111" t="b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 refreshError="1"/>
      <sheetData sheetId="14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"/>
      <sheetName val="PERFIL_BORDE"/>
      <sheetName val="Hoja2"/>
      <sheetName val="Hoja3"/>
      <sheetName val="Hoja1"/>
    </sheetNames>
    <sheetDataSet>
      <sheetData sheetId="0">
        <row r="7">
          <cell r="C7">
            <v>0</v>
          </cell>
          <cell r="D7">
            <v>3.5680000000000001</v>
          </cell>
          <cell r="G7">
            <v>0</v>
          </cell>
          <cell r="H7">
            <v>-4.0540000000000003</v>
          </cell>
        </row>
        <row r="8">
          <cell r="C8">
            <v>2.0350000000000001</v>
          </cell>
          <cell r="D8">
            <v>3.802</v>
          </cell>
          <cell r="G8">
            <v>5.0659999999999998</v>
          </cell>
          <cell r="H8">
            <v>-3.899</v>
          </cell>
        </row>
        <row r="9">
          <cell r="C9">
            <v>3.9</v>
          </cell>
          <cell r="D9">
            <v>3.37</v>
          </cell>
          <cell r="G9">
            <v>10.167999999999999</v>
          </cell>
          <cell r="H9">
            <v>-4.242</v>
          </cell>
        </row>
        <row r="10">
          <cell r="C10">
            <v>4.9930000000000003</v>
          </cell>
          <cell r="D10">
            <v>4.1920000000000002</v>
          </cell>
          <cell r="G10">
            <v>13.282999999999999</v>
          </cell>
          <cell r="H10">
            <v>-4.1440000000000001</v>
          </cell>
        </row>
        <row r="11">
          <cell r="C11">
            <v>5.6660000000000004</v>
          </cell>
          <cell r="D11">
            <v>3.2690000000000001</v>
          </cell>
          <cell r="G11">
            <v>14.019</v>
          </cell>
          <cell r="H11">
            <v>-3.8279999999999998</v>
          </cell>
        </row>
        <row r="12">
          <cell r="C12">
            <v>8.9420000000000002</v>
          </cell>
          <cell r="D12">
            <v>3.2570000000000001</v>
          </cell>
          <cell r="G12">
            <v>17.884</v>
          </cell>
          <cell r="H12">
            <v>-3.911</v>
          </cell>
        </row>
        <row r="13">
          <cell r="C13">
            <v>10.955</v>
          </cell>
          <cell r="D13">
            <v>4.83</v>
          </cell>
          <cell r="G13">
            <v>19.751000000000001</v>
          </cell>
          <cell r="H13">
            <v>-4.1379999999999999</v>
          </cell>
        </row>
        <row r="14">
          <cell r="C14">
            <v>11.234999999999999</v>
          </cell>
          <cell r="D14">
            <v>3.2650000000000001</v>
          </cell>
          <cell r="G14">
            <v>22.628</v>
          </cell>
          <cell r="H14">
            <v>-3.83</v>
          </cell>
        </row>
        <row r="15">
          <cell r="C15">
            <v>14.218</v>
          </cell>
          <cell r="D15">
            <v>3.3330000000000002</v>
          </cell>
          <cell r="G15">
            <v>25.687000000000001</v>
          </cell>
          <cell r="H15">
            <v>-3.7989999999999999</v>
          </cell>
        </row>
        <row r="16">
          <cell r="C16">
            <v>14.893000000000001</v>
          </cell>
          <cell r="D16">
            <v>4.9580000000000002</v>
          </cell>
          <cell r="G16">
            <v>31.495999999999999</v>
          </cell>
          <cell r="H16">
            <v>-3.774</v>
          </cell>
        </row>
        <row r="17">
          <cell r="C17">
            <v>15.831</v>
          </cell>
          <cell r="D17">
            <v>3.3940000000000001</v>
          </cell>
          <cell r="G17">
            <v>38.909999999999997</v>
          </cell>
          <cell r="H17">
            <v>-3.5830000000000002</v>
          </cell>
        </row>
        <row r="18">
          <cell r="C18">
            <v>18.920000000000002</v>
          </cell>
          <cell r="D18">
            <v>3.4980000000000002</v>
          </cell>
          <cell r="G18">
            <v>40.685000000000002</v>
          </cell>
          <cell r="H18">
            <v>-3.5720000000000001</v>
          </cell>
        </row>
        <row r="19">
          <cell r="C19">
            <v>19.977</v>
          </cell>
          <cell r="D19">
            <v>4.827</v>
          </cell>
          <cell r="G19">
            <v>44.287999999999997</v>
          </cell>
          <cell r="H19">
            <v>-3.488</v>
          </cell>
        </row>
        <row r="20">
          <cell r="C20">
            <v>21.440999999999999</v>
          </cell>
          <cell r="D20">
            <v>3.5049999999999999</v>
          </cell>
          <cell r="G20">
            <v>47.893000000000001</v>
          </cell>
          <cell r="H20">
            <v>-3.532</v>
          </cell>
        </row>
        <row r="21">
          <cell r="C21">
            <v>23.661000000000001</v>
          </cell>
          <cell r="D21">
            <v>3.5150000000000001</v>
          </cell>
          <cell r="G21">
            <v>52.031999999999996</v>
          </cell>
          <cell r="H21">
            <v>-3.5049999999999999</v>
          </cell>
        </row>
        <row r="22">
          <cell r="C22">
            <v>26.562999999999999</v>
          </cell>
          <cell r="D22">
            <v>3.573</v>
          </cell>
          <cell r="G22">
            <v>56.424999999999997</v>
          </cell>
          <cell r="H22">
            <v>-3.5419999999999998</v>
          </cell>
        </row>
        <row r="23">
          <cell r="C23">
            <v>29.581</v>
          </cell>
          <cell r="D23">
            <v>3.6819999999999999</v>
          </cell>
          <cell r="G23">
            <v>58.994</v>
          </cell>
          <cell r="H23">
            <v>-3.42</v>
          </cell>
        </row>
        <row r="24">
          <cell r="C24">
            <v>32.929000000000002</v>
          </cell>
          <cell r="D24">
            <v>3.6869999999999998</v>
          </cell>
          <cell r="G24">
            <v>63.061999999999998</v>
          </cell>
          <cell r="H24">
            <v>-3.4569999999999999</v>
          </cell>
        </row>
        <row r="25">
          <cell r="C25">
            <v>34.896999999999998</v>
          </cell>
          <cell r="D25">
            <v>3.7240000000000002</v>
          </cell>
          <cell r="G25">
            <v>67.566000000000003</v>
          </cell>
          <cell r="H25">
            <v>-3.5150000000000001</v>
          </cell>
        </row>
        <row r="26">
          <cell r="C26">
            <v>37.186</v>
          </cell>
          <cell r="D26">
            <v>3.82</v>
          </cell>
          <cell r="G26">
            <v>71.977000000000004</v>
          </cell>
          <cell r="H26">
            <v>-3.5630000000000002</v>
          </cell>
        </row>
        <row r="27">
          <cell r="C27">
            <v>40.131</v>
          </cell>
          <cell r="D27">
            <v>3.9180000000000001</v>
          </cell>
          <cell r="G27">
            <v>76.602000000000004</v>
          </cell>
          <cell r="H27">
            <v>-3.5139999999999998</v>
          </cell>
        </row>
        <row r="28">
          <cell r="C28">
            <v>43.402000000000001</v>
          </cell>
          <cell r="D28">
            <v>4.0819999999999999</v>
          </cell>
          <cell r="G28">
            <v>81.968999999999994</v>
          </cell>
          <cell r="H28">
            <v>-3.5579999999999998</v>
          </cell>
        </row>
        <row r="29">
          <cell r="C29">
            <v>45.713999999999999</v>
          </cell>
          <cell r="D29">
            <v>4.2130000000000001</v>
          </cell>
          <cell r="G29">
            <v>85.998000000000005</v>
          </cell>
          <cell r="H29">
            <v>-3.8159999999999998</v>
          </cell>
        </row>
        <row r="30">
          <cell r="C30">
            <v>47.588000000000001</v>
          </cell>
          <cell r="D30">
            <v>4.3460000000000001</v>
          </cell>
          <cell r="G30">
            <v>89.358999999999995</v>
          </cell>
          <cell r="H30">
            <v>-3.9430000000000001</v>
          </cell>
        </row>
        <row r="31">
          <cell r="C31">
            <v>49.546999999999997</v>
          </cell>
          <cell r="D31">
            <v>4.4530000000000003</v>
          </cell>
          <cell r="G31">
            <v>96.394999999999996</v>
          </cell>
          <cell r="H31">
            <v>-4.024</v>
          </cell>
        </row>
        <row r="32">
          <cell r="C32">
            <v>51.136000000000003</v>
          </cell>
          <cell r="D32">
            <v>4.5609999999999999</v>
          </cell>
          <cell r="G32">
            <v>105.40300000000001</v>
          </cell>
          <cell r="H32">
            <v>-4.1280000000000001</v>
          </cell>
        </row>
        <row r="33">
          <cell r="C33">
            <v>53.284999999999997</v>
          </cell>
          <cell r="D33">
            <v>4.5460000000000003</v>
          </cell>
          <cell r="G33">
            <v>115.105</v>
          </cell>
          <cell r="H33">
            <v>-4.165</v>
          </cell>
        </row>
        <row r="34">
          <cell r="C34">
            <v>55.720999999999997</v>
          </cell>
          <cell r="D34">
            <v>4.5129999999999999</v>
          </cell>
          <cell r="G34">
            <v>142.81700000000001</v>
          </cell>
          <cell r="H34">
            <v>-4.3479999999999999</v>
          </cell>
        </row>
        <row r="35">
          <cell r="C35">
            <v>58.542999999999999</v>
          </cell>
          <cell r="D35">
            <v>4.4039999999999999</v>
          </cell>
          <cell r="G35">
            <v>163.518</v>
          </cell>
          <cell r="H35">
            <v>-4.58</v>
          </cell>
        </row>
        <row r="36">
          <cell r="C36">
            <v>61.591000000000001</v>
          </cell>
          <cell r="D36">
            <v>4.3639999999999999</v>
          </cell>
          <cell r="G36">
            <v>184.358</v>
          </cell>
          <cell r="H36">
            <v>-4.6239999999999997</v>
          </cell>
        </row>
        <row r="37">
          <cell r="C37">
            <v>63.725000000000001</v>
          </cell>
          <cell r="D37">
            <v>4.3970000000000002</v>
          </cell>
          <cell r="G37">
            <v>200.45699999999999</v>
          </cell>
          <cell r="H37">
            <v>-4.694</v>
          </cell>
        </row>
        <row r="38">
          <cell r="C38">
            <v>65.914000000000001</v>
          </cell>
          <cell r="D38">
            <v>4.3220000000000001</v>
          </cell>
          <cell r="G38">
            <v>209.18199999999999</v>
          </cell>
          <cell r="H38">
            <v>-4.6959999999999997</v>
          </cell>
        </row>
        <row r="39">
          <cell r="C39">
            <v>69.326999999999998</v>
          </cell>
          <cell r="D39">
            <v>4.32</v>
          </cell>
          <cell r="G39">
            <v>226.86099999999999</v>
          </cell>
          <cell r="H39">
            <v>-4.968</v>
          </cell>
        </row>
        <row r="40">
          <cell r="C40">
            <v>71.997</v>
          </cell>
          <cell r="D40">
            <v>4.3540000000000001</v>
          </cell>
          <cell r="G40">
            <v>246.971</v>
          </cell>
          <cell r="H40">
            <v>-5.3040000000000003</v>
          </cell>
        </row>
        <row r="41">
          <cell r="C41">
            <v>75.317999999999998</v>
          </cell>
          <cell r="D41">
            <v>4.3259999999999996</v>
          </cell>
          <cell r="G41">
            <v>264.61200000000002</v>
          </cell>
          <cell r="H41">
            <v>-6.5270000000000001</v>
          </cell>
        </row>
        <row r="42">
          <cell r="C42">
            <v>77.215000000000003</v>
          </cell>
          <cell r="D42">
            <v>4.327</v>
          </cell>
          <cell r="G42">
            <v>272.44200000000001</v>
          </cell>
          <cell r="H42">
            <v>-7.3940000000000001</v>
          </cell>
        </row>
        <row r="43">
          <cell r="C43">
            <v>79.972999999999999</v>
          </cell>
          <cell r="D43">
            <v>4.274</v>
          </cell>
          <cell r="G43">
            <v>279.83600000000001</v>
          </cell>
          <cell r="H43">
            <v>-8.5169999999999995</v>
          </cell>
        </row>
        <row r="44">
          <cell r="C44">
            <v>82.649000000000001</v>
          </cell>
          <cell r="D44">
            <v>4.1970000000000001</v>
          </cell>
          <cell r="G44">
            <v>284.81400000000002</v>
          </cell>
          <cell r="H44">
            <v>-9.0250000000000004</v>
          </cell>
        </row>
        <row r="45">
          <cell r="C45">
            <v>85.924999999999997</v>
          </cell>
          <cell r="D45">
            <v>4.1219999999999999</v>
          </cell>
          <cell r="G45">
            <v>290.435</v>
          </cell>
          <cell r="H45">
            <v>-9.69</v>
          </cell>
        </row>
        <row r="46">
          <cell r="C46">
            <v>92.917000000000002</v>
          </cell>
          <cell r="D46">
            <v>4.0019999999999998</v>
          </cell>
          <cell r="G46">
            <v>295.93400000000003</v>
          </cell>
          <cell r="H46">
            <v>-10.284000000000001</v>
          </cell>
        </row>
        <row r="47">
          <cell r="C47">
            <v>97.772999999999996</v>
          </cell>
          <cell r="D47">
            <v>3.9049999999999998</v>
          </cell>
          <cell r="G47">
            <v>301.73399999999998</v>
          </cell>
          <cell r="H47">
            <v>-10.955</v>
          </cell>
        </row>
        <row r="48">
          <cell r="C48">
            <v>101.3</v>
          </cell>
          <cell r="D48">
            <v>3.8260000000000001</v>
          </cell>
          <cell r="G48">
            <v>306.79700000000003</v>
          </cell>
          <cell r="H48">
            <v>-11.257</v>
          </cell>
        </row>
        <row r="49">
          <cell r="C49">
            <v>107.078</v>
          </cell>
          <cell r="D49">
            <v>3.7669999999999999</v>
          </cell>
          <cell r="G49">
            <v>312.18400000000003</v>
          </cell>
          <cell r="H49">
            <v>-11.516</v>
          </cell>
        </row>
        <row r="50">
          <cell r="C50">
            <v>118.61799999999999</v>
          </cell>
          <cell r="D50">
            <v>3.8380000000000001</v>
          </cell>
          <cell r="G50">
            <v>318.15600000000001</v>
          </cell>
          <cell r="H50">
            <v>-11.577999999999999</v>
          </cell>
        </row>
        <row r="51">
          <cell r="C51">
            <v>130.12200000000001</v>
          </cell>
          <cell r="D51">
            <v>3.8980000000000001</v>
          </cell>
          <cell r="G51">
            <v>323.33499999999998</v>
          </cell>
          <cell r="H51">
            <v>-11.773999999999999</v>
          </cell>
        </row>
        <row r="52">
          <cell r="C52">
            <v>140.32499999999999</v>
          </cell>
          <cell r="D52">
            <v>3.6539999999999999</v>
          </cell>
          <cell r="G52">
            <v>327.40699999999998</v>
          </cell>
          <cell r="H52">
            <v>-11.781000000000001</v>
          </cell>
        </row>
        <row r="53">
          <cell r="C53">
            <v>155.898</v>
          </cell>
          <cell r="D53">
            <v>3.6309999999999998</v>
          </cell>
          <cell r="G53">
            <v>329.62400000000002</v>
          </cell>
          <cell r="H53">
            <v>-11.663</v>
          </cell>
        </row>
        <row r="54">
          <cell r="C54">
            <v>168.559</v>
          </cell>
          <cell r="D54">
            <v>3.42</v>
          </cell>
          <cell r="G54">
            <v>333.33499999999998</v>
          </cell>
          <cell r="H54">
            <v>-11.445</v>
          </cell>
        </row>
        <row r="55">
          <cell r="C55">
            <v>178.67400000000001</v>
          </cell>
          <cell r="D55">
            <v>3.2890000000000001</v>
          </cell>
          <cell r="G55">
            <v>338.56200000000001</v>
          </cell>
          <cell r="H55">
            <v>-11.332000000000001</v>
          </cell>
        </row>
        <row r="56">
          <cell r="C56">
            <v>193.40299999999999</v>
          </cell>
          <cell r="D56">
            <v>3.129</v>
          </cell>
          <cell r="G56">
            <v>345.50299999999999</v>
          </cell>
          <cell r="H56">
            <v>-10.734</v>
          </cell>
        </row>
        <row r="57">
          <cell r="C57">
            <v>205.45</v>
          </cell>
          <cell r="D57">
            <v>2.93</v>
          </cell>
          <cell r="G57">
            <v>348.30399999999997</v>
          </cell>
          <cell r="H57">
            <v>-10.593999999999999</v>
          </cell>
        </row>
        <row r="58">
          <cell r="C58">
            <v>215.57599999999999</v>
          </cell>
          <cell r="D58">
            <v>2.802</v>
          </cell>
          <cell r="G58">
            <v>352.30700000000002</v>
          </cell>
          <cell r="H58">
            <v>-10.291</v>
          </cell>
        </row>
        <row r="59">
          <cell r="C59">
            <v>231.28800000000001</v>
          </cell>
          <cell r="D59">
            <v>2.5579999999999998</v>
          </cell>
          <cell r="G59">
            <v>356.37900000000002</v>
          </cell>
          <cell r="H59">
            <v>-9.8989999999999991</v>
          </cell>
        </row>
        <row r="60">
          <cell r="C60">
            <v>245.708</v>
          </cell>
          <cell r="D60">
            <v>2.2160000000000002</v>
          </cell>
          <cell r="G60">
            <v>359.93700000000001</v>
          </cell>
          <cell r="H60">
            <v>-9.3870000000000005</v>
          </cell>
        </row>
        <row r="61">
          <cell r="C61">
            <v>259.39699999999999</v>
          </cell>
          <cell r="D61">
            <v>1.5129999999999999</v>
          </cell>
          <cell r="G61">
            <v>362.423</v>
          </cell>
          <cell r="H61">
            <v>-9.0890000000000004</v>
          </cell>
        </row>
        <row r="62">
          <cell r="C62">
            <v>272.22399999999999</v>
          </cell>
          <cell r="D62">
            <v>5.6000000000000001E-2</v>
          </cell>
          <cell r="G62">
            <v>366.76299999999998</v>
          </cell>
          <cell r="H62">
            <v>-8.3420000000000005</v>
          </cell>
        </row>
        <row r="63">
          <cell r="C63">
            <v>273.80900000000003</v>
          </cell>
          <cell r="D63">
            <v>-0.17699999999999999</v>
          </cell>
          <cell r="G63">
            <v>376.52100000000002</v>
          </cell>
          <cell r="H63">
            <v>-6.8650000000000002</v>
          </cell>
        </row>
        <row r="64">
          <cell r="C64">
            <v>276.12299999999999</v>
          </cell>
          <cell r="D64">
            <v>-0.42399999999999999</v>
          </cell>
          <cell r="G64">
            <v>384.60500000000002</v>
          </cell>
          <cell r="H64">
            <v>-6.1109999999999998</v>
          </cell>
        </row>
        <row r="65">
          <cell r="C65">
            <v>279.20400000000001</v>
          </cell>
          <cell r="D65">
            <v>-0.747</v>
          </cell>
          <cell r="G65">
            <v>399.86200000000002</v>
          </cell>
          <cell r="H65">
            <v>-4.6219999999999999</v>
          </cell>
        </row>
        <row r="66">
          <cell r="C66">
            <v>282.67399999999998</v>
          </cell>
          <cell r="D66">
            <v>-1.167</v>
          </cell>
          <cell r="G66">
            <v>413.59300000000002</v>
          </cell>
          <cell r="H66">
            <v>-4.0270000000000001</v>
          </cell>
        </row>
        <row r="67">
          <cell r="C67">
            <v>284.44200000000001</v>
          </cell>
          <cell r="D67">
            <v>-1.2869999999999999</v>
          </cell>
          <cell r="G67">
            <v>429.63200000000001</v>
          </cell>
          <cell r="H67">
            <v>-3.9529999999999998</v>
          </cell>
        </row>
        <row r="68">
          <cell r="C68">
            <v>288.279</v>
          </cell>
          <cell r="D68">
            <v>-1.7110000000000001</v>
          </cell>
          <cell r="G68">
            <v>450.93099999999998</v>
          </cell>
          <cell r="H68">
            <v>-3.569</v>
          </cell>
        </row>
        <row r="69">
          <cell r="C69">
            <v>292.29899999999998</v>
          </cell>
          <cell r="D69">
            <v>-2.0270000000000001</v>
          </cell>
          <cell r="G69">
            <v>468.79599999999999</v>
          </cell>
          <cell r="H69">
            <v>-3.3180000000000001</v>
          </cell>
        </row>
        <row r="70">
          <cell r="C70">
            <v>297.589</v>
          </cell>
          <cell r="D70">
            <v>-2.6080000000000001</v>
          </cell>
          <cell r="G70">
            <v>485.48700000000002</v>
          </cell>
          <cell r="H70">
            <v>-2.6669999999999998</v>
          </cell>
        </row>
        <row r="71">
          <cell r="C71">
            <v>303.637</v>
          </cell>
          <cell r="D71">
            <v>-3.1309999999999998</v>
          </cell>
          <cell r="G71">
            <v>498.91399999999999</v>
          </cell>
          <cell r="H71">
            <v>-2.089</v>
          </cell>
        </row>
        <row r="72">
          <cell r="C72">
            <v>308.24</v>
          </cell>
          <cell r="D72">
            <v>-3.6680000000000001</v>
          </cell>
          <cell r="G72">
            <v>514.21600000000001</v>
          </cell>
          <cell r="H72">
            <v>-1.1559999999999999</v>
          </cell>
        </row>
        <row r="73">
          <cell r="C73">
            <v>309.68099999999998</v>
          </cell>
          <cell r="D73">
            <v>-3.847</v>
          </cell>
          <cell r="G73">
            <v>528.53099999999995</v>
          </cell>
          <cell r="H73">
            <v>0.47499999999999998</v>
          </cell>
        </row>
        <row r="74">
          <cell r="C74">
            <v>312.48099999999999</v>
          </cell>
          <cell r="D74">
            <v>-4.0670000000000002</v>
          </cell>
          <cell r="G74">
            <v>532.39300000000003</v>
          </cell>
          <cell r="H74">
            <v>0.96099999999999997</v>
          </cell>
        </row>
        <row r="75">
          <cell r="C75">
            <v>315.49099999999999</v>
          </cell>
          <cell r="D75">
            <v>-4.3120000000000003</v>
          </cell>
          <cell r="G75">
            <v>536.13199999999995</v>
          </cell>
          <cell r="H75">
            <v>1.3220000000000001</v>
          </cell>
        </row>
        <row r="76">
          <cell r="C76">
            <v>317.24099999999999</v>
          </cell>
          <cell r="D76">
            <v>-4.3949999999999996</v>
          </cell>
          <cell r="G76">
            <v>537.99900000000002</v>
          </cell>
          <cell r="H76">
            <v>1.4750000000000001</v>
          </cell>
        </row>
        <row r="77">
          <cell r="C77">
            <v>318.64299999999997</v>
          </cell>
          <cell r="D77">
            <v>-4.4550000000000001</v>
          </cell>
          <cell r="G77">
            <v>541.54999999999995</v>
          </cell>
          <cell r="H77">
            <v>1.665</v>
          </cell>
        </row>
        <row r="78">
          <cell r="C78">
            <v>320.70600000000002</v>
          </cell>
          <cell r="D78">
            <v>-4.4710000000000001</v>
          </cell>
          <cell r="G78">
            <v>546.37199999999996</v>
          </cell>
          <cell r="H78">
            <v>1.744</v>
          </cell>
        </row>
        <row r="79">
          <cell r="C79">
            <v>323.19099999999997</v>
          </cell>
          <cell r="D79">
            <v>-4.3879999999999999</v>
          </cell>
          <cell r="G79">
            <v>552.78</v>
          </cell>
          <cell r="H79">
            <v>1.897</v>
          </cell>
        </row>
        <row r="80">
          <cell r="C80">
            <v>326.98</v>
          </cell>
          <cell r="D80">
            <v>-4.3979999999999997</v>
          </cell>
          <cell r="G80">
            <v>557.98299999999995</v>
          </cell>
          <cell r="H80">
            <v>1.9630000000000001</v>
          </cell>
        </row>
        <row r="81">
          <cell r="C81">
            <v>329.399</v>
          </cell>
          <cell r="D81">
            <v>-4.3239999999999998</v>
          </cell>
          <cell r="G81">
            <v>562.17999999999995</v>
          </cell>
          <cell r="H81">
            <v>1.841</v>
          </cell>
        </row>
        <row r="82">
          <cell r="C82">
            <v>331.38900000000001</v>
          </cell>
          <cell r="D82">
            <v>-4.2130000000000001</v>
          </cell>
          <cell r="G82">
            <v>566.18299999999999</v>
          </cell>
          <cell r="H82">
            <v>1.835</v>
          </cell>
        </row>
        <row r="83">
          <cell r="C83">
            <v>334.57</v>
          </cell>
          <cell r="D83">
            <v>-4.13</v>
          </cell>
          <cell r="G83">
            <v>571.68299999999999</v>
          </cell>
          <cell r="H83">
            <v>1.5640000000000001</v>
          </cell>
        </row>
        <row r="84">
          <cell r="C84">
            <v>338.07600000000002</v>
          </cell>
          <cell r="D84">
            <v>-3.9089999999999998</v>
          </cell>
          <cell r="G84">
            <v>574.50400000000002</v>
          </cell>
          <cell r="H84">
            <v>1.3109999999999999</v>
          </cell>
        </row>
        <row r="85">
          <cell r="C85">
            <v>346.16800000000001</v>
          </cell>
          <cell r="D85">
            <v>-3.25</v>
          </cell>
          <cell r="G85">
            <v>581.52300000000002</v>
          </cell>
          <cell r="H85">
            <v>0.63700000000000001</v>
          </cell>
        </row>
        <row r="86">
          <cell r="C86">
            <v>348.33699999999999</v>
          </cell>
          <cell r="D86">
            <v>-3.2010000000000001</v>
          </cell>
          <cell r="G86">
            <v>591.33299999999997</v>
          </cell>
          <cell r="H86">
            <v>-0.439</v>
          </cell>
        </row>
        <row r="87">
          <cell r="C87">
            <v>350.59</v>
          </cell>
          <cell r="D87">
            <v>-2.992</v>
          </cell>
          <cell r="G87">
            <v>596.07500000000005</v>
          </cell>
          <cell r="H87">
            <v>-1.0069999999999999</v>
          </cell>
        </row>
        <row r="88">
          <cell r="C88">
            <v>353.35</v>
          </cell>
          <cell r="D88">
            <v>-2.8450000000000002</v>
          </cell>
          <cell r="G88">
            <v>599.52700000000004</v>
          </cell>
          <cell r="H88">
            <v>-1.5269999999999999</v>
          </cell>
        </row>
        <row r="89">
          <cell r="C89">
            <v>355.935</v>
          </cell>
          <cell r="D89">
            <v>-2.6720000000000002</v>
          </cell>
          <cell r="G89">
            <v>607.53700000000003</v>
          </cell>
          <cell r="H89">
            <v>-2.7879999999999998</v>
          </cell>
        </row>
        <row r="90">
          <cell r="C90">
            <v>359.27699999999999</v>
          </cell>
          <cell r="D90">
            <v>-2.1859999999999999</v>
          </cell>
          <cell r="G90">
            <v>611.202</v>
          </cell>
          <cell r="H90">
            <v>-3.5840000000000001</v>
          </cell>
        </row>
        <row r="91">
          <cell r="C91">
            <v>364.78500000000003</v>
          </cell>
          <cell r="D91">
            <v>-1.3720000000000001</v>
          </cell>
          <cell r="G91">
            <v>616.96100000000001</v>
          </cell>
          <cell r="H91">
            <v>-4.7949999999999999</v>
          </cell>
        </row>
        <row r="92">
          <cell r="C92">
            <v>367.358</v>
          </cell>
          <cell r="D92">
            <v>-0.97799999999999998</v>
          </cell>
          <cell r="G92">
            <v>621.29999999999995</v>
          </cell>
          <cell r="H92">
            <v>-5.6559999999999997</v>
          </cell>
        </row>
        <row r="93">
          <cell r="C93">
            <v>369.63799999999998</v>
          </cell>
          <cell r="D93">
            <v>-0.60099999999999998</v>
          </cell>
          <cell r="G93">
            <v>625.726</v>
          </cell>
          <cell r="H93">
            <v>-6.5439999999999996</v>
          </cell>
        </row>
        <row r="94">
          <cell r="C94">
            <v>373.04</v>
          </cell>
          <cell r="D94">
            <v>2.5999999999999999E-2</v>
          </cell>
          <cell r="G94">
            <v>642.51499999999999</v>
          </cell>
          <cell r="H94">
            <v>-9.6649999999999991</v>
          </cell>
        </row>
        <row r="95">
          <cell r="C95">
            <v>376.94900000000001</v>
          </cell>
          <cell r="D95">
            <v>0.56000000000000005</v>
          </cell>
          <cell r="G95">
            <v>662.6</v>
          </cell>
          <cell r="H95">
            <v>-13.103</v>
          </cell>
        </row>
        <row r="96">
          <cell r="C96">
            <v>385.65300000000002</v>
          </cell>
          <cell r="D96">
            <v>1.66</v>
          </cell>
          <cell r="G96">
            <v>672.91300000000001</v>
          </cell>
          <cell r="H96">
            <v>-14.772</v>
          </cell>
        </row>
        <row r="97">
          <cell r="C97">
            <v>395.19099999999997</v>
          </cell>
          <cell r="D97">
            <v>2.444</v>
          </cell>
          <cell r="G97">
            <v>680.83699999999999</v>
          </cell>
          <cell r="H97">
            <v>-15.92</v>
          </cell>
        </row>
        <row r="98">
          <cell r="C98">
            <v>406.23500000000001</v>
          </cell>
          <cell r="D98">
            <v>3.0880000000000001</v>
          </cell>
          <cell r="G98">
            <v>686.56</v>
          </cell>
          <cell r="H98">
            <v>-16.420000000000002</v>
          </cell>
        </row>
        <row r="99">
          <cell r="C99">
            <v>418.98</v>
          </cell>
          <cell r="D99">
            <v>3.504</v>
          </cell>
          <cell r="G99">
            <v>690.673</v>
          </cell>
          <cell r="H99">
            <v>-16.77</v>
          </cell>
        </row>
        <row r="100">
          <cell r="C100">
            <v>430.63</v>
          </cell>
          <cell r="D100">
            <v>3.5529999999999999</v>
          </cell>
          <cell r="G100">
            <v>695.83799999999997</v>
          </cell>
          <cell r="H100">
            <v>-17.033000000000001</v>
          </cell>
        </row>
        <row r="101">
          <cell r="C101">
            <v>444.38499999999999</v>
          </cell>
          <cell r="D101">
            <v>3.7650000000000001</v>
          </cell>
          <cell r="G101">
            <v>698.47</v>
          </cell>
          <cell r="H101">
            <v>-17.152999999999999</v>
          </cell>
        </row>
        <row r="102">
          <cell r="C102">
            <v>459.27</v>
          </cell>
          <cell r="D102">
            <v>4.1619999999999999</v>
          </cell>
          <cell r="G102">
            <v>706.96699999999998</v>
          </cell>
          <cell r="H102">
            <v>-17.157</v>
          </cell>
        </row>
        <row r="103">
          <cell r="C103">
            <v>467.43599999999998</v>
          </cell>
          <cell r="D103">
            <v>4.2140000000000004</v>
          </cell>
          <cell r="G103">
            <v>714.20600000000002</v>
          </cell>
          <cell r="H103">
            <v>-16.891999999999999</v>
          </cell>
        </row>
        <row r="104">
          <cell r="C104">
            <v>476.47500000000002</v>
          </cell>
          <cell r="D104">
            <v>4.2530000000000001</v>
          </cell>
          <cell r="G104">
            <v>718.02099999999996</v>
          </cell>
          <cell r="H104">
            <v>-16.704000000000001</v>
          </cell>
        </row>
        <row r="105">
          <cell r="C105">
            <v>484.91300000000001</v>
          </cell>
          <cell r="D105">
            <v>4.3949999999999996</v>
          </cell>
          <cell r="G105">
            <v>723.59799999999996</v>
          </cell>
          <cell r="H105">
            <v>-16.361000000000001</v>
          </cell>
        </row>
        <row r="106">
          <cell r="C106">
            <v>491.70800000000003</v>
          </cell>
          <cell r="D106">
            <v>4.7060000000000004</v>
          </cell>
          <cell r="G106">
            <v>728.60599999999999</v>
          </cell>
          <cell r="H106">
            <v>-15.9</v>
          </cell>
        </row>
        <row r="107">
          <cell r="C107">
            <v>498.30900000000003</v>
          </cell>
          <cell r="D107">
            <v>5.0039999999999996</v>
          </cell>
          <cell r="G107">
            <v>732.92200000000003</v>
          </cell>
          <cell r="H107">
            <v>-15.417999999999999</v>
          </cell>
        </row>
        <row r="108">
          <cell r="C108">
            <v>504.37</v>
          </cell>
          <cell r="D108">
            <v>5.2050000000000001</v>
          </cell>
          <cell r="G108">
            <v>736.72699999999998</v>
          </cell>
          <cell r="H108">
            <v>-14.901999999999999</v>
          </cell>
        </row>
        <row r="109">
          <cell r="C109">
            <v>510.49799999999999</v>
          </cell>
          <cell r="D109">
            <v>5.5389999999999997</v>
          </cell>
          <cell r="G109">
            <v>742.69200000000001</v>
          </cell>
          <cell r="H109">
            <v>-14.099</v>
          </cell>
        </row>
        <row r="110">
          <cell r="C110">
            <v>514.88</v>
          </cell>
          <cell r="D110">
            <v>5.9480000000000004</v>
          </cell>
          <cell r="G110">
            <v>748.40800000000002</v>
          </cell>
          <cell r="H110">
            <v>-13.301</v>
          </cell>
        </row>
        <row r="111">
          <cell r="C111">
            <v>521.50199999999995</v>
          </cell>
          <cell r="D111">
            <v>6.6749999999999998</v>
          </cell>
          <cell r="G111">
            <v>752.89400000000001</v>
          </cell>
          <cell r="H111">
            <v>-12.615</v>
          </cell>
        </row>
        <row r="112">
          <cell r="C112">
            <v>527.42899999999997</v>
          </cell>
          <cell r="D112">
            <v>7.5010000000000003</v>
          </cell>
          <cell r="G112">
            <v>759.60799999999995</v>
          </cell>
          <cell r="H112">
            <v>-11.541</v>
          </cell>
        </row>
        <row r="113">
          <cell r="C113">
            <v>528.55399999999997</v>
          </cell>
          <cell r="D113">
            <v>7.657</v>
          </cell>
          <cell r="G113">
            <v>765.05</v>
          </cell>
          <cell r="H113">
            <v>-10.629</v>
          </cell>
        </row>
        <row r="114">
          <cell r="C114">
            <v>531.23</v>
          </cell>
          <cell r="D114">
            <v>7.9710000000000001</v>
          </cell>
          <cell r="G114">
            <v>769.476</v>
          </cell>
          <cell r="H114">
            <v>-9.718</v>
          </cell>
        </row>
        <row r="115">
          <cell r="C115">
            <v>533.67100000000005</v>
          </cell>
          <cell r="D115">
            <v>8.3510000000000009</v>
          </cell>
          <cell r="G115">
            <v>771.66899999999998</v>
          </cell>
          <cell r="H115">
            <v>-9.3360000000000003</v>
          </cell>
        </row>
        <row r="116">
          <cell r="C116">
            <v>535.4</v>
          </cell>
          <cell r="D116">
            <v>8.5820000000000007</v>
          </cell>
          <cell r="G116">
            <v>777.36300000000006</v>
          </cell>
          <cell r="H116">
            <v>-7.992</v>
          </cell>
        </row>
        <row r="117">
          <cell r="C117">
            <v>537.39099999999996</v>
          </cell>
          <cell r="D117">
            <v>8.7010000000000005</v>
          </cell>
          <cell r="G117">
            <v>780.41300000000001</v>
          </cell>
          <cell r="H117">
            <v>-7.2750000000000004</v>
          </cell>
        </row>
        <row r="118">
          <cell r="C118">
            <v>538.80100000000004</v>
          </cell>
          <cell r="D118">
            <v>8.8140000000000001</v>
          </cell>
          <cell r="G118">
            <v>797.66499999999996</v>
          </cell>
          <cell r="H118">
            <v>-3.6749999999999998</v>
          </cell>
        </row>
        <row r="119">
          <cell r="C119">
            <v>540.46500000000003</v>
          </cell>
          <cell r="D119">
            <v>8.9469999999999992</v>
          </cell>
          <cell r="G119">
            <v>818.31399999999996</v>
          </cell>
          <cell r="H119">
            <v>-1.032</v>
          </cell>
        </row>
        <row r="120">
          <cell r="C120">
            <v>541.88499999999999</v>
          </cell>
          <cell r="D120">
            <v>9.0559999999999992</v>
          </cell>
          <cell r="G120">
            <v>839.28499999999997</v>
          </cell>
          <cell r="H120">
            <v>0.25600000000000001</v>
          </cell>
        </row>
        <row r="121">
          <cell r="C121">
            <v>543.34199999999998</v>
          </cell>
          <cell r="D121">
            <v>9.1170000000000009</v>
          </cell>
          <cell r="G121">
            <v>854.84400000000005</v>
          </cell>
          <cell r="H121">
            <v>0.36399999999999999</v>
          </cell>
        </row>
        <row r="122">
          <cell r="C122">
            <v>544.29999999999995</v>
          </cell>
          <cell r="D122">
            <v>9.1679999999999993</v>
          </cell>
          <cell r="G122">
            <v>876.30600000000004</v>
          </cell>
          <cell r="H122">
            <v>-0.873</v>
          </cell>
        </row>
        <row r="123">
          <cell r="C123">
            <v>546.30600000000004</v>
          </cell>
          <cell r="D123">
            <v>9.18</v>
          </cell>
          <cell r="G123">
            <v>891.274</v>
          </cell>
          <cell r="H123">
            <v>-2.4569999999999999</v>
          </cell>
        </row>
        <row r="124">
          <cell r="C124">
            <v>549.02200000000005</v>
          </cell>
          <cell r="D124">
            <v>9.16</v>
          </cell>
          <cell r="G124">
            <v>898.78399999999999</v>
          </cell>
          <cell r="H124">
            <v>-3.45</v>
          </cell>
        </row>
        <row r="125">
          <cell r="C125">
            <v>550.49800000000005</v>
          </cell>
          <cell r="D125">
            <v>9.1370000000000005</v>
          </cell>
          <cell r="G125">
            <v>904.74900000000002</v>
          </cell>
          <cell r="H125">
            <v>-4.5259999999999998</v>
          </cell>
        </row>
        <row r="126">
          <cell r="C126">
            <v>552.43200000000002</v>
          </cell>
          <cell r="D126">
            <v>9.1839999999999993</v>
          </cell>
          <cell r="G126">
            <v>909.45399999999995</v>
          </cell>
          <cell r="H126">
            <v>-5.5110000000000001</v>
          </cell>
        </row>
        <row r="127">
          <cell r="C127">
            <v>554.73699999999997</v>
          </cell>
          <cell r="D127">
            <v>9.26</v>
          </cell>
          <cell r="G127">
            <v>929.72799999999995</v>
          </cell>
          <cell r="H127">
            <v>-10.323</v>
          </cell>
        </row>
        <row r="128">
          <cell r="C128">
            <v>556.53599999999994</v>
          </cell>
          <cell r="D128">
            <v>9.3160000000000007</v>
          </cell>
          <cell r="G128">
            <v>937.971</v>
          </cell>
          <cell r="H128">
            <v>-12.289</v>
          </cell>
        </row>
        <row r="129">
          <cell r="C129">
            <v>557.84299999999996</v>
          </cell>
          <cell r="D129">
            <v>9.3030000000000008</v>
          </cell>
          <cell r="G129">
            <v>945.55100000000004</v>
          </cell>
          <cell r="H129">
            <v>-13.742000000000001</v>
          </cell>
        </row>
        <row r="130">
          <cell r="C130">
            <v>559.38300000000004</v>
          </cell>
          <cell r="D130">
            <v>9.2929999999999993</v>
          </cell>
          <cell r="G130">
            <v>950.30799999999999</v>
          </cell>
          <cell r="H130">
            <v>-14.417999999999999</v>
          </cell>
        </row>
        <row r="131">
          <cell r="C131">
            <v>560.42999999999995</v>
          </cell>
          <cell r="D131">
            <v>9.2840000000000007</v>
          </cell>
          <cell r="G131">
            <v>956.61099999999999</v>
          </cell>
          <cell r="H131">
            <v>-15.055</v>
          </cell>
        </row>
        <row r="132">
          <cell r="C132">
            <v>562.22299999999996</v>
          </cell>
          <cell r="D132">
            <v>9.3070000000000004</v>
          </cell>
          <cell r="G132">
            <v>963.70699999999999</v>
          </cell>
          <cell r="H132">
            <v>-15.567</v>
          </cell>
        </row>
        <row r="133">
          <cell r="C133">
            <v>564.03300000000002</v>
          </cell>
          <cell r="D133">
            <v>9.3170000000000002</v>
          </cell>
          <cell r="G133">
            <v>969.03499999999997</v>
          </cell>
          <cell r="H133">
            <v>-15.688000000000001</v>
          </cell>
        </row>
        <row r="134">
          <cell r="C134">
            <v>565.40599999999995</v>
          </cell>
          <cell r="D134">
            <v>9.2690000000000001</v>
          </cell>
          <cell r="G134">
            <v>974.90200000000004</v>
          </cell>
          <cell r="H134">
            <v>-15.834</v>
          </cell>
        </row>
        <row r="135">
          <cell r="C135">
            <v>567.60199999999998</v>
          </cell>
          <cell r="D135">
            <v>9.1170000000000009</v>
          </cell>
          <cell r="G135">
            <v>981.00099999999998</v>
          </cell>
          <cell r="H135">
            <v>-15.53</v>
          </cell>
        </row>
        <row r="136">
          <cell r="C136">
            <v>569.17700000000002</v>
          </cell>
          <cell r="D136">
            <v>9.0090000000000003</v>
          </cell>
          <cell r="G136">
            <v>986.35299999999995</v>
          </cell>
          <cell r="H136">
            <v>-15.192</v>
          </cell>
        </row>
        <row r="137">
          <cell r="C137">
            <v>571.24599999999998</v>
          </cell>
          <cell r="D137">
            <v>8.8049999999999997</v>
          </cell>
          <cell r="G137">
            <v>991.58399999999995</v>
          </cell>
          <cell r="H137">
            <v>-14.852</v>
          </cell>
        </row>
        <row r="138">
          <cell r="C138">
            <v>573.24699999999996</v>
          </cell>
          <cell r="D138">
            <v>8.6280000000000001</v>
          </cell>
          <cell r="G138">
            <v>994.03599999999994</v>
          </cell>
          <cell r="H138">
            <v>-14.638</v>
          </cell>
        </row>
        <row r="139">
          <cell r="C139">
            <v>575.77200000000005</v>
          </cell>
          <cell r="D139">
            <v>8.4369999999999994</v>
          </cell>
          <cell r="G139">
            <v>999.053</v>
          </cell>
          <cell r="H139">
            <v>-13.773</v>
          </cell>
        </row>
        <row r="140">
          <cell r="C140">
            <v>577.90300000000002</v>
          </cell>
          <cell r="D140">
            <v>8.24</v>
          </cell>
          <cell r="G140">
            <v>1003.869</v>
          </cell>
          <cell r="H140">
            <v>-12.978</v>
          </cell>
        </row>
        <row r="141">
          <cell r="C141">
            <v>580.29200000000003</v>
          </cell>
          <cell r="D141">
            <v>8.1039999999999992</v>
          </cell>
          <cell r="G141">
            <v>1010.158</v>
          </cell>
          <cell r="H141">
            <v>-11.724</v>
          </cell>
        </row>
        <row r="142">
          <cell r="C142">
            <v>582.83699999999999</v>
          </cell>
          <cell r="D142">
            <v>7.8369999999999997</v>
          </cell>
          <cell r="G142">
            <v>1014.616</v>
          </cell>
          <cell r="H142">
            <v>-10.884</v>
          </cell>
        </row>
        <row r="143">
          <cell r="C143">
            <v>585.85599999999999</v>
          </cell>
          <cell r="D143">
            <v>7.4690000000000003</v>
          </cell>
          <cell r="G143">
            <v>1019.894</v>
          </cell>
          <cell r="H143">
            <v>-9.9260000000000002</v>
          </cell>
        </row>
        <row r="144">
          <cell r="C144">
            <v>587.18399999999997</v>
          </cell>
          <cell r="D144">
            <v>7.2350000000000003</v>
          </cell>
          <cell r="G144">
            <v>1028.623</v>
          </cell>
          <cell r="H144">
            <v>-8.5120000000000005</v>
          </cell>
        </row>
        <row r="145">
          <cell r="C145">
            <v>589.17899999999997</v>
          </cell>
          <cell r="D145">
            <v>7.0060000000000002</v>
          </cell>
          <cell r="G145">
            <v>1045.3440000000001</v>
          </cell>
          <cell r="H145">
            <v>-6.7759999999999998</v>
          </cell>
        </row>
        <row r="146">
          <cell r="C146">
            <v>591.452</v>
          </cell>
          <cell r="D146">
            <v>6.8159999999999998</v>
          </cell>
          <cell r="G146">
            <v>1066.1659999999999</v>
          </cell>
          <cell r="H146">
            <v>-5.8460000000000001</v>
          </cell>
        </row>
        <row r="147">
          <cell r="C147">
            <v>594.12400000000002</v>
          </cell>
          <cell r="D147">
            <v>6.3739999999999997</v>
          </cell>
          <cell r="G147">
            <v>1083.2439999999999</v>
          </cell>
          <cell r="H147">
            <v>-5.96</v>
          </cell>
        </row>
        <row r="148">
          <cell r="C148">
            <v>596.13900000000001</v>
          </cell>
          <cell r="D148">
            <v>6.0490000000000004</v>
          </cell>
          <cell r="G148">
            <v>1099.0150000000001</v>
          </cell>
          <cell r="H148">
            <v>-6.1749999999999998</v>
          </cell>
        </row>
        <row r="149">
          <cell r="C149">
            <v>600.23699999999997</v>
          </cell>
          <cell r="D149">
            <v>5.5309999999999997</v>
          </cell>
          <cell r="G149">
            <v>1115.4380000000001</v>
          </cell>
          <cell r="H149">
            <v>-6.3</v>
          </cell>
        </row>
        <row r="150">
          <cell r="C150">
            <v>605.03899999999999</v>
          </cell>
          <cell r="D150">
            <v>4.8339999999999996</v>
          </cell>
          <cell r="G150">
            <v>1132.461</v>
          </cell>
          <cell r="H150">
            <v>-6.7439999999999998</v>
          </cell>
        </row>
        <row r="151">
          <cell r="C151">
            <v>606.80899999999997</v>
          </cell>
          <cell r="D151">
            <v>4.5789999999999997</v>
          </cell>
          <cell r="G151">
            <v>1148.9090000000001</v>
          </cell>
          <cell r="H151">
            <v>-7.0110000000000001</v>
          </cell>
        </row>
        <row r="152">
          <cell r="C152">
            <v>609.53599999999994</v>
          </cell>
          <cell r="D152">
            <v>4.0659999999999998</v>
          </cell>
          <cell r="G152">
            <v>1163.884</v>
          </cell>
          <cell r="H152">
            <v>-7.3890000000000002</v>
          </cell>
        </row>
        <row r="153">
          <cell r="C153">
            <v>612.59</v>
          </cell>
          <cell r="D153">
            <v>3.5219999999999998</v>
          </cell>
          <cell r="G153">
            <v>1179.846</v>
          </cell>
          <cell r="H153">
            <v>-7.2439999999999998</v>
          </cell>
        </row>
        <row r="154">
          <cell r="C154">
            <v>615.46199999999999</v>
          </cell>
          <cell r="D154">
            <v>3.0139999999999998</v>
          </cell>
          <cell r="G154">
            <v>1186.049</v>
          </cell>
          <cell r="H154">
            <v>-7.0270000000000001</v>
          </cell>
        </row>
        <row r="155">
          <cell r="C155">
            <v>617.20899999999995</v>
          </cell>
          <cell r="D155">
            <v>2.7120000000000002</v>
          </cell>
          <cell r="G155">
            <v>1195.4749999999999</v>
          </cell>
          <cell r="H155">
            <v>-6.7039999999999997</v>
          </cell>
        </row>
        <row r="156">
          <cell r="C156">
            <v>618.67600000000004</v>
          </cell>
          <cell r="D156">
            <v>2.427</v>
          </cell>
          <cell r="G156">
            <v>1202.2349999999999</v>
          </cell>
          <cell r="H156">
            <v>-6.4859999999999998</v>
          </cell>
        </row>
        <row r="157">
          <cell r="C157">
            <v>620.87</v>
          </cell>
          <cell r="D157">
            <v>1.992</v>
          </cell>
          <cell r="G157">
            <v>1209.498</v>
          </cell>
          <cell r="H157">
            <v>-6.3250000000000002</v>
          </cell>
        </row>
        <row r="158">
          <cell r="C158">
            <v>624.66</v>
          </cell>
          <cell r="D158">
            <v>1.238</v>
          </cell>
          <cell r="G158">
            <v>1214.4169999999999</v>
          </cell>
          <cell r="H158">
            <v>-6.2050000000000001</v>
          </cell>
        </row>
        <row r="159">
          <cell r="C159">
            <v>633.51199999999994</v>
          </cell>
          <cell r="D159">
            <v>-0.51100000000000001</v>
          </cell>
          <cell r="G159">
            <v>1218.951</v>
          </cell>
          <cell r="H159">
            <v>-6.085</v>
          </cell>
        </row>
        <row r="160">
          <cell r="C160">
            <v>642.43700000000001</v>
          </cell>
          <cell r="D160">
            <v>-2.153</v>
          </cell>
          <cell r="G160">
            <v>1230.9010000000001</v>
          </cell>
          <cell r="H160">
            <v>-5.7969999999999997</v>
          </cell>
        </row>
        <row r="161">
          <cell r="C161">
            <v>650.02</v>
          </cell>
          <cell r="D161">
            <v>-3.3530000000000002</v>
          </cell>
          <cell r="G161">
            <v>1236.979</v>
          </cell>
          <cell r="H161">
            <v>-5.5170000000000003</v>
          </cell>
        </row>
        <row r="162">
          <cell r="C162">
            <v>655.71400000000006</v>
          </cell>
          <cell r="D162">
            <v>-4.3460000000000001</v>
          </cell>
          <cell r="G162">
            <v>1247.325</v>
          </cell>
          <cell r="H162">
            <v>-5.4189999999999996</v>
          </cell>
        </row>
        <row r="163">
          <cell r="C163">
            <v>666.04</v>
          </cell>
          <cell r="D163">
            <v>-6.069</v>
          </cell>
          <cell r="G163">
            <v>1251.836</v>
          </cell>
          <cell r="H163">
            <v>-5.3529999999999998</v>
          </cell>
        </row>
        <row r="164">
          <cell r="C164">
            <v>673.43799999999999</v>
          </cell>
          <cell r="D164">
            <v>-7.2450000000000001</v>
          </cell>
          <cell r="G164">
            <v>1261.126</v>
          </cell>
          <cell r="H164">
            <v>-5.3479999999999999</v>
          </cell>
        </row>
        <row r="165">
          <cell r="C165">
            <v>679.09400000000005</v>
          </cell>
          <cell r="D165">
            <v>-8.1959999999999997</v>
          </cell>
          <cell r="G165">
            <v>1268.808</v>
          </cell>
          <cell r="H165">
            <v>-5.39</v>
          </cell>
        </row>
        <row r="166">
          <cell r="C166">
            <v>683.36199999999997</v>
          </cell>
          <cell r="D166">
            <v>-8.6940000000000008</v>
          </cell>
          <cell r="G166">
            <v>1284.52</v>
          </cell>
          <cell r="H166">
            <v>-5.5510000000000002</v>
          </cell>
        </row>
        <row r="167">
          <cell r="C167">
            <v>690.28099999999995</v>
          </cell>
          <cell r="D167">
            <v>-9.3190000000000008</v>
          </cell>
          <cell r="G167">
            <v>1300.8489999999999</v>
          </cell>
          <cell r="H167">
            <v>-5.5229999999999997</v>
          </cell>
        </row>
        <row r="168">
          <cell r="C168">
            <v>694.803</v>
          </cell>
          <cell r="D168">
            <v>-9.5779999999999994</v>
          </cell>
          <cell r="G168">
            <v>1319.376</v>
          </cell>
          <cell r="H168">
            <v>-5.6429999999999998</v>
          </cell>
        </row>
        <row r="169">
          <cell r="C169">
            <v>697.79499999999996</v>
          </cell>
          <cell r="D169">
            <v>-9.5909999999999993</v>
          </cell>
          <cell r="G169">
            <v>1333.415</v>
          </cell>
          <cell r="H169">
            <v>-5.7489999999999997</v>
          </cell>
        </row>
        <row r="170">
          <cell r="C170">
            <v>703.40899999999999</v>
          </cell>
          <cell r="D170">
            <v>-9.7270000000000003</v>
          </cell>
          <cell r="G170">
            <v>1346.84</v>
          </cell>
          <cell r="H170">
            <v>-5.9020000000000001</v>
          </cell>
        </row>
        <row r="171">
          <cell r="C171">
            <v>705.70799999999997</v>
          </cell>
          <cell r="D171">
            <v>-9.6780000000000008</v>
          </cell>
          <cell r="G171">
            <v>1356.626</v>
          </cell>
          <cell r="H171">
            <v>-5.8860000000000001</v>
          </cell>
        </row>
        <row r="172">
          <cell r="C172">
            <v>709.34500000000003</v>
          </cell>
          <cell r="D172">
            <v>-9.6310000000000002</v>
          </cell>
          <cell r="G172">
            <v>1362.6859999999999</v>
          </cell>
          <cell r="H172">
            <v>-5.9009999999999998</v>
          </cell>
        </row>
        <row r="173">
          <cell r="C173">
            <v>713.27800000000002</v>
          </cell>
          <cell r="D173">
            <v>-9.6029999999999998</v>
          </cell>
          <cell r="G173">
            <v>1372.9259999999999</v>
          </cell>
          <cell r="H173">
            <v>-5.758</v>
          </cell>
        </row>
        <row r="174">
          <cell r="C174">
            <v>715.279</v>
          </cell>
          <cell r="D174">
            <v>-9.5180000000000007</v>
          </cell>
          <cell r="G174">
            <v>1377.367</v>
          </cell>
          <cell r="H174">
            <v>-5.9169999999999998</v>
          </cell>
        </row>
        <row r="175">
          <cell r="C175">
            <v>720.72</v>
          </cell>
          <cell r="D175">
            <v>-9.1189999999999998</v>
          </cell>
          <cell r="G175">
            <v>1400.6780000000001</v>
          </cell>
          <cell r="H175">
            <v>-5.5519999999999996</v>
          </cell>
        </row>
        <row r="176">
          <cell r="C176">
            <v>723.26400000000001</v>
          </cell>
          <cell r="D176">
            <v>-8.9860000000000007</v>
          </cell>
          <cell r="G176">
            <v>1425.7280000000001</v>
          </cell>
          <cell r="H176">
            <v>-5.7210000000000001</v>
          </cell>
        </row>
        <row r="177">
          <cell r="C177">
            <v>727.00599999999997</v>
          </cell>
          <cell r="D177">
            <v>-8.5990000000000002</v>
          </cell>
          <cell r="G177">
            <v>1451.096</v>
          </cell>
          <cell r="H177">
            <v>-5.9130000000000003</v>
          </cell>
        </row>
        <row r="178">
          <cell r="C178">
            <v>729.33299999999997</v>
          </cell>
          <cell r="D178">
            <v>-8.4169999999999998</v>
          </cell>
          <cell r="G178">
            <v>1479.4559999999999</v>
          </cell>
          <cell r="H178">
            <v>-5.7530000000000001</v>
          </cell>
        </row>
        <row r="179">
          <cell r="C179">
            <v>732.74400000000003</v>
          </cell>
          <cell r="D179">
            <v>-7.9720000000000004</v>
          </cell>
          <cell r="G179">
            <v>1506.6880000000001</v>
          </cell>
          <cell r="H179">
            <v>-6.5410000000000004</v>
          </cell>
        </row>
        <row r="180">
          <cell r="C180">
            <v>735.91499999999996</v>
          </cell>
          <cell r="D180">
            <v>-7.5549999999999997</v>
          </cell>
          <cell r="G180">
            <v>1516.405</v>
          </cell>
          <cell r="H180">
            <v>-7.4260000000000002</v>
          </cell>
        </row>
        <row r="181">
          <cell r="C181">
            <v>739.26199999999994</v>
          </cell>
          <cell r="D181">
            <v>-7.0659999999999998</v>
          </cell>
          <cell r="G181">
            <v>1522.3720000000001</v>
          </cell>
          <cell r="H181">
            <v>-8.3070000000000004</v>
          </cell>
        </row>
        <row r="182">
          <cell r="C182">
            <v>741.93700000000001</v>
          </cell>
          <cell r="D182">
            <v>-6.7220000000000004</v>
          </cell>
          <cell r="G182">
            <v>1527.48</v>
          </cell>
          <cell r="H182">
            <v>-8.9830000000000005</v>
          </cell>
        </row>
        <row r="183">
          <cell r="C183">
            <v>745.52200000000005</v>
          </cell>
          <cell r="D183">
            <v>-6.2590000000000003</v>
          </cell>
          <cell r="G183">
            <v>1533.35</v>
          </cell>
          <cell r="H183">
            <v>-9.5860000000000003</v>
          </cell>
        </row>
        <row r="184">
          <cell r="C184">
            <v>752.69500000000005</v>
          </cell>
          <cell r="D184">
            <v>-5.2</v>
          </cell>
          <cell r="G184">
            <v>1539.5329999999999</v>
          </cell>
          <cell r="H184">
            <v>-10.481999999999999</v>
          </cell>
        </row>
        <row r="185">
          <cell r="C185">
            <v>756.81500000000005</v>
          </cell>
          <cell r="D185">
            <v>-4.601</v>
          </cell>
          <cell r="G185">
            <v>1544.7660000000001</v>
          </cell>
          <cell r="H185">
            <v>-11.217000000000001</v>
          </cell>
        </row>
        <row r="186">
          <cell r="C186">
            <v>761.92899999999997</v>
          </cell>
          <cell r="D186">
            <v>-3.6779999999999999</v>
          </cell>
          <cell r="G186">
            <v>1548.3689999999999</v>
          </cell>
          <cell r="H186">
            <v>-11.605</v>
          </cell>
        </row>
        <row r="187">
          <cell r="C187">
            <v>767.23</v>
          </cell>
          <cell r="D187">
            <v>-2.6019999999999999</v>
          </cell>
          <cell r="G187">
            <v>1553.308</v>
          </cell>
          <cell r="H187">
            <v>-12.222</v>
          </cell>
        </row>
        <row r="188">
          <cell r="C188">
            <v>769.476</v>
          </cell>
          <cell r="D188">
            <v>-2.1869999999999998</v>
          </cell>
          <cell r="G188">
            <v>1558.8710000000001</v>
          </cell>
          <cell r="H188">
            <v>-12.906000000000001</v>
          </cell>
        </row>
        <row r="189">
          <cell r="C189">
            <v>776.54600000000005</v>
          </cell>
          <cell r="D189">
            <v>-0.86399999999999999</v>
          </cell>
          <cell r="G189">
            <v>1565.335</v>
          </cell>
          <cell r="H189">
            <v>-13.529</v>
          </cell>
        </row>
        <row r="190">
          <cell r="C190">
            <v>784.59900000000005</v>
          </cell>
          <cell r="D190">
            <v>0.84099999999999997</v>
          </cell>
          <cell r="G190">
            <v>1572.029</v>
          </cell>
          <cell r="H190">
            <v>-14.279</v>
          </cell>
        </row>
        <row r="191">
          <cell r="C191">
            <v>788.81799999999998</v>
          </cell>
          <cell r="D191">
            <v>1.7909999999999999</v>
          </cell>
          <cell r="G191">
            <v>1576.7529999999999</v>
          </cell>
          <cell r="H191">
            <v>-14.714</v>
          </cell>
        </row>
        <row r="192">
          <cell r="C192">
            <v>792.84799999999996</v>
          </cell>
          <cell r="D192">
            <v>2.6749999999999998</v>
          </cell>
          <cell r="G192">
            <v>1579.769</v>
          </cell>
          <cell r="H192">
            <v>-14.948</v>
          </cell>
        </row>
        <row r="193">
          <cell r="C193">
            <v>797.52800000000002</v>
          </cell>
          <cell r="D193">
            <v>3.5920000000000001</v>
          </cell>
          <cell r="G193">
            <v>1582.4829999999999</v>
          </cell>
          <cell r="H193">
            <v>-15.074999999999999</v>
          </cell>
        </row>
        <row r="194">
          <cell r="C194">
            <v>800.43</v>
          </cell>
          <cell r="D194">
            <v>4.093</v>
          </cell>
          <cell r="G194">
            <v>1588.4939999999999</v>
          </cell>
          <cell r="H194">
            <v>-15.391999999999999</v>
          </cell>
        </row>
        <row r="195">
          <cell r="C195">
            <v>805.27800000000002</v>
          </cell>
          <cell r="D195">
            <v>4.76</v>
          </cell>
          <cell r="G195">
            <v>1596.2329999999999</v>
          </cell>
          <cell r="H195">
            <v>-15.677</v>
          </cell>
        </row>
        <row r="196">
          <cell r="C196">
            <v>810.18600000000004</v>
          </cell>
          <cell r="D196">
            <v>5.4119999999999999</v>
          </cell>
          <cell r="G196">
            <v>1598.2750000000001</v>
          </cell>
          <cell r="H196">
            <v>-15.711</v>
          </cell>
        </row>
        <row r="197">
          <cell r="C197">
            <v>814.99699999999996</v>
          </cell>
          <cell r="D197">
            <v>6.0019999999999998</v>
          </cell>
          <cell r="G197">
            <v>1605.7760000000001</v>
          </cell>
          <cell r="H197">
            <v>-15.971</v>
          </cell>
        </row>
        <row r="198">
          <cell r="C198">
            <v>824.86900000000003</v>
          </cell>
          <cell r="D198">
            <v>6.867</v>
          </cell>
          <cell r="G198">
            <v>1611.7529999999999</v>
          </cell>
          <cell r="H198">
            <v>-16.035</v>
          </cell>
        </row>
        <row r="199">
          <cell r="C199">
            <v>834.35799999999995</v>
          </cell>
          <cell r="D199">
            <v>7.4630000000000001</v>
          </cell>
          <cell r="G199">
            <v>1615.6980000000001</v>
          </cell>
          <cell r="H199">
            <v>-16.300999999999998</v>
          </cell>
        </row>
        <row r="200">
          <cell r="C200">
            <v>841.27300000000002</v>
          </cell>
          <cell r="D200">
            <v>7.6379999999999999</v>
          </cell>
          <cell r="G200">
            <v>1618.6410000000001</v>
          </cell>
          <cell r="H200">
            <v>-16.213999999999999</v>
          </cell>
        </row>
        <row r="201">
          <cell r="C201">
            <v>868.81200000000001</v>
          </cell>
          <cell r="D201">
            <v>7.1269999999999998</v>
          </cell>
          <cell r="G201">
            <v>1624.9110000000001</v>
          </cell>
          <cell r="H201">
            <v>-15.871</v>
          </cell>
        </row>
        <row r="202">
          <cell r="C202">
            <v>880.995</v>
          </cell>
          <cell r="D202">
            <v>6.093</v>
          </cell>
          <cell r="G202">
            <v>1631.319</v>
          </cell>
          <cell r="H202">
            <v>-15.606</v>
          </cell>
        </row>
        <row r="203">
          <cell r="C203">
            <v>891.79899999999998</v>
          </cell>
          <cell r="D203">
            <v>4.9189999999999996</v>
          </cell>
          <cell r="G203">
            <v>1639.1010000000001</v>
          </cell>
          <cell r="H203">
            <v>-14.994</v>
          </cell>
        </row>
        <row r="204">
          <cell r="C204">
            <v>900.30799999999999</v>
          </cell>
          <cell r="D204">
            <v>3.6920000000000002</v>
          </cell>
          <cell r="G204">
            <v>1660.37</v>
          </cell>
          <cell r="H204">
            <v>-13.122</v>
          </cell>
        </row>
        <row r="205">
          <cell r="C205">
            <v>907.74699999999996</v>
          </cell>
          <cell r="D205">
            <v>2.3239999999999998</v>
          </cell>
          <cell r="G205">
            <v>1679.819</v>
          </cell>
          <cell r="H205">
            <v>-11.443</v>
          </cell>
        </row>
        <row r="206">
          <cell r="C206">
            <v>914.31299999999999</v>
          </cell>
          <cell r="D206">
            <v>1.052</v>
          </cell>
          <cell r="G206">
            <v>1703.7329999999999</v>
          </cell>
          <cell r="H206">
            <v>-9.3249999999999993</v>
          </cell>
        </row>
        <row r="207">
          <cell r="C207">
            <v>922.36300000000006</v>
          </cell>
          <cell r="D207">
            <v>-0.746</v>
          </cell>
          <cell r="G207">
            <v>1722.1469999999999</v>
          </cell>
          <cell r="H207">
            <v>-7.85</v>
          </cell>
        </row>
        <row r="208">
          <cell r="C208">
            <v>930.923</v>
          </cell>
          <cell r="D208">
            <v>-2.9409999999999998</v>
          </cell>
          <cell r="G208">
            <v>1737.0650000000001</v>
          </cell>
          <cell r="H208">
            <v>-6.77</v>
          </cell>
        </row>
        <row r="209">
          <cell r="C209">
            <v>938.58799999999997</v>
          </cell>
          <cell r="D209">
            <v>-4.7939999999999996</v>
          </cell>
          <cell r="G209">
            <v>1749.5830000000001</v>
          </cell>
          <cell r="H209">
            <v>-6.0590000000000002</v>
          </cell>
        </row>
        <row r="210">
          <cell r="C210">
            <v>939.68</v>
          </cell>
          <cell r="D210">
            <v>-5.0519999999999996</v>
          </cell>
          <cell r="G210">
            <v>1757.991</v>
          </cell>
          <cell r="H210">
            <v>-5.7240000000000002</v>
          </cell>
        </row>
        <row r="211">
          <cell r="C211">
            <v>943.55100000000004</v>
          </cell>
          <cell r="D211">
            <v>-5.774</v>
          </cell>
          <cell r="G211">
            <v>1773.2270000000001</v>
          </cell>
          <cell r="H211">
            <v>-5.42</v>
          </cell>
        </row>
        <row r="212">
          <cell r="C212">
            <v>946.08199999999999</v>
          </cell>
          <cell r="D212">
            <v>-6.218</v>
          </cell>
          <cell r="G212">
            <v>1780.4459999999999</v>
          </cell>
          <cell r="H212">
            <v>-5.5469999999999997</v>
          </cell>
        </row>
        <row r="213">
          <cell r="C213">
            <v>948.67499999999995</v>
          </cell>
          <cell r="D213">
            <v>-6.5449999999999999</v>
          </cell>
          <cell r="G213">
            <v>1799.0609999999999</v>
          </cell>
          <cell r="H213">
            <v>-6.2859999999999996</v>
          </cell>
        </row>
        <row r="214">
          <cell r="C214">
            <v>951.69100000000003</v>
          </cell>
          <cell r="D214">
            <v>-6.9550000000000001</v>
          </cell>
          <cell r="G214">
            <v>1821.913</v>
          </cell>
          <cell r="H214">
            <v>-7.5869999999999997</v>
          </cell>
        </row>
        <row r="215">
          <cell r="C215">
            <v>954.85699999999997</v>
          </cell>
          <cell r="D215">
            <v>-7.2679999999999998</v>
          </cell>
          <cell r="G215">
            <v>1832.8969999999999</v>
          </cell>
          <cell r="H215">
            <v>-8.2070000000000007</v>
          </cell>
        </row>
        <row r="216">
          <cell r="C216">
            <v>957.02700000000004</v>
          </cell>
          <cell r="D216">
            <v>-7.4610000000000003</v>
          </cell>
          <cell r="G216">
            <v>1842.94</v>
          </cell>
          <cell r="H216">
            <v>-8.7710000000000008</v>
          </cell>
        </row>
        <row r="217">
          <cell r="C217">
            <v>961.59799999999996</v>
          </cell>
          <cell r="D217">
            <v>-7.8319999999999999</v>
          </cell>
          <cell r="G217">
            <v>1848.8689999999999</v>
          </cell>
          <cell r="H217">
            <v>-9.1790000000000003</v>
          </cell>
        </row>
        <row r="218">
          <cell r="C218">
            <v>965.59199999999998</v>
          </cell>
          <cell r="D218">
            <v>-8.0869999999999997</v>
          </cell>
          <cell r="G218">
            <v>1869.895</v>
          </cell>
          <cell r="H218">
            <v>-10.558</v>
          </cell>
        </row>
        <row r="219">
          <cell r="C219">
            <v>968.90800000000002</v>
          </cell>
          <cell r="D219">
            <v>-8.2309999999999999</v>
          </cell>
          <cell r="G219">
            <v>1887.7190000000001</v>
          </cell>
          <cell r="H219">
            <v>-11.839</v>
          </cell>
        </row>
        <row r="220">
          <cell r="C220">
            <v>972.44100000000003</v>
          </cell>
          <cell r="D220">
            <v>-8.3070000000000004</v>
          </cell>
          <cell r="G220">
            <v>1907.607</v>
          </cell>
          <cell r="H220">
            <v>-12.308999999999999</v>
          </cell>
        </row>
        <row r="221">
          <cell r="C221">
            <v>975.197</v>
          </cell>
          <cell r="D221">
            <v>-8.282</v>
          </cell>
          <cell r="G221">
            <v>1928.96</v>
          </cell>
          <cell r="H221">
            <v>-12.026</v>
          </cell>
        </row>
        <row r="222">
          <cell r="C222">
            <v>977.13</v>
          </cell>
          <cell r="D222">
            <v>-8.1669999999999998</v>
          </cell>
          <cell r="G222">
            <v>1942.039</v>
          </cell>
          <cell r="H222">
            <v>-10.929</v>
          </cell>
        </row>
        <row r="223">
          <cell r="C223">
            <v>981.37900000000002</v>
          </cell>
          <cell r="D223">
            <v>-7.8810000000000002</v>
          </cell>
          <cell r="G223">
            <v>1964.354</v>
          </cell>
          <cell r="H223">
            <v>-7.274</v>
          </cell>
        </row>
        <row r="224">
          <cell r="C224">
            <v>984.58600000000001</v>
          </cell>
          <cell r="D224">
            <v>-7.8159999999999998</v>
          </cell>
          <cell r="G224">
            <v>1982.393</v>
          </cell>
          <cell r="H224">
            <v>-2.6160000000000001</v>
          </cell>
        </row>
        <row r="225">
          <cell r="C225">
            <v>987.16399999999999</v>
          </cell>
          <cell r="D225">
            <v>-7.5880000000000001</v>
          </cell>
          <cell r="G225">
            <v>1985.269</v>
          </cell>
          <cell r="H225">
            <v>-1.7370000000000001</v>
          </cell>
        </row>
        <row r="226">
          <cell r="C226">
            <v>989.73900000000003</v>
          </cell>
          <cell r="D226">
            <v>-7.3490000000000002</v>
          </cell>
          <cell r="G226">
            <v>1991.1510000000001</v>
          </cell>
          <cell r="H226">
            <v>0.224</v>
          </cell>
        </row>
        <row r="227">
          <cell r="C227">
            <v>992.56200000000001</v>
          </cell>
          <cell r="D227">
            <v>-6.9560000000000004</v>
          </cell>
          <cell r="G227">
            <v>1993.454</v>
          </cell>
          <cell r="H227">
            <v>1.0349999999999999</v>
          </cell>
        </row>
        <row r="228">
          <cell r="C228">
            <v>995.51</v>
          </cell>
          <cell r="D228">
            <v>-6.6230000000000002</v>
          </cell>
          <cell r="G228">
            <v>1996.588</v>
          </cell>
          <cell r="H228">
            <v>1.9339999999999999</v>
          </cell>
        </row>
        <row r="229">
          <cell r="C229">
            <v>999.30499999999995</v>
          </cell>
          <cell r="D229">
            <v>-6.0449999999999999</v>
          </cell>
          <cell r="G229">
            <v>2001.61</v>
          </cell>
          <cell r="H229">
            <v>3.1379999999999999</v>
          </cell>
        </row>
        <row r="230">
          <cell r="C230">
            <v>1003.538</v>
          </cell>
          <cell r="D230">
            <v>-5.3410000000000002</v>
          </cell>
          <cell r="G230">
            <v>2004.925</v>
          </cell>
          <cell r="H230">
            <v>4.0880000000000001</v>
          </cell>
        </row>
        <row r="231">
          <cell r="C231">
            <v>1006.726</v>
          </cell>
          <cell r="D231">
            <v>-4.806</v>
          </cell>
          <cell r="G231">
            <v>2008.508</v>
          </cell>
          <cell r="H231">
            <v>4.9130000000000003</v>
          </cell>
        </row>
        <row r="232">
          <cell r="C232">
            <v>1009.915</v>
          </cell>
          <cell r="D232">
            <v>-4.2869999999999999</v>
          </cell>
          <cell r="G232">
            <v>2012.374</v>
          </cell>
          <cell r="H232">
            <v>5.8079999999999998</v>
          </cell>
        </row>
        <row r="233">
          <cell r="C233">
            <v>1013.388</v>
          </cell>
          <cell r="D233">
            <v>-3.629</v>
          </cell>
          <cell r="G233">
            <v>2016.211</v>
          </cell>
          <cell r="H233">
            <v>6.5940000000000003</v>
          </cell>
        </row>
        <row r="234">
          <cell r="C234">
            <v>1017.231</v>
          </cell>
          <cell r="D234">
            <v>-2.9260000000000002</v>
          </cell>
          <cell r="G234">
            <v>2018.279</v>
          </cell>
          <cell r="H234">
            <v>7.0030000000000001</v>
          </cell>
        </row>
        <row r="235">
          <cell r="C235">
            <v>1021.95</v>
          </cell>
          <cell r="D235">
            <v>-1.992</v>
          </cell>
          <cell r="G235">
            <v>2022.509</v>
          </cell>
          <cell r="H235">
            <v>7.6390000000000002</v>
          </cell>
        </row>
        <row r="236">
          <cell r="C236">
            <v>1025.299</v>
          </cell>
          <cell r="D236">
            <v>-1.474</v>
          </cell>
          <cell r="G236">
            <v>2027.904</v>
          </cell>
          <cell r="H236">
            <v>8.5150000000000006</v>
          </cell>
        </row>
        <row r="237">
          <cell r="C237">
            <v>1031.0530000000001</v>
          </cell>
          <cell r="D237">
            <v>-0.76300000000000001</v>
          </cell>
          <cell r="G237">
            <v>2031.856</v>
          </cell>
          <cell r="H237">
            <v>9.1010000000000009</v>
          </cell>
        </row>
        <row r="238">
          <cell r="C238">
            <v>1038.4359999999999</v>
          </cell>
          <cell r="D238">
            <v>7.8E-2</v>
          </cell>
          <cell r="G238">
            <v>2035.991</v>
          </cell>
          <cell r="H238">
            <v>9.4169999999999998</v>
          </cell>
        </row>
        <row r="239">
          <cell r="C239">
            <v>1040.9159999999999</v>
          </cell>
          <cell r="D239">
            <v>0.27400000000000002</v>
          </cell>
          <cell r="G239">
            <v>2039.7919999999999</v>
          </cell>
          <cell r="H239">
            <v>9.7240000000000002</v>
          </cell>
        </row>
        <row r="240">
          <cell r="C240">
            <v>1048.943</v>
          </cell>
          <cell r="D240">
            <v>0.95099999999999996</v>
          </cell>
          <cell r="G240">
            <v>2042.68</v>
          </cell>
          <cell r="H240">
            <v>9.9410000000000007</v>
          </cell>
        </row>
        <row r="241">
          <cell r="C241">
            <v>1055.7080000000001</v>
          </cell>
          <cell r="D241">
            <v>1.333</v>
          </cell>
          <cell r="G241">
            <v>2046.7149999999999</v>
          </cell>
          <cell r="H241">
            <v>10.113</v>
          </cell>
        </row>
        <row r="242">
          <cell r="C242">
            <v>1060.952</v>
          </cell>
          <cell r="D242">
            <v>1.4870000000000001</v>
          </cell>
          <cell r="G242">
            <v>2050.0059999999999</v>
          </cell>
          <cell r="H242">
            <v>10.212999999999999</v>
          </cell>
        </row>
        <row r="243">
          <cell r="C243">
            <v>1069.1949999999999</v>
          </cell>
          <cell r="D243">
            <v>1.663</v>
          </cell>
          <cell r="G243">
            <v>2052.835</v>
          </cell>
          <cell r="H243">
            <v>10.233000000000001</v>
          </cell>
        </row>
        <row r="244">
          <cell r="C244">
            <v>1077.9690000000001</v>
          </cell>
          <cell r="D244">
            <v>1.5860000000000001</v>
          </cell>
          <cell r="G244">
            <v>2055.4479999999999</v>
          </cell>
          <cell r="H244">
            <v>10.198</v>
          </cell>
        </row>
        <row r="245">
          <cell r="C245">
            <v>1080.991</v>
          </cell>
          <cell r="D245">
            <v>1.57</v>
          </cell>
          <cell r="G245">
            <v>2058.779</v>
          </cell>
          <cell r="H245">
            <v>10.173</v>
          </cell>
        </row>
        <row r="246">
          <cell r="C246">
            <v>1089.578</v>
          </cell>
          <cell r="D246">
            <v>1.4530000000000001</v>
          </cell>
          <cell r="G246">
            <v>2062.3560000000002</v>
          </cell>
          <cell r="H246">
            <v>10.052</v>
          </cell>
        </row>
        <row r="247">
          <cell r="C247">
            <v>1095.7950000000001</v>
          </cell>
          <cell r="D247">
            <v>1.31</v>
          </cell>
          <cell r="G247">
            <v>2070.741</v>
          </cell>
          <cell r="H247">
            <v>9.3190000000000008</v>
          </cell>
        </row>
        <row r="248">
          <cell r="C248">
            <v>1102.02</v>
          </cell>
          <cell r="D248">
            <v>1.179</v>
          </cell>
          <cell r="G248">
            <v>2075.5729999999999</v>
          </cell>
          <cell r="H248">
            <v>8.9440000000000008</v>
          </cell>
        </row>
        <row r="249">
          <cell r="C249">
            <v>1107.4829999999999</v>
          </cell>
          <cell r="D249">
            <v>1.091</v>
          </cell>
          <cell r="G249">
            <v>2079.1869999999999</v>
          </cell>
          <cell r="H249">
            <v>8.2940000000000005</v>
          </cell>
        </row>
        <row r="250">
          <cell r="C250">
            <v>1112.5139999999999</v>
          </cell>
          <cell r="D250">
            <v>0.96099999999999997</v>
          </cell>
          <cell r="G250">
            <v>2083.2080000000001</v>
          </cell>
          <cell r="H250">
            <v>7.7729999999999997</v>
          </cell>
        </row>
        <row r="251">
          <cell r="C251">
            <v>1121.2660000000001</v>
          </cell>
          <cell r="D251">
            <v>0.871</v>
          </cell>
          <cell r="G251">
            <v>2085.9659999999999</v>
          </cell>
          <cell r="H251">
            <v>7.2949999999999999</v>
          </cell>
        </row>
        <row r="252">
          <cell r="C252">
            <v>1130.325</v>
          </cell>
          <cell r="D252">
            <v>0.68100000000000005</v>
          </cell>
          <cell r="G252">
            <v>2091.096</v>
          </cell>
          <cell r="H252">
            <v>6.2430000000000003</v>
          </cell>
        </row>
        <row r="253">
          <cell r="C253">
            <v>1141.4739999999999</v>
          </cell>
          <cell r="D253">
            <v>0.40500000000000003</v>
          </cell>
          <cell r="G253">
            <v>2095.0770000000002</v>
          </cell>
          <cell r="H253">
            <v>5.4020000000000001</v>
          </cell>
        </row>
        <row r="254">
          <cell r="C254">
            <v>1150.672</v>
          </cell>
          <cell r="D254">
            <v>0.27500000000000002</v>
          </cell>
          <cell r="G254">
            <v>2099.3710000000001</v>
          </cell>
          <cell r="H254">
            <v>4.3760000000000003</v>
          </cell>
        </row>
        <row r="255">
          <cell r="C255">
            <v>1159.117</v>
          </cell>
          <cell r="D255">
            <v>0.17899999999999999</v>
          </cell>
          <cell r="G255">
            <v>2102.835</v>
          </cell>
          <cell r="H255">
            <v>3.399</v>
          </cell>
        </row>
        <row r="256">
          <cell r="C256">
            <v>1173.4960000000001</v>
          </cell>
          <cell r="D256">
            <v>0.245</v>
          </cell>
          <cell r="G256">
            <v>2113.9369999999999</v>
          </cell>
          <cell r="H256">
            <v>0.57699999999999996</v>
          </cell>
        </row>
        <row r="257">
          <cell r="C257">
            <v>1183.682</v>
          </cell>
          <cell r="D257">
            <v>0.65300000000000002</v>
          </cell>
          <cell r="G257">
            <v>2126.846</v>
          </cell>
          <cell r="H257">
            <v>-1.7689999999999999</v>
          </cell>
        </row>
        <row r="258">
          <cell r="C258">
            <v>1188.364</v>
          </cell>
          <cell r="D258">
            <v>0.81499999999999995</v>
          </cell>
          <cell r="G258">
            <v>2142.5189999999998</v>
          </cell>
          <cell r="H258">
            <v>-3.6549999999999998</v>
          </cell>
        </row>
        <row r="259">
          <cell r="C259">
            <v>1194.655</v>
          </cell>
          <cell r="D259">
            <v>1.111</v>
          </cell>
          <cell r="G259">
            <v>2152.777</v>
          </cell>
          <cell r="H259">
            <v>-4.6689999999999996</v>
          </cell>
        </row>
        <row r="260">
          <cell r="C260">
            <v>1197.954</v>
          </cell>
          <cell r="D260">
            <v>1.232</v>
          </cell>
          <cell r="G260">
            <v>2165.3470000000002</v>
          </cell>
          <cell r="H260">
            <v>-5.2729999999999997</v>
          </cell>
        </row>
        <row r="261">
          <cell r="C261">
            <v>1201.172</v>
          </cell>
          <cell r="D261">
            <v>1.2569999999999999</v>
          </cell>
          <cell r="G261">
            <v>2175.9690000000001</v>
          </cell>
          <cell r="H261">
            <v>-5.6109999999999998</v>
          </cell>
        </row>
        <row r="262">
          <cell r="C262">
            <v>1204.4359999999999</v>
          </cell>
          <cell r="D262">
            <v>1.3879999999999999</v>
          </cell>
          <cell r="G262">
            <v>2185.181</v>
          </cell>
          <cell r="H262">
            <v>-5.6509999999999998</v>
          </cell>
        </row>
        <row r="263">
          <cell r="C263">
            <v>1207.2270000000001</v>
          </cell>
          <cell r="D263">
            <v>1.4690000000000001</v>
          </cell>
          <cell r="G263">
            <v>2199.7950000000001</v>
          </cell>
          <cell r="H263">
            <v>-5.758</v>
          </cell>
        </row>
        <row r="264">
          <cell r="C264">
            <v>1210.5830000000001</v>
          </cell>
          <cell r="D264">
            <v>1.577</v>
          </cell>
          <cell r="G264">
            <v>2214.319</v>
          </cell>
          <cell r="H264">
            <v>-5.6689999999999996</v>
          </cell>
        </row>
        <row r="265">
          <cell r="C265">
            <v>1214.6279999999999</v>
          </cell>
          <cell r="D265">
            <v>1.716</v>
          </cell>
          <cell r="G265">
            <v>2230.1529999999998</v>
          </cell>
          <cell r="H265">
            <v>-5.7670000000000003</v>
          </cell>
        </row>
        <row r="266">
          <cell r="C266">
            <v>1220.6880000000001</v>
          </cell>
          <cell r="D266">
            <v>2.0249999999999999</v>
          </cell>
          <cell r="G266">
            <v>2241.4479999999999</v>
          </cell>
          <cell r="H266">
            <v>-5.6950000000000003</v>
          </cell>
        </row>
        <row r="267">
          <cell r="C267">
            <v>1223.4829999999999</v>
          </cell>
          <cell r="D267">
            <v>2.1219999999999999</v>
          </cell>
          <cell r="G267">
            <v>2248.4949999999999</v>
          </cell>
          <cell r="H267">
            <v>-5.7409999999999997</v>
          </cell>
        </row>
        <row r="268">
          <cell r="C268">
            <v>1225.4960000000001</v>
          </cell>
          <cell r="D268">
            <v>2.1560000000000001</v>
          </cell>
          <cell r="G268">
            <v>2255.377</v>
          </cell>
          <cell r="H268">
            <v>-5.6849999999999996</v>
          </cell>
        </row>
        <row r="269">
          <cell r="C269">
            <v>1228.8389999999999</v>
          </cell>
          <cell r="D269">
            <v>2.161</v>
          </cell>
          <cell r="G269">
            <v>2259.9110000000001</v>
          </cell>
          <cell r="H269">
            <v>-5.7229999999999999</v>
          </cell>
        </row>
        <row r="270">
          <cell r="C270">
            <v>1232.7</v>
          </cell>
          <cell r="D270">
            <v>2.2269999999999999</v>
          </cell>
          <cell r="G270">
            <v>2265.5059999999999</v>
          </cell>
          <cell r="H270">
            <v>-5.6779999999999999</v>
          </cell>
        </row>
        <row r="271">
          <cell r="C271">
            <v>1234.4559999999999</v>
          </cell>
          <cell r="D271">
            <v>2.1720000000000002</v>
          </cell>
          <cell r="G271">
            <v>2273.0929999999998</v>
          </cell>
          <cell r="H271">
            <v>-5.7119999999999997</v>
          </cell>
        </row>
        <row r="272">
          <cell r="C272">
            <v>1237.79</v>
          </cell>
          <cell r="D272">
            <v>2.2229999999999999</v>
          </cell>
          <cell r="G272">
            <v>2281.203</v>
          </cell>
          <cell r="H272">
            <v>-5.6120000000000001</v>
          </cell>
        </row>
        <row r="273">
          <cell r="C273">
            <v>1241.0989999999999</v>
          </cell>
          <cell r="D273">
            <v>2.1680000000000001</v>
          </cell>
          <cell r="G273">
            <v>2300.8980000000001</v>
          </cell>
          <cell r="H273">
            <v>-5.7549999999999999</v>
          </cell>
        </row>
        <row r="274">
          <cell r="C274">
            <v>1243.325</v>
          </cell>
          <cell r="D274">
            <v>2.25</v>
          </cell>
          <cell r="G274">
            <v>2317.2939999999999</v>
          </cell>
          <cell r="H274">
            <v>-5.61</v>
          </cell>
        </row>
        <row r="275">
          <cell r="C275">
            <v>1245.9190000000001</v>
          </cell>
          <cell r="D275">
            <v>2.1429999999999998</v>
          </cell>
          <cell r="G275">
            <v>2338.7739999999999</v>
          </cell>
          <cell r="H275">
            <v>-5.7060000000000004</v>
          </cell>
        </row>
        <row r="276">
          <cell r="C276">
            <v>1249.0989999999999</v>
          </cell>
          <cell r="D276">
            <v>2.1179999999999999</v>
          </cell>
          <cell r="G276">
            <v>2355.4589999999998</v>
          </cell>
          <cell r="H276">
            <v>-5.7720000000000002</v>
          </cell>
        </row>
        <row r="277">
          <cell r="C277">
            <v>1252.6559999999999</v>
          </cell>
          <cell r="D277">
            <v>2.1469999999999998</v>
          </cell>
          <cell r="G277">
            <v>2369.136</v>
          </cell>
          <cell r="H277">
            <v>-5.8739999999999997</v>
          </cell>
        </row>
        <row r="278">
          <cell r="C278">
            <v>1255.422</v>
          </cell>
          <cell r="D278">
            <v>2.0720000000000001</v>
          </cell>
          <cell r="G278">
            <v>2381.6390000000001</v>
          </cell>
          <cell r="H278">
            <v>-5.9509999999999996</v>
          </cell>
        </row>
        <row r="279">
          <cell r="C279">
            <v>1260.8620000000001</v>
          </cell>
          <cell r="D279">
            <v>1.923</v>
          </cell>
          <cell r="G279">
            <v>2393.29</v>
          </cell>
          <cell r="H279">
            <v>-6.048</v>
          </cell>
        </row>
        <row r="280">
          <cell r="C280">
            <v>1269.712</v>
          </cell>
          <cell r="D280">
            <v>1.7729999999999999</v>
          </cell>
          <cell r="G280">
            <v>2399.114</v>
          </cell>
          <cell r="H280">
            <v>-6.0449999999999999</v>
          </cell>
        </row>
        <row r="281">
          <cell r="C281">
            <v>1275.008</v>
          </cell>
          <cell r="D281">
            <v>1.6819999999999999</v>
          </cell>
          <cell r="G281">
            <v>2410.2449999999999</v>
          </cell>
          <cell r="H281">
            <v>-6.0940000000000003</v>
          </cell>
        </row>
        <row r="282">
          <cell r="C282">
            <v>1281.47</v>
          </cell>
          <cell r="D282">
            <v>1.7050000000000001</v>
          </cell>
          <cell r="G282">
            <v>2416.3049999999998</v>
          </cell>
          <cell r="H282">
            <v>-6.0839999999999996</v>
          </cell>
        </row>
        <row r="283">
          <cell r="C283">
            <v>1284.934</v>
          </cell>
          <cell r="D283">
            <v>1.663</v>
          </cell>
          <cell r="G283">
            <v>2430.527</v>
          </cell>
          <cell r="H283">
            <v>-5.9649999999999999</v>
          </cell>
        </row>
        <row r="284">
          <cell r="C284">
            <v>1295.299</v>
          </cell>
          <cell r="D284">
            <v>1.661</v>
          </cell>
          <cell r="G284">
            <v>2443.1</v>
          </cell>
          <cell r="H284">
            <v>-5.9720000000000004</v>
          </cell>
        </row>
        <row r="285">
          <cell r="C285">
            <v>1301.973</v>
          </cell>
          <cell r="D285">
            <v>1.6519999999999999</v>
          </cell>
          <cell r="G285">
            <v>2461.8339999999998</v>
          </cell>
          <cell r="H285">
            <v>-5.8860000000000001</v>
          </cell>
        </row>
        <row r="286">
          <cell r="C286">
            <v>1310.9760000000001</v>
          </cell>
          <cell r="D286">
            <v>1.7769999999999999</v>
          </cell>
          <cell r="G286">
            <v>2484.8649999999998</v>
          </cell>
          <cell r="H286">
            <v>-5.9370000000000003</v>
          </cell>
        </row>
        <row r="287">
          <cell r="C287">
            <v>1324.1389999999999</v>
          </cell>
          <cell r="D287">
            <v>1.7010000000000001</v>
          </cell>
          <cell r="G287">
            <v>2488.63</v>
          </cell>
          <cell r="H287">
            <v>-5.88</v>
          </cell>
        </row>
        <row r="288">
          <cell r="C288">
            <v>1337</v>
          </cell>
          <cell r="D288">
            <v>1.7509999999999999</v>
          </cell>
          <cell r="G288">
            <v>2501.973</v>
          </cell>
          <cell r="H288">
            <v>-5.9669999999999996</v>
          </cell>
        </row>
        <row r="289">
          <cell r="C289">
            <v>1352.7449999999999</v>
          </cell>
          <cell r="D289">
            <v>1.7430000000000001</v>
          </cell>
          <cell r="G289">
            <v>2516.5430000000001</v>
          </cell>
          <cell r="H289">
            <v>-5.8710000000000004</v>
          </cell>
        </row>
        <row r="290">
          <cell r="C290">
            <v>1365.249</v>
          </cell>
          <cell r="D290">
            <v>1.6839999999999999</v>
          </cell>
          <cell r="G290">
            <v>2532.547</v>
          </cell>
          <cell r="H290">
            <v>-5.81</v>
          </cell>
        </row>
        <row r="291">
          <cell r="C291">
            <v>1376.039</v>
          </cell>
          <cell r="D291">
            <v>1.7090000000000001</v>
          </cell>
          <cell r="G291">
            <v>2549.1489999999999</v>
          </cell>
          <cell r="H291">
            <v>-5.7960000000000003</v>
          </cell>
        </row>
        <row r="292">
          <cell r="C292">
            <v>1387.6110000000001</v>
          </cell>
          <cell r="D292">
            <v>1.671</v>
          </cell>
          <cell r="G292">
            <v>2561.114</v>
          </cell>
          <cell r="H292">
            <v>-5.8029999999999999</v>
          </cell>
        </row>
        <row r="293">
          <cell r="C293">
            <v>1397.241</v>
          </cell>
          <cell r="D293">
            <v>1.716</v>
          </cell>
          <cell r="G293">
            <v>2575.5749999999998</v>
          </cell>
          <cell r="H293">
            <v>-5.8090000000000002</v>
          </cell>
        </row>
        <row r="294">
          <cell r="C294">
            <v>1406.229</v>
          </cell>
          <cell r="D294">
            <v>1.734</v>
          </cell>
          <cell r="G294">
            <v>2587.2759999999998</v>
          </cell>
          <cell r="H294">
            <v>-5.7380000000000004</v>
          </cell>
        </row>
        <row r="295">
          <cell r="C295">
            <v>1414.9770000000001</v>
          </cell>
          <cell r="D295">
            <v>1.7130000000000001</v>
          </cell>
          <cell r="G295">
            <v>2598.194</v>
          </cell>
          <cell r="H295">
            <v>-5.5540000000000003</v>
          </cell>
        </row>
        <row r="296">
          <cell r="C296">
            <v>1424.3689999999999</v>
          </cell>
          <cell r="D296">
            <v>1.6830000000000001</v>
          </cell>
          <cell r="G296">
            <v>2614.23</v>
          </cell>
          <cell r="H296">
            <v>-5.5090000000000003</v>
          </cell>
        </row>
        <row r="297">
          <cell r="C297">
            <v>1432.35</v>
          </cell>
          <cell r="D297">
            <v>1.6739999999999999</v>
          </cell>
          <cell r="G297">
            <v>2617.346</v>
          </cell>
          <cell r="H297">
            <v>-5.4320000000000004</v>
          </cell>
        </row>
        <row r="298">
          <cell r="C298">
            <v>1442.1859999999999</v>
          </cell>
          <cell r="D298">
            <v>1.6539999999999999</v>
          </cell>
          <cell r="G298">
            <v>2621.3139999999999</v>
          </cell>
          <cell r="H298">
            <v>-5.5469999999999997</v>
          </cell>
        </row>
        <row r="299">
          <cell r="C299">
            <v>1456.588</v>
          </cell>
          <cell r="D299">
            <v>1.6519999999999999</v>
          </cell>
          <cell r="G299">
            <v>2625.393</v>
          </cell>
          <cell r="H299">
            <v>-5.5019999999999998</v>
          </cell>
        </row>
        <row r="300">
          <cell r="C300">
            <v>1468.4079999999999</v>
          </cell>
          <cell r="D300">
            <v>1.55</v>
          </cell>
          <cell r="G300">
            <v>2633.6260000000002</v>
          </cell>
          <cell r="H300">
            <v>-5.5449999999999999</v>
          </cell>
        </row>
        <row r="301">
          <cell r="C301">
            <v>1481.29</v>
          </cell>
          <cell r="D301">
            <v>1.5580000000000001</v>
          </cell>
          <cell r="G301">
            <v>2638.9430000000002</v>
          </cell>
          <cell r="H301">
            <v>-5.6769999999999996</v>
          </cell>
        </row>
        <row r="302">
          <cell r="C302">
            <v>1493.1010000000001</v>
          </cell>
          <cell r="D302">
            <v>1.494</v>
          </cell>
          <cell r="G302">
            <v>2644.0010000000002</v>
          </cell>
          <cell r="H302">
            <v>-5.7480000000000002</v>
          </cell>
        </row>
        <row r="303">
          <cell r="C303">
            <v>1501.595</v>
          </cell>
          <cell r="D303">
            <v>1.254</v>
          </cell>
          <cell r="G303">
            <v>2647.6930000000002</v>
          </cell>
          <cell r="H303">
            <v>-5.7359999999999998</v>
          </cell>
        </row>
        <row r="304">
          <cell r="C304">
            <v>1509.19</v>
          </cell>
          <cell r="D304">
            <v>0.98899999999999999</v>
          </cell>
          <cell r="G304">
            <v>2653.393</v>
          </cell>
          <cell r="H304">
            <v>-5.5739999999999998</v>
          </cell>
        </row>
        <row r="305">
          <cell r="C305">
            <v>1514.712</v>
          </cell>
          <cell r="D305">
            <v>0.53800000000000003</v>
          </cell>
          <cell r="G305">
            <v>2659.3969999999999</v>
          </cell>
          <cell r="H305">
            <v>-5.6509999999999998</v>
          </cell>
        </row>
        <row r="306">
          <cell r="C306">
            <v>1522.087</v>
          </cell>
          <cell r="D306">
            <v>-0.187</v>
          </cell>
          <cell r="G306">
            <v>2663.768</v>
          </cell>
          <cell r="H306">
            <v>-5.64</v>
          </cell>
        </row>
        <row r="307">
          <cell r="C307">
            <v>1528.27</v>
          </cell>
          <cell r="D307">
            <v>-0.96699999999999997</v>
          </cell>
          <cell r="G307">
            <v>2671.9459999999999</v>
          </cell>
          <cell r="H307">
            <v>-5.6040000000000001</v>
          </cell>
        </row>
        <row r="308">
          <cell r="C308">
            <v>1534.454</v>
          </cell>
          <cell r="D308">
            <v>-1.8420000000000001</v>
          </cell>
          <cell r="G308">
            <v>2681.8470000000002</v>
          </cell>
          <cell r="H308">
            <v>-5.4980000000000002</v>
          </cell>
        </row>
        <row r="309">
          <cell r="C309">
            <v>1539.4269999999999</v>
          </cell>
          <cell r="D309">
            <v>-2.556</v>
          </cell>
          <cell r="G309">
            <v>2691.74</v>
          </cell>
          <cell r="H309">
            <v>-5.5839999999999996</v>
          </cell>
        </row>
        <row r="310">
          <cell r="C310">
            <v>1544.3579999999999</v>
          </cell>
          <cell r="D310">
            <v>-3.1389999999999998</v>
          </cell>
          <cell r="G310">
            <v>2695.5889999999999</v>
          </cell>
          <cell r="H310">
            <v>-5.5449999999999999</v>
          </cell>
        </row>
        <row r="311">
          <cell r="C311">
            <v>1547.8889999999999</v>
          </cell>
          <cell r="D311">
            <v>-3.5990000000000002</v>
          </cell>
          <cell r="G311">
            <v>2704.89</v>
          </cell>
          <cell r="H311">
            <v>-5.5129999999999999</v>
          </cell>
        </row>
        <row r="312">
          <cell r="C312">
            <v>1550.1569999999999</v>
          </cell>
          <cell r="D312">
            <v>-3.9009999999999998</v>
          </cell>
          <cell r="G312">
            <v>2712.39</v>
          </cell>
          <cell r="H312">
            <v>-5.5730000000000004</v>
          </cell>
        </row>
        <row r="313">
          <cell r="C313">
            <v>1552.424</v>
          </cell>
          <cell r="D313">
            <v>-4.2110000000000003</v>
          </cell>
          <cell r="G313">
            <v>2715.424</v>
          </cell>
          <cell r="H313">
            <v>-5.6029999999999998</v>
          </cell>
        </row>
        <row r="314">
          <cell r="C314">
            <v>1554.9480000000001</v>
          </cell>
          <cell r="D314">
            <v>-4.5449999999999999</v>
          </cell>
          <cell r="G314">
            <v>2719.98</v>
          </cell>
          <cell r="H314">
            <v>-5.6870000000000003</v>
          </cell>
        </row>
        <row r="315">
          <cell r="C315">
            <v>1556.952</v>
          </cell>
          <cell r="D315">
            <v>-4.78</v>
          </cell>
          <cell r="G315">
            <v>2723.116</v>
          </cell>
          <cell r="H315">
            <v>-5.702</v>
          </cell>
        </row>
        <row r="316">
          <cell r="C316">
            <v>1563.4880000000001</v>
          </cell>
          <cell r="D316">
            <v>-5.4089999999999998</v>
          </cell>
          <cell r="G316">
            <v>2727.7420000000002</v>
          </cell>
          <cell r="H316">
            <v>-5.7240000000000002</v>
          </cell>
        </row>
        <row r="317">
          <cell r="C317">
            <v>1566.2460000000001</v>
          </cell>
          <cell r="D317">
            <v>-5.6769999999999996</v>
          </cell>
          <cell r="G317">
            <v>2732.636</v>
          </cell>
          <cell r="H317">
            <v>-5.8040000000000003</v>
          </cell>
        </row>
        <row r="318">
          <cell r="C318">
            <v>1568.29</v>
          </cell>
          <cell r="D318">
            <v>-5.91</v>
          </cell>
          <cell r="G318">
            <v>2737.2130000000002</v>
          </cell>
          <cell r="H318">
            <v>-5.7690000000000001</v>
          </cell>
        </row>
        <row r="319">
          <cell r="C319">
            <v>1571.3630000000001</v>
          </cell>
          <cell r="D319">
            <v>-6.202</v>
          </cell>
          <cell r="G319">
            <v>2739.8649999999998</v>
          </cell>
          <cell r="H319">
            <v>-5.7629999999999999</v>
          </cell>
        </row>
        <row r="320">
          <cell r="C320">
            <v>1573.4870000000001</v>
          </cell>
          <cell r="D320">
            <v>-6.359</v>
          </cell>
          <cell r="G320">
            <v>2750.422</v>
          </cell>
          <cell r="H320">
            <v>-5.7569999999999997</v>
          </cell>
        </row>
        <row r="321">
          <cell r="C321">
            <v>1576.1</v>
          </cell>
          <cell r="D321">
            <v>-6.4859999999999998</v>
          </cell>
          <cell r="G321">
            <v>2767.4450000000002</v>
          </cell>
          <cell r="H321">
            <v>-5.5119999999999996</v>
          </cell>
        </row>
        <row r="322">
          <cell r="C322">
            <v>1580.6980000000001</v>
          </cell>
          <cell r="D322">
            <v>-6.7809999999999997</v>
          </cell>
          <cell r="G322">
            <v>2777.5329999999999</v>
          </cell>
          <cell r="H322">
            <v>-5.6559999999999997</v>
          </cell>
        </row>
        <row r="323">
          <cell r="C323">
            <v>1587.731</v>
          </cell>
          <cell r="D323">
            <v>-7.2089999999999996</v>
          </cell>
          <cell r="G323">
            <v>2795.1509999999998</v>
          </cell>
          <cell r="H323">
            <v>-5.649</v>
          </cell>
        </row>
        <row r="324">
          <cell r="C324">
            <v>1588.4369999999999</v>
          </cell>
          <cell r="D324">
            <v>-7.2489999999999997</v>
          </cell>
          <cell r="G324">
            <v>2800.4340000000002</v>
          </cell>
          <cell r="H324">
            <v>-5.6859999999999999</v>
          </cell>
        </row>
        <row r="325">
          <cell r="C325">
            <v>1591.154</v>
          </cell>
          <cell r="D325">
            <v>-7.4260000000000002</v>
          </cell>
          <cell r="G325">
            <v>2803.2809999999999</v>
          </cell>
          <cell r="H325">
            <v>-5.702</v>
          </cell>
        </row>
        <row r="326">
          <cell r="C326">
            <v>1593.1389999999999</v>
          </cell>
          <cell r="D326">
            <v>-7.5730000000000004</v>
          </cell>
          <cell r="G326">
            <v>2814.4079999999999</v>
          </cell>
          <cell r="H326">
            <v>-5.6909999999999998</v>
          </cell>
        </row>
        <row r="327">
          <cell r="C327">
            <v>1594.9960000000001</v>
          </cell>
          <cell r="D327">
            <v>-7.6689999999999996</v>
          </cell>
          <cell r="G327">
            <v>2829.3409999999999</v>
          </cell>
          <cell r="H327">
            <v>-5.5579999999999998</v>
          </cell>
        </row>
        <row r="328">
          <cell r="C328">
            <v>1596.925</v>
          </cell>
          <cell r="D328">
            <v>-7.6660000000000004</v>
          </cell>
          <cell r="G328">
            <v>2844.0639999999999</v>
          </cell>
          <cell r="H328">
            <v>-5.6260000000000003</v>
          </cell>
        </row>
        <row r="329">
          <cell r="C329">
            <v>1599.74</v>
          </cell>
          <cell r="D329">
            <v>-7.7949999999999999</v>
          </cell>
          <cell r="G329">
            <v>2858.808</v>
          </cell>
          <cell r="H329">
            <v>-5.6369999999999996</v>
          </cell>
        </row>
        <row r="330">
          <cell r="C330">
            <v>1602.403</v>
          </cell>
          <cell r="D330">
            <v>-7.9790000000000001</v>
          </cell>
          <cell r="G330">
            <v>2866.2950000000001</v>
          </cell>
          <cell r="H330">
            <v>-5.5119999999999996</v>
          </cell>
        </row>
        <row r="331">
          <cell r="C331">
            <v>1604.45</v>
          </cell>
          <cell r="D331">
            <v>-8.0229999999999997</v>
          </cell>
          <cell r="G331">
            <v>2876.0079999999998</v>
          </cell>
          <cell r="H331">
            <v>-5.2309999999999999</v>
          </cell>
        </row>
        <row r="332">
          <cell r="C332">
            <v>1606.4670000000001</v>
          </cell>
          <cell r="D332">
            <v>-8.0939999999999994</v>
          </cell>
          <cell r="G332">
            <v>2883.7559999999999</v>
          </cell>
          <cell r="H332">
            <v>-5.3360000000000003</v>
          </cell>
        </row>
        <row r="333">
          <cell r="C333">
            <v>1608.6880000000001</v>
          </cell>
          <cell r="D333">
            <v>-8.0549999999999997</v>
          </cell>
          <cell r="G333">
            <v>2895.835</v>
          </cell>
          <cell r="H333">
            <v>-5.36</v>
          </cell>
        </row>
        <row r="334">
          <cell r="C334">
            <v>1614.903</v>
          </cell>
          <cell r="D334">
            <v>-8.1460000000000008</v>
          </cell>
          <cell r="G334">
            <v>2908.6689999999999</v>
          </cell>
          <cell r="H334">
            <v>-5.51</v>
          </cell>
        </row>
        <row r="335">
          <cell r="C335">
            <v>1622.221</v>
          </cell>
          <cell r="D335">
            <v>-8.1300000000000008</v>
          </cell>
          <cell r="G335">
            <v>2919.8719999999998</v>
          </cell>
          <cell r="H335">
            <v>-5.5190000000000001</v>
          </cell>
        </row>
        <row r="336">
          <cell r="C336">
            <v>1624.0630000000001</v>
          </cell>
          <cell r="D336">
            <v>-8.09</v>
          </cell>
          <cell r="G336">
            <v>2940.0479999999998</v>
          </cell>
          <cell r="H336">
            <v>-5.2750000000000004</v>
          </cell>
        </row>
        <row r="337">
          <cell r="C337">
            <v>1626.797</v>
          </cell>
          <cell r="D337">
            <v>-7.891</v>
          </cell>
          <cell r="G337">
            <v>2946.422</v>
          </cell>
          <cell r="H337">
            <v>-5.2729999999999997</v>
          </cell>
        </row>
        <row r="338">
          <cell r="C338">
            <v>1633.499</v>
          </cell>
          <cell r="D338">
            <v>-7.5140000000000002</v>
          </cell>
          <cell r="G338">
            <v>2955.3440000000001</v>
          </cell>
          <cell r="H338">
            <v>-5.3920000000000003</v>
          </cell>
        </row>
        <row r="339">
          <cell r="C339">
            <v>1639.008</v>
          </cell>
          <cell r="D339">
            <v>-7.0330000000000004</v>
          </cell>
          <cell r="G339">
            <v>2958.8249999999998</v>
          </cell>
          <cell r="H339">
            <v>-5.5049999999999999</v>
          </cell>
        </row>
        <row r="340">
          <cell r="C340">
            <v>1645.029</v>
          </cell>
          <cell r="D340">
            <v>-6.4809999999999999</v>
          </cell>
          <cell r="G340">
            <v>2964.7779999999998</v>
          </cell>
          <cell r="H340">
            <v>-5.5670000000000002</v>
          </cell>
        </row>
        <row r="341">
          <cell r="C341">
            <v>1650.8240000000001</v>
          </cell>
          <cell r="D341">
            <v>-6.0339999999999998</v>
          </cell>
          <cell r="G341">
            <v>2968.5790000000002</v>
          </cell>
          <cell r="H341">
            <v>-5.6070000000000002</v>
          </cell>
        </row>
        <row r="342">
          <cell r="C342">
            <v>1656.692</v>
          </cell>
          <cell r="D342">
            <v>-5.3719999999999999</v>
          </cell>
          <cell r="G342">
            <v>2976.1990000000001</v>
          </cell>
          <cell r="H342">
            <v>-5.5780000000000003</v>
          </cell>
        </row>
        <row r="343">
          <cell r="C343">
            <v>1662.6489999999999</v>
          </cell>
          <cell r="D343">
            <v>-4.8680000000000003</v>
          </cell>
          <cell r="G343">
            <v>2982.6060000000002</v>
          </cell>
          <cell r="H343">
            <v>-5.6349999999999998</v>
          </cell>
        </row>
        <row r="344">
          <cell r="C344">
            <v>1667.8969999999999</v>
          </cell>
          <cell r="D344">
            <v>-4.37</v>
          </cell>
          <cell r="G344">
            <v>2987.982</v>
          </cell>
          <cell r="H344">
            <v>-5.5270000000000001</v>
          </cell>
        </row>
        <row r="345">
          <cell r="C345">
            <v>1674.36</v>
          </cell>
          <cell r="D345">
            <v>-3.798</v>
          </cell>
          <cell r="G345">
            <v>2995.9389999999999</v>
          </cell>
          <cell r="H345">
            <v>-5.4020000000000001</v>
          </cell>
        </row>
        <row r="346">
          <cell r="C346">
            <v>1680.386</v>
          </cell>
          <cell r="D346">
            <v>-3.2639999999999998</v>
          </cell>
          <cell r="G346">
            <v>3002.3069999999998</v>
          </cell>
          <cell r="H346">
            <v>-5.4909999999999997</v>
          </cell>
        </row>
        <row r="347">
          <cell r="C347">
            <v>1685.338</v>
          </cell>
          <cell r="D347">
            <v>-2.7759999999999998</v>
          </cell>
          <cell r="G347">
            <v>3007.6469999999999</v>
          </cell>
          <cell r="H347">
            <v>-5.508</v>
          </cell>
        </row>
        <row r="348">
          <cell r="C348">
            <v>1694.538</v>
          </cell>
          <cell r="D348">
            <v>-2.0139999999999998</v>
          </cell>
          <cell r="G348">
            <v>3011.5459999999998</v>
          </cell>
          <cell r="H348">
            <v>-5.5250000000000004</v>
          </cell>
        </row>
        <row r="349">
          <cell r="C349">
            <v>1703.2840000000001</v>
          </cell>
          <cell r="D349">
            <v>-1.2529999999999999</v>
          </cell>
          <cell r="G349">
            <v>3014.8069999999998</v>
          </cell>
          <cell r="H349">
            <v>-5.5250000000000004</v>
          </cell>
        </row>
        <row r="350">
          <cell r="C350">
            <v>1713.3789999999999</v>
          </cell>
          <cell r="D350">
            <v>-0.41599999999999998</v>
          </cell>
          <cell r="G350">
            <v>3019.2370000000001</v>
          </cell>
          <cell r="H350">
            <v>-5.5170000000000003</v>
          </cell>
        </row>
        <row r="351">
          <cell r="C351">
            <v>1722.0519999999999</v>
          </cell>
          <cell r="D351">
            <v>0.3</v>
          </cell>
          <cell r="G351">
            <v>3022.6759999999999</v>
          </cell>
          <cell r="H351">
            <v>-5.5389999999999997</v>
          </cell>
        </row>
        <row r="352">
          <cell r="C352">
            <v>1730.627</v>
          </cell>
          <cell r="D352">
            <v>1.0569999999999999</v>
          </cell>
          <cell r="G352">
            <v>3026.8919999999998</v>
          </cell>
          <cell r="H352">
            <v>-5.4960000000000004</v>
          </cell>
        </row>
        <row r="353">
          <cell r="C353">
            <v>1739.0239999999999</v>
          </cell>
          <cell r="D353">
            <v>1.522</v>
          </cell>
          <cell r="G353">
            <v>3034.2779999999998</v>
          </cell>
          <cell r="H353">
            <v>-5.52</v>
          </cell>
        </row>
        <row r="354">
          <cell r="C354">
            <v>1744.6130000000001</v>
          </cell>
          <cell r="D354">
            <v>1.873</v>
          </cell>
          <cell r="G354">
            <v>3042.2860000000001</v>
          </cell>
          <cell r="H354">
            <v>-5.4169999999999998</v>
          </cell>
        </row>
        <row r="355">
          <cell r="C355">
            <v>1747.9670000000001</v>
          </cell>
          <cell r="D355">
            <v>2.0089999999999999</v>
          </cell>
          <cell r="G355">
            <v>3053.0740000000001</v>
          </cell>
          <cell r="H355">
            <v>-5.5090000000000003</v>
          </cell>
        </row>
        <row r="356">
          <cell r="C356">
            <v>1751.8320000000001</v>
          </cell>
          <cell r="D356">
            <v>2.1709999999999998</v>
          </cell>
          <cell r="G356">
            <v>3058.0709999999999</v>
          </cell>
          <cell r="H356">
            <v>-5.4450000000000003</v>
          </cell>
        </row>
        <row r="357">
          <cell r="C357">
            <v>1756.768</v>
          </cell>
          <cell r="D357">
            <v>2.3559999999999999</v>
          </cell>
          <cell r="G357">
            <v>3061.703</v>
          </cell>
          <cell r="H357">
            <v>-5.4930000000000003</v>
          </cell>
        </row>
        <row r="358">
          <cell r="C358">
            <v>1758.2370000000001</v>
          </cell>
          <cell r="D358">
            <v>2.3809999999999998</v>
          </cell>
          <cell r="G358">
            <v>3067.6060000000002</v>
          </cell>
          <cell r="H358">
            <v>-5.452</v>
          </cell>
        </row>
        <row r="359">
          <cell r="C359">
            <v>1766.9</v>
          </cell>
          <cell r="D359">
            <v>2.5659999999999998</v>
          </cell>
          <cell r="G359">
            <v>3074.748</v>
          </cell>
          <cell r="H359">
            <v>-5.5359999999999996</v>
          </cell>
        </row>
        <row r="360">
          <cell r="C360">
            <v>1775.232</v>
          </cell>
          <cell r="D360">
            <v>2.6019999999999999</v>
          </cell>
          <cell r="G360">
            <v>3079.4769999999999</v>
          </cell>
          <cell r="H360">
            <v>-5.5069999999999997</v>
          </cell>
        </row>
        <row r="361">
          <cell r="C361">
            <v>1777.6479999999999</v>
          </cell>
          <cell r="D361">
            <v>2.57</v>
          </cell>
          <cell r="G361">
            <v>3084.2150000000001</v>
          </cell>
          <cell r="H361">
            <v>-5.5780000000000003</v>
          </cell>
        </row>
        <row r="362">
          <cell r="C362">
            <v>1783.9749999999999</v>
          </cell>
          <cell r="D362">
            <v>2.4329999999999998</v>
          </cell>
          <cell r="G362">
            <v>3087.893</v>
          </cell>
          <cell r="H362">
            <v>-5.5709999999999997</v>
          </cell>
        </row>
        <row r="363">
          <cell r="C363">
            <v>1788.3330000000001</v>
          </cell>
          <cell r="D363">
            <v>2.3650000000000002</v>
          </cell>
          <cell r="G363">
            <v>3096.5149999999999</v>
          </cell>
          <cell r="H363">
            <v>-5.5860000000000003</v>
          </cell>
        </row>
        <row r="364">
          <cell r="C364">
            <v>1791.2170000000001</v>
          </cell>
          <cell r="D364">
            <v>2.2709999999999999</v>
          </cell>
          <cell r="G364">
            <v>3102.7150000000001</v>
          </cell>
          <cell r="H364">
            <v>-5.7069999999999999</v>
          </cell>
        </row>
        <row r="365">
          <cell r="C365">
            <v>1795.69</v>
          </cell>
          <cell r="D365">
            <v>2.0739999999999998</v>
          </cell>
          <cell r="G365">
            <v>3107.6260000000002</v>
          </cell>
          <cell r="H365">
            <v>-5.6529999999999996</v>
          </cell>
        </row>
        <row r="366">
          <cell r="C366">
            <v>1797.6279999999999</v>
          </cell>
          <cell r="D366">
            <v>1.9870000000000001</v>
          </cell>
          <cell r="G366">
            <v>3120.6210000000001</v>
          </cell>
          <cell r="H366">
            <v>-5.4379999999999997</v>
          </cell>
        </row>
        <row r="367">
          <cell r="C367">
            <v>1800.0129999999999</v>
          </cell>
          <cell r="D367">
            <v>1.845</v>
          </cell>
          <cell r="G367">
            <v>3124.317</v>
          </cell>
          <cell r="H367">
            <v>-5.3869999999999996</v>
          </cell>
        </row>
        <row r="368">
          <cell r="C368">
            <v>1803.1849999999999</v>
          </cell>
          <cell r="D368">
            <v>1.657</v>
          </cell>
          <cell r="G368">
            <v>3135.7510000000002</v>
          </cell>
          <cell r="H368">
            <v>-5.3049999999999997</v>
          </cell>
        </row>
        <row r="369">
          <cell r="C369">
            <v>1809.383</v>
          </cell>
          <cell r="D369">
            <v>1.2410000000000001</v>
          </cell>
          <cell r="G369">
            <v>3145.3580000000002</v>
          </cell>
          <cell r="H369">
            <v>-5.3949999999999996</v>
          </cell>
        </row>
        <row r="370">
          <cell r="C370">
            <v>1814.877</v>
          </cell>
          <cell r="D370">
            <v>0.876</v>
          </cell>
          <cell r="G370">
            <v>3161.587</v>
          </cell>
          <cell r="H370">
            <v>-5.4550000000000001</v>
          </cell>
        </row>
        <row r="371">
          <cell r="C371">
            <v>1816.865</v>
          </cell>
          <cell r="D371">
            <v>0.77600000000000002</v>
          </cell>
          <cell r="G371">
            <v>3174.0039999999999</v>
          </cell>
          <cell r="H371">
            <v>-5.49</v>
          </cell>
        </row>
        <row r="372">
          <cell r="C372">
            <v>1820.3240000000001</v>
          </cell>
          <cell r="D372">
            <v>0.61899999999999999</v>
          </cell>
          <cell r="G372">
            <v>3185.38</v>
          </cell>
          <cell r="H372">
            <v>-5.5309999999999997</v>
          </cell>
        </row>
        <row r="373">
          <cell r="C373">
            <v>1823.0509999999999</v>
          </cell>
          <cell r="D373">
            <v>0.44400000000000001</v>
          </cell>
          <cell r="G373">
            <v>3202.4780000000001</v>
          </cell>
          <cell r="H373">
            <v>-5.3380000000000001</v>
          </cell>
        </row>
        <row r="374">
          <cell r="C374">
            <v>1826.67</v>
          </cell>
          <cell r="D374">
            <v>0.28100000000000003</v>
          </cell>
          <cell r="G374">
            <v>3217.5059999999999</v>
          </cell>
          <cell r="H374">
            <v>-5.2640000000000002</v>
          </cell>
        </row>
        <row r="375">
          <cell r="C375">
            <v>1828.0350000000001</v>
          </cell>
          <cell r="D375">
            <v>0.25700000000000001</v>
          </cell>
          <cell r="G375">
            <v>3238.9</v>
          </cell>
          <cell r="H375">
            <v>-5.125</v>
          </cell>
        </row>
        <row r="376">
          <cell r="C376">
            <v>1833.1969999999999</v>
          </cell>
          <cell r="D376">
            <v>-0.17799999999999999</v>
          </cell>
          <cell r="G376">
            <v>3244.748</v>
          </cell>
          <cell r="H376">
            <v>-5.1680000000000001</v>
          </cell>
        </row>
        <row r="377">
          <cell r="C377">
            <v>1836.298</v>
          </cell>
          <cell r="D377">
            <v>-0.13</v>
          </cell>
          <cell r="G377">
            <v>3250.2089999999998</v>
          </cell>
          <cell r="H377">
            <v>-5.2279999999999998</v>
          </cell>
        </row>
        <row r="378">
          <cell r="C378">
            <v>1838.6569999999999</v>
          </cell>
          <cell r="D378">
            <v>0.104</v>
          </cell>
          <cell r="G378">
            <v>3252.846</v>
          </cell>
          <cell r="H378">
            <v>-5.2050000000000001</v>
          </cell>
        </row>
        <row r="379">
          <cell r="C379">
            <v>1842.008</v>
          </cell>
          <cell r="D379">
            <v>0.14699999999999999</v>
          </cell>
          <cell r="G379">
            <v>3259.1529999999998</v>
          </cell>
          <cell r="H379">
            <v>-5.444</v>
          </cell>
        </row>
        <row r="380">
          <cell r="C380">
            <v>1847.9169999999999</v>
          </cell>
          <cell r="D380">
            <v>-0.28899999999999998</v>
          </cell>
          <cell r="G380">
            <v>3265.866</v>
          </cell>
          <cell r="H380">
            <v>-5.4329999999999998</v>
          </cell>
        </row>
        <row r="381">
          <cell r="C381">
            <v>1857.443</v>
          </cell>
          <cell r="D381">
            <v>-0.78800000000000003</v>
          </cell>
          <cell r="G381">
            <v>3272.183</v>
          </cell>
          <cell r="H381">
            <v>-5.3810000000000002</v>
          </cell>
        </row>
        <row r="382">
          <cell r="C382">
            <v>1867.444</v>
          </cell>
          <cell r="D382">
            <v>-1.5389999999999999</v>
          </cell>
          <cell r="G382">
            <v>3297.1309999999999</v>
          </cell>
          <cell r="H382">
            <v>-5.3789999999999996</v>
          </cell>
        </row>
        <row r="383">
          <cell r="C383">
            <v>1875.655</v>
          </cell>
          <cell r="D383">
            <v>-2.1110000000000002</v>
          </cell>
          <cell r="G383">
            <v>3301.1469999999999</v>
          </cell>
          <cell r="H383">
            <v>-5.2510000000000003</v>
          </cell>
        </row>
        <row r="384">
          <cell r="C384">
            <v>1881.579</v>
          </cell>
          <cell r="D384">
            <v>-2.5630000000000002</v>
          </cell>
          <cell r="G384">
            <v>3303.2150000000001</v>
          </cell>
          <cell r="H384">
            <v>-5.2510000000000003</v>
          </cell>
        </row>
        <row r="385">
          <cell r="C385">
            <v>1890.019</v>
          </cell>
          <cell r="D385">
            <v>-3.0249999999999999</v>
          </cell>
          <cell r="G385">
            <v>3310.6990000000001</v>
          </cell>
          <cell r="H385">
            <v>-5.2859999999999996</v>
          </cell>
        </row>
        <row r="386">
          <cell r="C386">
            <v>1899.4739999999999</v>
          </cell>
          <cell r="D386">
            <v>-3.41</v>
          </cell>
          <cell r="G386">
            <v>3318.7829999999999</v>
          </cell>
          <cell r="H386">
            <v>-5.3390000000000004</v>
          </cell>
        </row>
        <row r="387">
          <cell r="C387">
            <v>1909.6279999999999</v>
          </cell>
          <cell r="D387">
            <v>-3.6469999999999998</v>
          </cell>
          <cell r="G387">
            <v>3337.8490000000002</v>
          </cell>
          <cell r="H387">
            <v>-5.25</v>
          </cell>
        </row>
        <row r="388">
          <cell r="C388">
            <v>1919.096</v>
          </cell>
          <cell r="D388">
            <v>-3.62</v>
          </cell>
          <cell r="G388">
            <v>3344.7350000000001</v>
          </cell>
          <cell r="H388">
            <v>-5.5339999999999998</v>
          </cell>
        </row>
        <row r="389">
          <cell r="C389">
            <v>1927.8430000000001</v>
          </cell>
          <cell r="D389">
            <v>-3.323</v>
          </cell>
          <cell r="G389">
            <v>3353.3409999999999</v>
          </cell>
          <cell r="H389">
            <v>-5.8840000000000003</v>
          </cell>
        </row>
        <row r="390">
          <cell r="C390">
            <v>1934.5309999999999</v>
          </cell>
          <cell r="D390">
            <v>-2.8239999999999998</v>
          </cell>
          <cell r="G390">
            <v>3366.7020000000002</v>
          </cell>
          <cell r="H390">
            <v>-5.7960000000000003</v>
          </cell>
        </row>
        <row r="391">
          <cell r="C391">
            <v>1941.5429999999999</v>
          </cell>
          <cell r="D391">
            <v>-2.0939999999999999</v>
          </cell>
          <cell r="G391">
            <v>3381.2579999999998</v>
          </cell>
          <cell r="H391">
            <v>-5.7190000000000003</v>
          </cell>
        </row>
        <row r="392">
          <cell r="C392">
            <v>1947.518</v>
          </cell>
          <cell r="D392">
            <v>-1.4079999999999999</v>
          </cell>
          <cell r="G392">
            <v>3395.3789999999999</v>
          </cell>
          <cell r="H392">
            <v>-5.7510000000000003</v>
          </cell>
        </row>
        <row r="393">
          <cell r="C393">
            <v>1954.152</v>
          </cell>
          <cell r="D393">
            <v>-0.307</v>
          </cell>
          <cell r="G393">
            <v>3409.2820000000002</v>
          </cell>
          <cell r="H393">
            <v>-5.9329999999999998</v>
          </cell>
        </row>
        <row r="394">
          <cell r="C394">
            <v>1966.269</v>
          </cell>
          <cell r="D394">
            <v>2.2050000000000001</v>
          </cell>
          <cell r="G394">
            <v>3424.1990000000001</v>
          </cell>
          <cell r="H394">
            <v>-5.7279999999999998</v>
          </cell>
        </row>
        <row r="395">
          <cell r="C395">
            <v>1973.857</v>
          </cell>
          <cell r="D395">
            <v>4.1630000000000003</v>
          </cell>
          <cell r="G395">
            <v>3439.8850000000002</v>
          </cell>
          <cell r="H395">
            <v>-5.6429999999999998</v>
          </cell>
        </row>
        <row r="396">
          <cell r="C396">
            <v>1984.8209999999999</v>
          </cell>
          <cell r="D396">
            <v>7.3239999999999998</v>
          </cell>
          <cell r="G396">
            <v>3462.3</v>
          </cell>
          <cell r="H396">
            <v>-5.6340000000000003</v>
          </cell>
        </row>
        <row r="397">
          <cell r="C397">
            <v>1992.6559999999999</v>
          </cell>
          <cell r="D397">
            <v>9.8149999999999995</v>
          </cell>
          <cell r="G397">
            <v>3479.2109999999998</v>
          </cell>
          <cell r="H397">
            <v>-5.63</v>
          </cell>
        </row>
        <row r="398">
          <cell r="C398">
            <v>1996.596</v>
          </cell>
          <cell r="D398">
            <v>10.95</v>
          </cell>
          <cell r="G398">
            <v>3497.9659999999999</v>
          </cell>
          <cell r="H398">
            <v>-5.4260000000000002</v>
          </cell>
        </row>
        <row r="399">
          <cell r="C399">
            <v>2001.4949999999999</v>
          </cell>
          <cell r="D399">
            <v>12.327999999999999</v>
          </cell>
          <cell r="G399">
            <v>3519.982</v>
          </cell>
          <cell r="H399">
            <v>-5.3090000000000002</v>
          </cell>
        </row>
        <row r="400">
          <cell r="C400">
            <v>2005.0609999999999</v>
          </cell>
          <cell r="D400">
            <v>13.281000000000001</v>
          </cell>
          <cell r="G400">
            <v>3538.12</v>
          </cell>
          <cell r="H400">
            <v>-5.3789999999999996</v>
          </cell>
        </row>
        <row r="401">
          <cell r="C401">
            <v>2008.5250000000001</v>
          </cell>
          <cell r="D401">
            <v>13.961</v>
          </cell>
          <cell r="G401">
            <v>3557.1889999999999</v>
          </cell>
          <cell r="H401">
            <v>-5.16</v>
          </cell>
        </row>
        <row r="402">
          <cell r="C402">
            <v>2011.1420000000001</v>
          </cell>
          <cell r="D402">
            <v>14.702999999999999</v>
          </cell>
          <cell r="G402">
            <v>3574.509</v>
          </cell>
          <cell r="H402">
            <v>-5.282</v>
          </cell>
        </row>
        <row r="403">
          <cell r="C403">
            <v>2012.5740000000001</v>
          </cell>
          <cell r="D403">
            <v>15.044</v>
          </cell>
          <cell r="G403">
            <v>3585.5169999999998</v>
          </cell>
          <cell r="H403">
            <v>-5.5910000000000002</v>
          </cell>
        </row>
        <row r="404">
          <cell r="C404">
            <v>2015.5060000000001</v>
          </cell>
          <cell r="D404">
            <v>15.497999999999999</v>
          </cell>
          <cell r="G404">
            <v>3589.4609999999998</v>
          </cell>
          <cell r="H404">
            <v>-5.6879999999999997</v>
          </cell>
        </row>
        <row r="405">
          <cell r="C405">
            <v>2022.348</v>
          </cell>
          <cell r="D405">
            <v>16.712</v>
          </cell>
          <cell r="G405">
            <v>3596.2460000000001</v>
          </cell>
          <cell r="H405">
            <v>-5.8529999999999998</v>
          </cell>
        </row>
        <row r="406">
          <cell r="C406">
            <v>2024.8789999999999</v>
          </cell>
          <cell r="D406">
            <v>17.033999999999999</v>
          </cell>
          <cell r="G406">
            <v>3602.9580000000001</v>
          </cell>
          <cell r="H406">
            <v>-5.9039999999999999</v>
          </cell>
        </row>
        <row r="407">
          <cell r="C407">
            <v>2028.6510000000001</v>
          </cell>
          <cell r="D407">
            <v>17.376999999999999</v>
          </cell>
          <cell r="G407">
            <v>3608.915</v>
          </cell>
          <cell r="H407">
            <v>-6.0229999999999997</v>
          </cell>
        </row>
        <row r="408">
          <cell r="C408">
            <v>2032.2850000000001</v>
          </cell>
          <cell r="D408">
            <v>17.695</v>
          </cell>
          <cell r="G408">
            <v>3616.489</v>
          </cell>
          <cell r="H408">
            <v>-5.9779999999999998</v>
          </cell>
        </row>
        <row r="409">
          <cell r="C409">
            <v>2034.8389999999999</v>
          </cell>
          <cell r="D409">
            <v>17.963000000000001</v>
          </cell>
          <cell r="G409">
            <v>3630.223</v>
          </cell>
          <cell r="H409">
            <v>-5.83</v>
          </cell>
        </row>
        <row r="410">
          <cell r="C410">
            <v>2038.8489999999999</v>
          </cell>
          <cell r="D410">
            <v>18.213999999999999</v>
          </cell>
          <cell r="G410">
            <v>3652.0390000000002</v>
          </cell>
          <cell r="H410">
            <v>-5.4779999999999998</v>
          </cell>
        </row>
        <row r="411">
          <cell r="C411">
            <v>2042.8340000000001</v>
          </cell>
          <cell r="D411">
            <v>18.411000000000001</v>
          </cell>
          <cell r="G411">
            <v>3672.85</v>
          </cell>
          <cell r="H411">
            <v>-5.274</v>
          </cell>
        </row>
        <row r="412">
          <cell r="C412">
            <v>2046.239</v>
          </cell>
          <cell r="D412">
            <v>18.631</v>
          </cell>
          <cell r="G412">
            <v>3694.627</v>
          </cell>
          <cell r="H412">
            <v>-5.35</v>
          </cell>
        </row>
        <row r="413">
          <cell r="C413">
            <v>2053.0920000000001</v>
          </cell>
          <cell r="D413">
            <v>18.792000000000002</v>
          </cell>
          <cell r="G413">
            <v>3714.232</v>
          </cell>
          <cell r="H413">
            <v>-5.423</v>
          </cell>
        </row>
        <row r="414">
          <cell r="C414">
            <v>2059.8980000000001</v>
          </cell>
          <cell r="D414">
            <v>18.68</v>
          </cell>
          <cell r="G414">
            <v>3734.9879999999998</v>
          </cell>
          <cell r="H414">
            <v>-5.2089999999999996</v>
          </cell>
        </row>
        <row r="415">
          <cell r="C415">
            <v>2065.1759999999999</v>
          </cell>
          <cell r="D415">
            <v>18.553000000000001</v>
          </cell>
          <cell r="G415">
            <v>3755.4920000000002</v>
          </cell>
          <cell r="H415">
            <v>-5.1740000000000004</v>
          </cell>
        </row>
        <row r="416">
          <cell r="C416">
            <v>2077.1080000000002</v>
          </cell>
          <cell r="D416">
            <v>17.071000000000002</v>
          </cell>
          <cell r="G416">
            <v>3768.6309999999999</v>
          </cell>
          <cell r="H416">
            <v>-5.0350000000000001</v>
          </cell>
        </row>
        <row r="417">
          <cell r="C417">
            <v>2078.8159999999998</v>
          </cell>
          <cell r="D417">
            <v>16.745000000000001</v>
          </cell>
          <cell r="G417">
            <v>3776.5279999999998</v>
          </cell>
          <cell r="H417">
            <v>-4.9480000000000004</v>
          </cell>
        </row>
        <row r="418">
          <cell r="C418">
            <v>2081.6970000000001</v>
          </cell>
          <cell r="D418">
            <v>16.225999999999999</v>
          </cell>
          <cell r="G418">
            <v>3782.0920000000001</v>
          </cell>
          <cell r="H418">
            <v>-4.9260000000000002</v>
          </cell>
        </row>
        <row r="419">
          <cell r="C419">
            <v>2085.2750000000001</v>
          </cell>
          <cell r="D419">
            <v>15.629</v>
          </cell>
          <cell r="G419">
            <v>3788.0360000000001</v>
          </cell>
          <cell r="H419">
            <v>-4.9969999999999999</v>
          </cell>
        </row>
        <row r="420">
          <cell r="C420">
            <v>2088.0529999999999</v>
          </cell>
          <cell r="D420">
            <v>15.103</v>
          </cell>
          <cell r="G420">
            <v>3794.0390000000002</v>
          </cell>
          <cell r="H420">
            <v>-4.9630000000000001</v>
          </cell>
        </row>
        <row r="421">
          <cell r="C421">
            <v>2090.5340000000001</v>
          </cell>
          <cell r="D421">
            <v>14.56</v>
          </cell>
          <cell r="G421">
            <v>3803.069</v>
          </cell>
          <cell r="H421">
            <v>-5.07</v>
          </cell>
        </row>
        <row r="422">
          <cell r="C422">
            <v>2093.873</v>
          </cell>
          <cell r="D422">
            <v>13.911</v>
          </cell>
          <cell r="G422">
            <v>3816.6149999999998</v>
          </cell>
          <cell r="H422">
            <v>-5.0430000000000001</v>
          </cell>
        </row>
        <row r="423">
          <cell r="C423">
            <v>2096.4299999999998</v>
          </cell>
          <cell r="D423">
            <v>13.379</v>
          </cell>
          <cell r="G423">
            <v>3821.7159999999999</v>
          </cell>
          <cell r="H423">
            <v>-4.9820000000000002</v>
          </cell>
        </row>
        <row r="424">
          <cell r="C424">
            <v>2098.9050000000002</v>
          </cell>
          <cell r="D424">
            <v>12.813000000000001</v>
          </cell>
          <cell r="G424">
            <v>3824.3719999999998</v>
          </cell>
          <cell r="H424">
            <v>-4.96</v>
          </cell>
        </row>
        <row r="425">
          <cell r="C425">
            <v>2101.5140000000001</v>
          </cell>
          <cell r="D425">
            <v>12.212999999999999</v>
          </cell>
          <cell r="G425">
            <v>3830.518</v>
          </cell>
          <cell r="H425">
            <v>-5.0780000000000003</v>
          </cell>
        </row>
        <row r="426">
          <cell r="C426">
            <v>2105.0059999999999</v>
          </cell>
          <cell r="D426">
            <v>11.231999999999999</v>
          </cell>
          <cell r="G426">
            <v>3838.1610000000001</v>
          </cell>
          <cell r="H426">
            <v>-5.1130000000000004</v>
          </cell>
        </row>
        <row r="427">
          <cell r="C427">
            <v>2111.2779999999998</v>
          </cell>
          <cell r="D427">
            <v>9.7669999999999995</v>
          </cell>
          <cell r="G427">
            <v>3847.665</v>
          </cell>
          <cell r="H427">
            <v>-5.048</v>
          </cell>
        </row>
        <row r="428">
          <cell r="C428">
            <v>2118.4369999999999</v>
          </cell>
          <cell r="D428">
            <v>8.2430000000000003</v>
          </cell>
          <cell r="G428">
            <v>3858.3180000000002</v>
          </cell>
          <cell r="H428">
            <v>-5.2309999999999999</v>
          </cell>
        </row>
        <row r="429">
          <cell r="C429">
            <v>2124.692</v>
          </cell>
          <cell r="D429">
            <v>7.0910000000000002</v>
          </cell>
          <cell r="G429">
            <v>3870.502</v>
          </cell>
          <cell r="H429">
            <v>-5.4729999999999999</v>
          </cell>
        </row>
        <row r="430">
          <cell r="C430">
            <v>2133.2280000000001</v>
          </cell>
          <cell r="D430">
            <v>5.8540000000000001</v>
          </cell>
          <cell r="G430">
            <v>3878.0439999999999</v>
          </cell>
          <cell r="H430">
            <v>-5.41</v>
          </cell>
        </row>
        <row r="431">
          <cell r="C431">
            <v>2137.442</v>
          </cell>
          <cell r="D431">
            <v>5.4160000000000004</v>
          </cell>
          <cell r="G431">
            <v>3885.9969999999998</v>
          </cell>
          <cell r="H431">
            <v>-5.4050000000000002</v>
          </cell>
        </row>
        <row r="432">
          <cell r="C432">
            <v>2141.9349999999999</v>
          </cell>
          <cell r="D432">
            <v>5.0330000000000004</v>
          </cell>
          <cell r="G432">
            <v>3892.1179999999999</v>
          </cell>
          <cell r="H432">
            <v>-5.4829999999999997</v>
          </cell>
        </row>
        <row r="433">
          <cell r="C433">
            <v>2145.5889999999999</v>
          </cell>
          <cell r="D433">
            <v>4.8860000000000001</v>
          </cell>
          <cell r="G433">
            <v>3902.5990000000002</v>
          </cell>
          <cell r="H433">
            <v>-5.5789999999999997</v>
          </cell>
        </row>
        <row r="434">
          <cell r="C434">
            <v>2149.8180000000002</v>
          </cell>
          <cell r="D434">
            <v>4.6840000000000002</v>
          </cell>
          <cell r="G434">
            <v>3912.0740000000001</v>
          </cell>
          <cell r="H434">
            <v>-5.74</v>
          </cell>
        </row>
        <row r="435">
          <cell r="C435">
            <v>2154.9499999999998</v>
          </cell>
          <cell r="D435">
            <v>4.3070000000000004</v>
          </cell>
          <cell r="G435">
            <v>3921.4549999999999</v>
          </cell>
          <cell r="H435">
            <v>-5.8719999999999999</v>
          </cell>
        </row>
        <row r="436">
          <cell r="C436">
            <v>2162.9250000000002</v>
          </cell>
          <cell r="D436">
            <v>3.7490000000000001</v>
          </cell>
          <cell r="G436">
            <v>3929.6329999999998</v>
          </cell>
          <cell r="H436">
            <v>-5.8159999999999998</v>
          </cell>
        </row>
        <row r="437">
          <cell r="C437">
            <v>2169.3029999999999</v>
          </cell>
          <cell r="D437">
            <v>3.5259999999999998</v>
          </cell>
          <cell r="G437">
            <v>3936.3229999999999</v>
          </cell>
          <cell r="H437">
            <v>-5.8410000000000002</v>
          </cell>
        </row>
        <row r="438">
          <cell r="C438">
            <v>2176.48</v>
          </cell>
          <cell r="D438">
            <v>3.3580000000000001</v>
          </cell>
          <cell r="G438">
            <v>3945.3449999999998</v>
          </cell>
          <cell r="H438">
            <v>-5.4640000000000004</v>
          </cell>
        </row>
        <row r="439">
          <cell r="C439">
            <v>2183.739</v>
          </cell>
          <cell r="D439">
            <v>3.2549999999999999</v>
          </cell>
          <cell r="G439">
            <v>3949.3989999999999</v>
          </cell>
          <cell r="H439">
            <v>-5.3410000000000002</v>
          </cell>
        </row>
        <row r="440">
          <cell r="C440">
            <v>2196.598</v>
          </cell>
          <cell r="D440">
            <v>2.9980000000000002</v>
          </cell>
          <cell r="G440">
            <v>3976.6149999999998</v>
          </cell>
          <cell r="H440">
            <v>-5.423</v>
          </cell>
        </row>
        <row r="441">
          <cell r="C441">
            <v>2207.9630000000002</v>
          </cell>
          <cell r="D441">
            <v>2.827</v>
          </cell>
          <cell r="G441">
            <v>4010.1529999999998</v>
          </cell>
          <cell r="H441">
            <v>-5.1840000000000002</v>
          </cell>
        </row>
        <row r="442">
          <cell r="C442">
            <v>2221.7689999999998</v>
          </cell>
          <cell r="D442">
            <v>2.8340000000000001</v>
          </cell>
          <cell r="G442">
            <v>4056.1260000000002</v>
          </cell>
          <cell r="H442">
            <v>-5.29</v>
          </cell>
        </row>
        <row r="443">
          <cell r="C443">
            <v>2230.4349999999999</v>
          </cell>
          <cell r="D443">
            <v>2.931</v>
          </cell>
          <cell r="G443">
            <v>4082.37</v>
          </cell>
          <cell r="H443">
            <v>-5.3070000000000004</v>
          </cell>
        </row>
        <row r="444">
          <cell r="C444">
            <v>2241.7139999999999</v>
          </cell>
          <cell r="D444">
            <v>3.0710000000000002</v>
          </cell>
          <cell r="G444">
            <v>4105.0630000000001</v>
          </cell>
          <cell r="H444">
            <v>-5.3</v>
          </cell>
        </row>
        <row r="445">
          <cell r="C445">
            <v>2254.1170000000002</v>
          </cell>
          <cell r="D445">
            <v>3.097</v>
          </cell>
          <cell r="G445">
            <v>4122.1769999999997</v>
          </cell>
          <cell r="H445">
            <v>-5.4509999999999996</v>
          </cell>
        </row>
        <row r="446">
          <cell r="C446">
            <v>2263.011</v>
          </cell>
          <cell r="D446">
            <v>3.0859999999999999</v>
          </cell>
          <cell r="G446">
            <v>4131.5020000000004</v>
          </cell>
          <cell r="H446">
            <v>-5.3460000000000001</v>
          </cell>
        </row>
        <row r="447">
          <cell r="C447">
            <v>2276.5210000000002</v>
          </cell>
          <cell r="D447">
            <v>3.0569999999999999</v>
          </cell>
          <cell r="G447">
            <v>4136.8320000000003</v>
          </cell>
          <cell r="H447">
            <v>-5.4189999999999996</v>
          </cell>
        </row>
        <row r="448">
          <cell r="C448">
            <v>2287.5770000000002</v>
          </cell>
          <cell r="D448">
            <v>3.1110000000000002</v>
          </cell>
          <cell r="G448">
            <v>4143.0240000000003</v>
          </cell>
          <cell r="H448">
            <v>-5.4809999999999999</v>
          </cell>
        </row>
        <row r="449">
          <cell r="C449">
            <v>2312.9569999999999</v>
          </cell>
          <cell r="D449">
            <v>2.984</v>
          </cell>
          <cell r="G449">
            <v>4147.2460000000001</v>
          </cell>
          <cell r="H449">
            <v>-5.516</v>
          </cell>
        </row>
        <row r="450">
          <cell r="C450">
            <v>2321.154</v>
          </cell>
          <cell r="D450">
            <v>3.0339999999999998</v>
          </cell>
          <cell r="G450">
            <v>4153.2079999999996</v>
          </cell>
          <cell r="H450">
            <v>-5.4989999999999997</v>
          </cell>
        </row>
        <row r="451">
          <cell r="C451">
            <v>2345.0120000000002</v>
          </cell>
          <cell r="D451">
            <v>2.976</v>
          </cell>
          <cell r="G451">
            <v>4159.21</v>
          </cell>
          <cell r="H451">
            <v>-5.5030000000000001</v>
          </cell>
        </row>
        <row r="452">
          <cell r="C452">
            <v>2362.355</v>
          </cell>
          <cell r="D452">
            <v>2.8769999999999998</v>
          </cell>
          <cell r="G452">
            <v>4163.8249999999998</v>
          </cell>
          <cell r="H452">
            <v>-5.601</v>
          </cell>
        </row>
        <row r="453">
          <cell r="C453">
            <v>2371.1860000000001</v>
          </cell>
          <cell r="D453">
            <v>2.8279999999999998</v>
          </cell>
          <cell r="G453">
            <v>4167.5309999999999</v>
          </cell>
          <cell r="H453">
            <v>-5.5460000000000003</v>
          </cell>
        </row>
        <row r="454">
          <cell r="C454">
            <v>2379.5610000000001</v>
          </cell>
          <cell r="D454">
            <v>2.7890000000000001</v>
          </cell>
          <cell r="G454">
            <v>4172.47</v>
          </cell>
          <cell r="H454">
            <v>-5.5140000000000002</v>
          </cell>
        </row>
        <row r="455">
          <cell r="C455">
            <v>2386.89</v>
          </cell>
          <cell r="D455">
            <v>2.8330000000000002</v>
          </cell>
          <cell r="G455">
            <v>4177.0339999999997</v>
          </cell>
          <cell r="H455">
            <v>-5.5419999999999998</v>
          </cell>
        </row>
        <row r="456">
          <cell r="C456">
            <v>2395.0540000000001</v>
          </cell>
          <cell r="D456">
            <v>2.8490000000000002</v>
          </cell>
          <cell r="G456">
            <v>4180.8289999999997</v>
          </cell>
          <cell r="H456">
            <v>-5.5430000000000001</v>
          </cell>
        </row>
        <row r="457">
          <cell r="C457">
            <v>2402.2750000000001</v>
          </cell>
          <cell r="D457">
            <v>2.823</v>
          </cell>
          <cell r="G457">
            <v>4184.5219999999999</v>
          </cell>
          <cell r="H457">
            <v>-5.5190000000000001</v>
          </cell>
        </row>
        <row r="458">
          <cell r="C458">
            <v>2412.4430000000002</v>
          </cell>
          <cell r="D458">
            <v>2.8530000000000002</v>
          </cell>
          <cell r="G458">
            <v>4189.7920000000004</v>
          </cell>
          <cell r="H458">
            <v>-5.5060000000000002</v>
          </cell>
        </row>
        <row r="459">
          <cell r="C459">
            <v>2422.3470000000002</v>
          </cell>
          <cell r="D459">
            <v>2.8290000000000002</v>
          </cell>
          <cell r="G459">
            <v>4194.893</v>
          </cell>
          <cell r="H459">
            <v>-5.56</v>
          </cell>
        </row>
        <row r="460">
          <cell r="C460">
            <v>2431.768</v>
          </cell>
          <cell r="D460">
            <v>2.7629999999999999</v>
          </cell>
          <cell r="G460">
            <v>4200.2719999999999</v>
          </cell>
          <cell r="H460">
            <v>-5.5419999999999998</v>
          </cell>
        </row>
        <row r="461">
          <cell r="C461">
            <v>2439.8270000000002</v>
          </cell>
          <cell r="D461">
            <v>2.74</v>
          </cell>
          <cell r="G461">
            <v>4205.9110000000001</v>
          </cell>
          <cell r="H461">
            <v>-5.6369999999999996</v>
          </cell>
        </row>
        <row r="462">
          <cell r="C462">
            <v>2448.357</v>
          </cell>
          <cell r="D462">
            <v>2.746</v>
          </cell>
          <cell r="G462">
            <v>4209.83</v>
          </cell>
          <cell r="H462">
            <v>-5.6689999999999996</v>
          </cell>
        </row>
        <row r="463">
          <cell r="C463">
            <v>2458.7289999999998</v>
          </cell>
          <cell r="D463">
            <v>2.653</v>
          </cell>
          <cell r="G463">
            <v>4213.6329999999998</v>
          </cell>
          <cell r="H463">
            <v>-5.6440000000000001</v>
          </cell>
        </row>
        <row r="464">
          <cell r="C464">
            <v>2463.8890000000001</v>
          </cell>
          <cell r="D464">
            <v>2.5979999999999999</v>
          </cell>
          <cell r="G464">
            <v>4217.2259999999997</v>
          </cell>
          <cell r="H464">
            <v>-5.6779999999999999</v>
          </cell>
        </row>
        <row r="465">
          <cell r="C465">
            <v>2468.9229999999998</v>
          </cell>
          <cell r="D465">
            <v>2.6040000000000001</v>
          </cell>
          <cell r="G465">
            <v>4224.5349999999999</v>
          </cell>
          <cell r="H465">
            <v>-5.6360000000000001</v>
          </cell>
        </row>
        <row r="466">
          <cell r="C466">
            <v>2473.8000000000002</v>
          </cell>
          <cell r="D466">
            <v>2.5289999999999999</v>
          </cell>
          <cell r="G466">
            <v>4239.4290000000001</v>
          </cell>
          <cell r="H466">
            <v>-5.5170000000000003</v>
          </cell>
        </row>
        <row r="467">
          <cell r="C467">
            <v>2480.5430000000001</v>
          </cell>
          <cell r="D467">
            <v>2.464</v>
          </cell>
          <cell r="G467">
            <v>4254.2610000000004</v>
          </cell>
          <cell r="H467">
            <v>-5.3730000000000002</v>
          </cell>
        </row>
        <row r="468">
          <cell r="C468">
            <v>2485.3119999999999</v>
          </cell>
          <cell r="D468">
            <v>2.3820000000000001</v>
          </cell>
          <cell r="G468">
            <v>4268.317</v>
          </cell>
          <cell r="H468">
            <v>-5.5010000000000003</v>
          </cell>
        </row>
        <row r="469">
          <cell r="C469">
            <v>2488.5859999999998</v>
          </cell>
          <cell r="D469">
            <v>2.4140000000000001</v>
          </cell>
          <cell r="G469">
            <v>4283.9750000000004</v>
          </cell>
          <cell r="H469">
            <v>-5.4450000000000003</v>
          </cell>
        </row>
        <row r="470">
          <cell r="C470">
            <v>2493.857</v>
          </cell>
          <cell r="D470">
            <v>2.4079999999999999</v>
          </cell>
          <cell r="G470">
            <v>4299.4560000000001</v>
          </cell>
          <cell r="H470">
            <v>-5.3620000000000001</v>
          </cell>
        </row>
        <row r="471">
          <cell r="C471">
            <v>2497.0529999999999</v>
          </cell>
          <cell r="D471">
            <v>2.3860000000000001</v>
          </cell>
          <cell r="G471">
            <v>4317.12</v>
          </cell>
          <cell r="H471">
            <v>-5.3019999999999996</v>
          </cell>
        </row>
        <row r="472">
          <cell r="C472">
            <v>2503.9430000000002</v>
          </cell>
          <cell r="D472">
            <v>2.4630000000000001</v>
          </cell>
          <cell r="G472">
            <v>4335.2110000000002</v>
          </cell>
          <cell r="H472">
            <v>-5.2460000000000004</v>
          </cell>
        </row>
        <row r="473">
          <cell r="C473">
            <v>2505.768</v>
          </cell>
          <cell r="D473">
            <v>2.4769999999999999</v>
          </cell>
          <cell r="G473">
            <v>4349.701</v>
          </cell>
          <cell r="H473">
            <v>-5.1689999999999996</v>
          </cell>
        </row>
        <row r="474">
          <cell r="C474">
            <v>2512.0149999999999</v>
          </cell>
          <cell r="D474">
            <v>2.6440000000000001</v>
          </cell>
          <cell r="G474">
            <v>4360.4759999999997</v>
          </cell>
          <cell r="H474">
            <v>-5.2439999999999998</v>
          </cell>
        </row>
        <row r="475">
          <cell r="C475">
            <v>2514.0680000000002</v>
          </cell>
          <cell r="D475">
            <v>2.6219999999999999</v>
          </cell>
          <cell r="G475">
            <v>4374.2690000000002</v>
          </cell>
          <cell r="H475">
            <v>-5.1340000000000003</v>
          </cell>
        </row>
        <row r="476">
          <cell r="C476">
            <v>2520.701</v>
          </cell>
          <cell r="D476">
            <v>2.601</v>
          </cell>
          <cell r="G476">
            <v>4387.9530000000004</v>
          </cell>
          <cell r="H476">
            <v>-5.2</v>
          </cell>
        </row>
        <row r="477">
          <cell r="C477">
            <v>2526.5830000000001</v>
          </cell>
          <cell r="D477">
            <v>2.7440000000000002</v>
          </cell>
          <cell r="G477">
            <v>4402.4830000000002</v>
          </cell>
          <cell r="H477">
            <v>-5.09</v>
          </cell>
        </row>
        <row r="478">
          <cell r="C478">
            <v>2529.3589999999999</v>
          </cell>
          <cell r="D478">
            <v>2.8250000000000002</v>
          </cell>
          <cell r="G478">
            <v>4412.5339999999997</v>
          </cell>
          <cell r="H478">
            <v>-5.6109999999999998</v>
          </cell>
        </row>
        <row r="479">
          <cell r="C479">
            <v>2533.1480000000001</v>
          </cell>
          <cell r="D479">
            <v>2.9750000000000001</v>
          </cell>
          <cell r="G479">
            <v>4419.616</v>
          </cell>
          <cell r="H479">
            <v>-5.5439999999999996</v>
          </cell>
        </row>
        <row r="480">
          <cell r="C480">
            <v>2538.569</v>
          </cell>
          <cell r="D480">
            <v>3.0379999999999998</v>
          </cell>
          <cell r="G480">
            <v>4439.402</v>
          </cell>
          <cell r="H480">
            <v>-5.7389999999999999</v>
          </cell>
        </row>
        <row r="481">
          <cell r="C481">
            <v>2546.64</v>
          </cell>
          <cell r="D481">
            <v>3.0710000000000002</v>
          </cell>
          <cell r="G481">
            <v>4443.0379999999996</v>
          </cell>
          <cell r="H481">
            <v>-5.7160000000000002</v>
          </cell>
        </row>
        <row r="482">
          <cell r="C482">
            <v>2554.308</v>
          </cell>
          <cell r="D482">
            <v>2.9510000000000001</v>
          </cell>
          <cell r="G482">
            <v>4463.9340000000002</v>
          </cell>
          <cell r="H482">
            <v>-5.9390000000000001</v>
          </cell>
        </row>
        <row r="483">
          <cell r="C483">
            <v>2561.5349999999999</v>
          </cell>
          <cell r="D483">
            <v>3.036</v>
          </cell>
          <cell r="G483">
            <v>4480.7690000000002</v>
          </cell>
          <cell r="H483">
            <v>-7.46</v>
          </cell>
        </row>
        <row r="484">
          <cell r="C484">
            <v>2568.826</v>
          </cell>
          <cell r="D484">
            <v>3.0649999999999999</v>
          </cell>
          <cell r="G484">
            <v>4489.6059999999998</v>
          </cell>
          <cell r="H484">
            <v>-8.7040000000000006</v>
          </cell>
        </row>
        <row r="485">
          <cell r="C485">
            <v>2580.7539999999999</v>
          </cell>
          <cell r="D485">
            <v>3.149</v>
          </cell>
          <cell r="G485">
            <v>4496.692</v>
          </cell>
          <cell r="H485">
            <v>-9.7579999999999991</v>
          </cell>
        </row>
        <row r="486">
          <cell r="C486">
            <v>2592.63</v>
          </cell>
          <cell r="D486">
            <v>3.2719999999999998</v>
          </cell>
          <cell r="G486">
            <v>4501.4520000000002</v>
          </cell>
          <cell r="H486">
            <v>-10.455</v>
          </cell>
        </row>
        <row r="487">
          <cell r="C487">
            <v>2604.5949999999998</v>
          </cell>
          <cell r="D487">
            <v>3.3090000000000002</v>
          </cell>
          <cell r="G487">
            <v>4506.1459999999997</v>
          </cell>
          <cell r="H487">
            <v>-10.97</v>
          </cell>
        </row>
        <row r="488">
          <cell r="C488">
            <v>2614.2809999999999</v>
          </cell>
          <cell r="D488">
            <v>3.2610000000000001</v>
          </cell>
          <cell r="G488">
            <v>4509.6329999999998</v>
          </cell>
          <cell r="H488">
            <v>-11.271000000000001</v>
          </cell>
        </row>
        <row r="489">
          <cell r="C489">
            <v>2623.9679999999998</v>
          </cell>
          <cell r="D489">
            <v>3.327</v>
          </cell>
          <cell r="G489">
            <v>4517.0309999999999</v>
          </cell>
          <cell r="H489">
            <v>-11.895</v>
          </cell>
        </row>
        <row r="490">
          <cell r="C490">
            <v>2631.12</v>
          </cell>
          <cell r="D490">
            <v>3.1760000000000002</v>
          </cell>
          <cell r="G490">
            <v>4520.9799999999996</v>
          </cell>
          <cell r="H490">
            <v>-12.287000000000001</v>
          </cell>
        </row>
        <row r="491">
          <cell r="C491">
            <v>2641.0970000000002</v>
          </cell>
          <cell r="D491">
            <v>3.2650000000000001</v>
          </cell>
          <cell r="G491">
            <v>4528.1139999999996</v>
          </cell>
          <cell r="H491">
            <v>-12.635</v>
          </cell>
        </row>
        <row r="492">
          <cell r="C492">
            <v>2644.3159999999998</v>
          </cell>
          <cell r="D492">
            <v>3.1560000000000001</v>
          </cell>
          <cell r="G492">
            <v>4532.2110000000002</v>
          </cell>
          <cell r="H492">
            <v>-12.83</v>
          </cell>
        </row>
        <row r="493">
          <cell r="C493">
            <v>2649.712</v>
          </cell>
          <cell r="D493">
            <v>3.2320000000000002</v>
          </cell>
          <cell r="G493">
            <v>4538.491</v>
          </cell>
          <cell r="H493">
            <v>-12.775</v>
          </cell>
        </row>
        <row r="494">
          <cell r="C494">
            <v>2656.1129999999998</v>
          </cell>
          <cell r="D494">
            <v>3.2090000000000001</v>
          </cell>
          <cell r="G494">
            <v>4540.7179999999998</v>
          </cell>
          <cell r="H494">
            <v>-12.909000000000001</v>
          </cell>
        </row>
        <row r="495">
          <cell r="C495">
            <v>2661.9989999999998</v>
          </cell>
          <cell r="D495">
            <v>3.1859999999999999</v>
          </cell>
          <cell r="G495">
            <v>4543.5200000000004</v>
          </cell>
          <cell r="H495">
            <v>-12.997999999999999</v>
          </cell>
        </row>
        <row r="496">
          <cell r="C496">
            <v>2664.7739999999999</v>
          </cell>
          <cell r="D496">
            <v>3.2370000000000001</v>
          </cell>
          <cell r="G496">
            <v>4547.5050000000001</v>
          </cell>
          <cell r="H496">
            <v>-12.842000000000001</v>
          </cell>
        </row>
        <row r="497">
          <cell r="C497">
            <v>2668.828</v>
          </cell>
          <cell r="D497">
            <v>3.19</v>
          </cell>
          <cell r="G497">
            <v>4553.2920000000004</v>
          </cell>
          <cell r="H497">
            <v>-12.603</v>
          </cell>
        </row>
        <row r="498">
          <cell r="C498">
            <v>2672.2930000000001</v>
          </cell>
          <cell r="D498">
            <v>3.1859999999999999</v>
          </cell>
          <cell r="G498">
            <v>4557.2550000000001</v>
          </cell>
          <cell r="H498">
            <v>-12.619</v>
          </cell>
        </row>
        <row r="499">
          <cell r="C499">
            <v>2674.6909999999998</v>
          </cell>
          <cell r="D499">
            <v>3.3170000000000002</v>
          </cell>
          <cell r="G499">
            <v>4561.8599999999997</v>
          </cell>
          <cell r="H499">
            <v>-12.332000000000001</v>
          </cell>
        </row>
        <row r="500">
          <cell r="C500">
            <v>2678.87</v>
          </cell>
          <cell r="D500">
            <v>3.2639999999999998</v>
          </cell>
          <cell r="G500">
            <v>4569.2209999999995</v>
          </cell>
          <cell r="H500">
            <v>-11.622999999999999</v>
          </cell>
        </row>
        <row r="501">
          <cell r="C501">
            <v>2684.2109999999998</v>
          </cell>
          <cell r="D501">
            <v>3.2320000000000002</v>
          </cell>
          <cell r="G501">
            <v>4572.0069999999996</v>
          </cell>
          <cell r="H501">
            <v>-11.236000000000001</v>
          </cell>
        </row>
        <row r="502">
          <cell r="C502">
            <v>2687.8989999999999</v>
          </cell>
          <cell r="D502">
            <v>3.2250000000000001</v>
          </cell>
          <cell r="G502">
            <v>4577.5280000000002</v>
          </cell>
          <cell r="H502">
            <v>-10.414</v>
          </cell>
        </row>
        <row r="503">
          <cell r="C503">
            <v>2695.723</v>
          </cell>
          <cell r="D503">
            <v>3.1070000000000002</v>
          </cell>
          <cell r="G503">
            <v>4584.9589999999998</v>
          </cell>
          <cell r="H503">
            <v>-9.5860000000000003</v>
          </cell>
        </row>
        <row r="504">
          <cell r="C504">
            <v>2700.451</v>
          </cell>
          <cell r="D504">
            <v>3.0270000000000001</v>
          </cell>
          <cell r="G504">
            <v>4590.6490000000003</v>
          </cell>
          <cell r="H504">
            <v>-8.7270000000000003</v>
          </cell>
        </row>
        <row r="505">
          <cell r="C505">
            <v>2703.5520000000001</v>
          </cell>
          <cell r="D505">
            <v>3.2160000000000002</v>
          </cell>
          <cell r="G505">
            <v>4598.8429999999998</v>
          </cell>
          <cell r="H505">
            <v>-7.4420000000000002</v>
          </cell>
        </row>
        <row r="506">
          <cell r="C506">
            <v>2709.5740000000001</v>
          </cell>
          <cell r="D506">
            <v>3.1789999999999998</v>
          </cell>
          <cell r="G506">
            <v>4609.7849999999999</v>
          </cell>
          <cell r="H506">
            <v>-6.569</v>
          </cell>
        </row>
        <row r="507">
          <cell r="C507">
            <v>2716.971</v>
          </cell>
          <cell r="D507">
            <v>3.1859999999999999</v>
          </cell>
          <cell r="G507">
            <v>4620.8919999999998</v>
          </cell>
          <cell r="H507">
            <v>-5.9749999999999996</v>
          </cell>
        </row>
        <row r="508">
          <cell r="C508">
            <v>2721.942</v>
          </cell>
          <cell r="D508">
            <v>3.089</v>
          </cell>
          <cell r="G508">
            <v>4647.3190000000004</v>
          </cell>
          <cell r="H508">
            <v>-5.7220000000000004</v>
          </cell>
        </row>
        <row r="509">
          <cell r="C509">
            <v>2727.364</v>
          </cell>
          <cell r="D509">
            <v>2.9940000000000002</v>
          </cell>
          <cell r="G509">
            <v>4665.8509999999997</v>
          </cell>
          <cell r="H509">
            <v>-5.6859999999999999</v>
          </cell>
        </row>
        <row r="510">
          <cell r="C510">
            <v>2730.4839999999999</v>
          </cell>
          <cell r="D510">
            <v>2.9780000000000002</v>
          </cell>
          <cell r="G510">
            <v>4687.973</v>
          </cell>
          <cell r="H510">
            <v>-5.7629999999999999</v>
          </cell>
        </row>
        <row r="511">
          <cell r="C511">
            <v>2734.5650000000001</v>
          </cell>
          <cell r="D511">
            <v>3.0489999999999999</v>
          </cell>
          <cell r="G511">
            <v>4707.107</v>
          </cell>
          <cell r="H511">
            <v>-5.4169999999999998</v>
          </cell>
        </row>
        <row r="512">
          <cell r="C512">
            <v>2737.81</v>
          </cell>
          <cell r="D512">
            <v>2.9870000000000001</v>
          </cell>
          <cell r="G512">
            <v>4712.2489999999998</v>
          </cell>
          <cell r="H512">
            <v>-5.3019999999999996</v>
          </cell>
        </row>
        <row r="513">
          <cell r="C513">
            <v>2742.415</v>
          </cell>
          <cell r="D513">
            <v>2.98</v>
          </cell>
          <cell r="G513">
            <v>4720.0550000000003</v>
          </cell>
          <cell r="H513">
            <v>-5.35</v>
          </cell>
        </row>
        <row r="514">
          <cell r="C514">
            <v>2747.0079999999998</v>
          </cell>
          <cell r="D514">
            <v>2.9489999999999998</v>
          </cell>
          <cell r="G514">
            <v>4726.4070000000002</v>
          </cell>
          <cell r="H514">
            <v>-5.34</v>
          </cell>
        </row>
        <row r="515">
          <cell r="C515">
            <v>2751.308</v>
          </cell>
          <cell r="D515">
            <v>2.9710000000000001</v>
          </cell>
          <cell r="G515">
            <v>4731.067</v>
          </cell>
          <cell r="H515">
            <v>-5.21</v>
          </cell>
        </row>
        <row r="516">
          <cell r="C516">
            <v>2755.2159999999999</v>
          </cell>
          <cell r="D516">
            <v>3.0129999999999999</v>
          </cell>
          <cell r="G516">
            <v>4735.2169999999996</v>
          </cell>
          <cell r="H516">
            <v>-5.3049999999999997</v>
          </cell>
        </row>
        <row r="517">
          <cell r="C517">
            <v>2760.3229999999999</v>
          </cell>
          <cell r="D517">
            <v>3.1440000000000001</v>
          </cell>
          <cell r="G517">
            <v>4740.7700000000004</v>
          </cell>
          <cell r="H517">
            <v>-5.4690000000000003</v>
          </cell>
        </row>
        <row r="518">
          <cell r="C518">
            <v>2764.4749999999999</v>
          </cell>
          <cell r="D518">
            <v>3.22</v>
          </cell>
          <cell r="G518">
            <v>4745.6120000000001</v>
          </cell>
          <cell r="H518">
            <v>-5.5510000000000002</v>
          </cell>
        </row>
        <row r="519">
          <cell r="C519">
            <v>2767.2849999999999</v>
          </cell>
          <cell r="D519">
            <v>3.2789999999999999</v>
          </cell>
          <cell r="G519">
            <v>4748.46</v>
          </cell>
          <cell r="H519">
            <v>-5.5380000000000003</v>
          </cell>
        </row>
        <row r="520">
          <cell r="C520">
            <v>2772.2809999999999</v>
          </cell>
          <cell r="D520">
            <v>3.2570000000000001</v>
          </cell>
          <cell r="G520">
            <v>4760.1260000000002</v>
          </cell>
          <cell r="H520">
            <v>-5.7149999999999999</v>
          </cell>
        </row>
        <row r="521">
          <cell r="C521">
            <v>2776.2089999999998</v>
          </cell>
          <cell r="D521">
            <v>3.254</v>
          </cell>
          <cell r="G521">
            <v>4765.5230000000001</v>
          </cell>
          <cell r="H521">
            <v>-5.7519999999999998</v>
          </cell>
        </row>
        <row r="522">
          <cell r="C522">
            <v>2781.4229999999998</v>
          </cell>
          <cell r="D522">
            <v>3.2160000000000002</v>
          </cell>
          <cell r="G522">
            <v>4773.2839999999997</v>
          </cell>
          <cell r="H522">
            <v>-5.8929999999999998</v>
          </cell>
        </row>
        <row r="523">
          <cell r="C523">
            <v>2789.0210000000002</v>
          </cell>
          <cell r="D523">
            <v>3.3</v>
          </cell>
          <cell r="G523">
            <v>4778.5969999999998</v>
          </cell>
          <cell r="H523">
            <v>-5.7869999999999999</v>
          </cell>
        </row>
        <row r="524">
          <cell r="C524">
            <v>2797.2359999999999</v>
          </cell>
          <cell r="D524">
            <v>3.2519999999999998</v>
          </cell>
          <cell r="G524">
            <v>4785.3289999999997</v>
          </cell>
          <cell r="H524">
            <v>-5.6360000000000001</v>
          </cell>
        </row>
        <row r="525">
          <cell r="C525">
            <v>2801.8919999999998</v>
          </cell>
          <cell r="D525">
            <v>3.169</v>
          </cell>
          <cell r="G525">
            <v>4789.8980000000001</v>
          </cell>
          <cell r="H525">
            <v>-5.5990000000000002</v>
          </cell>
        </row>
        <row r="526">
          <cell r="C526">
            <v>2833.578</v>
          </cell>
          <cell r="D526">
            <v>3.48</v>
          </cell>
          <cell r="G526">
            <v>4796.152</v>
          </cell>
          <cell r="H526">
            <v>-5.6539999999999999</v>
          </cell>
        </row>
        <row r="527">
          <cell r="C527">
            <v>2842.6030000000001</v>
          </cell>
          <cell r="D527">
            <v>3.3860000000000001</v>
          </cell>
          <cell r="G527">
            <v>4801.3289999999997</v>
          </cell>
          <cell r="H527">
            <v>-5.6379999999999999</v>
          </cell>
        </row>
        <row r="528">
          <cell r="C528">
            <v>2858.558</v>
          </cell>
          <cell r="D528">
            <v>3.4620000000000002</v>
          </cell>
          <cell r="G528">
            <v>4806.3029999999999</v>
          </cell>
          <cell r="H528">
            <v>-5.5990000000000002</v>
          </cell>
        </row>
        <row r="529">
          <cell r="C529">
            <v>2875.942</v>
          </cell>
          <cell r="D529">
            <v>3.673</v>
          </cell>
          <cell r="G529">
            <v>4812.5079999999998</v>
          </cell>
          <cell r="H529">
            <v>-5.7060000000000004</v>
          </cell>
        </row>
        <row r="530">
          <cell r="C530">
            <v>2893.4459999999999</v>
          </cell>
          <cell r="D530">
            <v>3.3959999999999999</v>
          </cell>
          <cell r="G530">
            <v>4817.2879999999996</v>
          </cell>
          <cell r="H530">
            <v>-5.6710000000000003</v>
          </cell>
        </row>
        <row r="531">
          <cell r="C531">
            <v>2904.5329999999999</v>
          </cell>
          <cell r="D531">
            <v>3.4860000000000002</v>
          </cell>
          <cell r="G531">
            <v>4823.0330000000004</v>
          </cell>
          <cell r="H531">
            <v>-5.7290000000000001</v>
          </cell>
        </row>
        <row r="532">
          <cell r="C532">
            <v>2921.5459999999998</v>
          </cell>
          <cell r="D532">
            <v>3.371</v>
          </cell>
          <cell r="G532">
            <v>4827.3789999999999</v>
          </cell>
          <cell r="H532">
            <v>-5.6559999999999997</v>
          </cell>
        </row>
        <row r="533">
          <cell r="C533">
            <v>2933.0610000000001</v>
          </cell>
          <cell r="D533">
            <v>3.5350000000000001</v>
          </cell>
          <cell r="G533">
            <v>4830.808</v>
          </cell>
          <cell r="H533">
            <v>-5.7080000000000002</v>
          </cell>
        </row>
        <row r="534">
          <cell r="C534">
            <v>2944.2449999999999</v>
          </cell>
          <cell r="D534">
            <v>3.742</v>
          </cell>
          <cell r="G534">
            <v>4836.4830000000002</v>
          </cell>
          <cell r="H534">
            <v>-5.6479999999999997</v>
          </cell>
        </row>
        <row r="535">
          <cell r="C535">
            <v>2955.3310000000001</v>
          </cell>
          <cell r="D535">
            <v>3.589</v>
          </cell>
          <cell r="G535">
            <v>4842.692</v>
          </cell>
          <cell r="H535">
            <v>-5.57</v>
          </cell>
        </row>
        <row r="536">
          <cell r="C536">
            <v>2961.116</v>
          </cell>
          <cell r="D536">
            <v>3.3719999999999999</v>
          </cell>
          <cell r="G536">
            <v>4848.7579999999998</v>
          </cell>
          <cell r="H536">
            <v>-5.47</v>
          </cell>
        </row>
        <row r="537">
          <cell r="C537">
            <v>2965.8</v>
          </cell>
          <cell r="D537">
            <v>3.3740000000000001</v>
          </cell>
          <cell r="G537">
            <v>4852.2030000000004</v>
          </cell>
          <cell r="H537">
            <v>-5.3959999999999999</v>
          </cell>
        </row>
        <row r="538">
          <cell r="C538">
            <v>2970.8820000000001</v>
          </cell>
          <cell r="D538">
            <v>3.4020000000000001</v>
          </cell>
          <cell r="G538">
            <v>4856.848</v>
          </cell>
          <cell r="H538">
            <v>-5.2320000000000002</v>
          </cell>
        </row>
        <row r="539">
          <cell r="C539">
            <v>2976.0680000000002</v>
          </cell>
          <cell r="D539">
            <v>3.3220000000000001</v>
          </cell>
          <cell r="G539">
            <v>4862.5529999999999</v>
          </cell>
          <cell r="H539">
            <v>-5.35</v>
          </cell>
        </row>
        <row r="540">
          <cell r="C540">
            <v>2981.8229999999999</v>
          </cell>
          <cell r="D540">
            <v>3.2450000000000001</v>
          </cell>
          <cell r="G540">
            <v>4866.1040000000003</v>
          </cell>
          <cell r="H540">
            <v>-5.2839999999999998</v>
          </cell>
        </row>
        <row r="541">
          <cell r="C541">
            <v>2985.2080000000001</v>
          </cell>
          <cell r="D541">
            <v>3.2839999999999998</v>
          </cell>
          <cell r="G541">
            <v>4870.4219999999996</v>
          </cell>
          <cell r="H541">
            <v>-5.2619999999999996</v>
          </cell>
        </row>
        <row r="542">
          <cell r="C542">
            <v>2990.3049999999998</v>
          </cell>
          <cell r="D542">
            <v>3.4889999999999999</v>
          </cell>
          <cell r="G542">
            <v>4876.1030000000001</v>
          </cell>
          <cell r="H542">
            <v>-5.2560000000000002</v>
          </cell>
        </row>
        <row r="543">
          <cell r="C543">
            <v>2996.6950000000002</v>
          </cell>
          <cell r="D543">
            <v>3.504</v>
          </cell>
          <cell r="G543">
            <v>4879.1350000000002</v>
          </cell>
          <cell r="H543">
            <v>-5.4459999999999997</v>
          </cell>
        </row>
        <row r="544">
          <cell r="C544">
            <v>3003.2240000000002</v>
          </cell>
          <cell r="D544">
            <v>3.3929999999999998</v>
          </cell>
          <cell r="G544">
            <v>4887.6270000000004</v>
          </cell>
          <cell r="H544">
            <v>-5.6929999999999996</v>
          </cell>
        </row>
        <row r="545">
          <cell r="C545">
            <v>3009.8440000000001</v>
          </cell>
          <cell r="D545">
            <v>3.4660000000000002</v>
          </cell>
          <cell r="G545">
            <v>4894.76</v>
          </cell>
          <cell r="H545">
            <v>-5.7359999999999998</v>
          </cell>
        </row>
        <row r="546">
          <cell r="C546">
            <v>3016.7220000000002</v>
          </cell>
          <cell r="D546">
            <v>3.2919999999999998</v>
          </cell>
          <cell r="G546">
            <v>4904.5600000000004</v>
          </cell>
          <cell r="H546">
            <v>-5.6319999999999997</v>
          </cell>
        </row>
        <row r="547">
          <cell r="C547">
            <v>3020.0410000000002</v>
          </cell>
          <cell r="D547">
            <v>3.2869999999999999</v>
          </cell>
          <cell r="G547">
            <v>4909.9979999999996</v>
          </cell>
          <cell r="H547">
            <v>-5.3860000000000001</v>
          </cell>
        </row>
        <row r="548">
          <cell r="C548">
            <v>3025.3879999999999</v>
          </cell>
          <cell r="D548">
            <v>3.4119999999999999</v>
          </cell>
          <cell r="G548">
            <v>4915.9859999999999</v>
          </cell>
          <cell r="H548">
            <v>-5.2370000000000001</v>
          </cell>
        </row>
        <row r="549">
          <cell r="C549">
            <v>3031.172</v>
          </cell>
          <cell r="D549">
            <v>3.387</v>
          </cell>
          <cell r="G549">
            <v>4920.6570000000002</v>
          </cell>
          <cell r="H549">
            <v>-5.1970000000000001</v>
          </cell>
        </row>
        <row r="550">
          <cell r="C550">
            <v>3036.0859999999998</v>
          </cell>
          <cell r="D550">
            <v>3.3410000000000002</v>
          </cell>
          <cell r="G550">
            <v>4924.5910000000003</v>
          </cell>
          <cell r="H550">
            <v>-5.1509999999999998</v>
          </cell>
        </row>
        <row r="551">
          <cell r="C551">
            <v>3042.0459999999998</v>
          </cell>
          <cell r="D551">
            <v>3.302</v>
          </cell>
          <cell r="G551">
            <v>4927.357</v>
          </cell>
          <cell r="H551">
            <v>-5.25</v>
          </cell>
        </row>
        <row r="552">
          <cell r="C552">
            <v>3045.7020000000002</v>
          </cell>
          <cell r="D552">
            <v>3.298</v>
          </cell>
          <cell r="G552">
            <v>4931.241</v>
          </cell>
          <cell r="H552">
            <v>-5.4160000000000004</v>
          </cell>
        </row>
        <row r="553">
          <cell r="C553">
            <v>3050.5120000000002</v>
          </cell>
          <cell r="D553">
            <v>3.294</v>
          </cell>
          <cell r="G553">
            <v>4937.13</v>
          </cell>
          <cell r="H553">
            <v>-6.12</v>
          </cell>
        </row>
        <row r="554">
          <cell r="C554">
            <v>3057.29</v>
          </cell>
          <cell r="D554">
            <v>3.2839999999999998</v>
          </cell>
          <cell r="G554">
            <v>4941.9170000000004</v>
          </cell>
          <cell r="H554">
            <v>-6.87</v>
          </cell>
        </row>
        <row r="555">
          <cell r="C555">
            <v>3066.125</v>
          </cell>
          <cell r="D555">
            <v>3.2839999999999998</v>
          </cell>
          <cell r="G555">
            <v>4961.808</v>
          </cell>
          <cell r="H555">
            <v>-8.375</v>
          </cell>
        </row>
        <row r="556">
          <cell r="C556">
            <v>3072.8249999999998</v>
          </cell>
          <cell r="D556">
            <v>3.1680000000000001</v>
          </cell>
          <cell r="G556">
            <v>4981.1559999999999</v>
          </cell>
          <cell r="H556">
            <v>-8.5540000000000003</v>
          </cell>
        </row>
        <row r="557">
          <cell r="C557">
            <v>3080.63</v>
          </cell>
          <cell r="D557">
            <v>3.2229999999999999</v>
          </cell>
          <cell r="G557">
            <v>5000.24</v>
          </cell>
          <cell r="H557">
            <v>-8.3840000000000003</v>
          </cell>
        </row>
        <row r="558">
          <cell r="C558">
            <v>3085.098</v>
          </cell>
          <cell r="D558">
            <v>3.1989999999999998</v>
          </cell>
          <cell r="G558">
            <v>5022.808</v>
          </cell>
          <cell r="H558">
            <v>-7.468</v>
          </cell>
        </row>
        <row r="559">
          <cell r="C559">
            <v>3091.692</v>
          </cell>
          <cell r="D559">
            <v>3.1240000000000001</v>
          </cell>
          <cell r="G559">
            <v>5043.7730000000001</v>
          </cell>
          <cell r="H559">
            <v>-6.4</v>
          </cell>
        </row>
        <row r="560">
          <cell r="C560">
            <v>3098.9749999999999</v>
          </cell>
          <cell r="D560">
            <v>3.0920000000000001</v>
          </cell>
          <cell r="G560">
            <v>5058.7849999999999</v>
          </cell>
          <cell r="H560">
            <v>-5.6230000000000002</v>
          </cell>
        </row>
        <row r="561">
          <cell r="C561">
            <v>3102.9630000000002</v>
          </cell>
          <cell r="D561">
            <v>3.0870000000000002</v>
          </cell>
          <cell r="G561">
            <v>5069.9759999999997</v>
          </cell>
          <cell r="H561">
            <v>-5.6280000000000001</v>
          </cell>
        </row>
        <row r="562">
          <cell r="C562">
            <v>3107.6</v>
          </cell>
          <cell r="D562">
            <v>3.125</v>
          </cell>
          <cell r="G562">
            <v>5089.3360000000002</v>
          </cell>
          <cell r="H562">
            <v>-5.7830000000000004</v>
          </cell>
        </row>
        <row r="563">
          <cell r="C563">
            <v>3113.94</v>
          </cell>
          <cell r="D563">
            <v>3.218</v>
          </cell>
          <cell r="G563">
            <v>5105.0349999999999</v>
          </cell>
          <cell r="H563">
            <v>-6.4169999999999998</v>
          </cell>
        </row>
        <row r="564">
          <cell r="C564">
            <v>3122.79</v>
          </cell>
          <cell r="D564">
            <v>3.3650000000000002</v>
          </cell>
          <cell r="G564">
            <v>5117.4229999999998</v>
          </cell>
          <cell r="H564">
            <v>-7.6340000000000003</v>
          </cell>
        </row>
        <row r="565">
          <cell r="C565">
            <v>3134.4250000000002</v>
          </cell>
          <cell r="D565">
            <v>3.5350000000000001</v>
          </cell>
          <cell r="G565">
            <v>5124.8530000000001</v>
          </cell>
          <cell r="H565">
            <v>-8.7170000000000005</v>
          </cell>
        </row>
        <row r="566">
          <cell r="C566">
            <v>3153.3690000000001</v>
          </cell>
          <cell r="D566">
            <v>3.22</v>
          </cell>
          <cell r="G566">
            <v>5130.2299999999996</v>
          </cell>
          <cell r="H566">
            <v>-9.6620000000000008</v>
          </cell>
        </row>
        <row r="567">
          <cell r="C567">
            <v>3159.261</v>
          </cell>
          <cell r="D567">
            <v>3.1779999999999999</v>
          </cell>
          <cell r="G567">
            <v>5134.6229999999996</v>
          </cell>
          <cell r="H567">
            <v>-10.624000000000001</v>
          </cell>
        </row>
        <row r="568">
          <cell r="C568">
            <v>3182.107</v>
          </cell>
          <cell r="D568">
            <v>2.9790000000000001</v>
          </cell>
          <cell r="G568">
            <v>5138.4970000000003</v>
          </cell>
          <cell r="H568">
            <v>-11.375999999999999</v>
          </cell>
        </row>
        <row r="569">
          <cell r="C569">
            <v>3207.3090000000002</v>
          </cell>
          <cell r="D569">
            <v>2.8530000000000002</v>
          </cell>
          <cell r="G569">
            <v>5143.5209999999997</v>
          </cell>
          <cell r="H569">
            <v>-12.346</v>
          </cell>
        </row>
        <row r="570">
          <cell r="C570">
            <v>3219.9769999999999</v>
          </cell>
          <cell r="D570">
            <v>3.0259999999999998</v>
          </cell>
          <cell r="G570">
            <v>5147.348</v>
          </cell>
          <cell r="H570">
            <v>-13.111000000000001</v>
          </cell>
        </row>
        <row r="571">
          <cell r="C571">
            <v>3224.1970000000001</v>
          </cell>
          <cell r="D571">
            <v>2.8980000000000001</v>
          </cell>
          <cell r="G571">
            <v>5150.9769999999999</v>
          </cell>
          <cell r="H571">
            <v>-13.694000000000001</v>
          </cell>
        </row>
        <row r="572">
          <cell r="C572">
            <v>3229.4189999999999</v>
          </cell>
          <cell r="D572">
            <v>3.0339999999999998</v>
          </cell>
          <cell r="G572">
            <v>5153.4880000000003</v>
          </cell>
          <cell r="H572">
            <v>-14.183</v>
          </cell>
        </row>
        <row r="573">
          <cell r="C573">
            <v>3234.288</v>
          </cell>
          <cell r="D573">
            <v>2.9409999999999998</v>
          </cell>
          <cell r="G573">
            <v>5157.1450000000004</v>
          </cell>
          <cell r="H573">
            <v>-14.79</v>
          </cell>
        </row>
        <row r="574">
          <cell r="C574">
            <v>3241.0970000000002</v>
          </cell>
          <cell r="D574">
            <v>2.7210000000000001</v>
          </cell>
          <cell r="G574">
            <v>5159.9830000000002</v>
          </cell>
          <cell r="H574">
            <v>-15.196999999999999</v>
          </cell>
        </row>
        <row r="575">
          <cell r="C575">
            <v>3250.5529999999999</v>
          </cell>
          <cell r="D575">
            <v>2.5710000000000002</v>
          </cell>
          <cell r="G575">
            <v>5164.5020000000004</v>
          </cell>
          <cell r="H575">
            <v>-15.798999999999999</v>
          </cell>
        </row>
        <row r="576">
          <cell r="C576">
            <v>3253.9209999999998</v>
          </cell>
          <cell r="D576">
            <v>2.4329999999999998</v>
          </cell>
          <cell r="G576">
            <v>5168.8630000000003</v>
          </cell>
          <cell r="H576">
            <v>-16.46</v>
          </cell>
        </row>
        <row r="577">
          <cell r="C577">
            <v>3260.8240000000001</v>
          </cell>
          <cell r="D577">
            <v>2.3889999999999998</v>
          </cell>
          <cell r="G577">
            <v>5174.0619999999999</v>
          </cell>
          <cell r="H577">
            <v>-16.902000000000001</v>
          </cell>
        </row>
        <row r="578">
          <cell r="C578">
            <v>3265.61</v>
          </cell>
          <cell r="D578">
            <v>2.4430000000000001</v>
          </cell>
          <cell r="G578">
            <v>5179.4390000000003</v>
          </cell>
          <cell r="H578">
            <v>-17.177</v>
          </cell>
        </row>
        <row r="579">
          <cell r="C579">
            <v>3267.2620000000002</v>
          </cell>
          <cell r="D579">
            <v>2.4500000000000002</v>
          </cell>
          <cell r="G579">
            <v>5184.259</v>
          </cell>
          <cell r="H579">
            <v>-17.363</v>
          </cell>
        </row>
        <row r="580">
          <cell r="C580">
            <v>3270.8829999999998</v>
          </cell>
          <cell r="D580">
            <v>2.4289999999999998</v>
          </cell>
          <cell r="G580">
            <v>5188.9979999999996</v>
          </cell>
          <cell r="H580">
            <v>-17.638999999999999</v>
          </cell>
        </row>
        <row r="581">
          <cell r="C581">
            <v>3274.8809999999999</v>
          </cell>
          <cell r="D581">
            <v>2.496</v>
          </cell>
          <cell r="G581">
            <v>5191.88</v>
          </cell>
          <cell r="H581">
            <v>-17.725000000000001</v>
          </cell>
        </row>
        <row r="582">
          <cell r="C582">
            <v>3279.556</v>
          </cell>
          <cell r="D582">
            <v>2.4340000000000002</v>
          </cell>
          <cell r="G582">
            <v>5195.6629999999996</v>
          </cell>
          <cell r="H582">
            <v>-17.890999999999998</v>
          </cell>
        </row>
        <row r="583">
          <cell r="C583">
            <v>3282.26</v>
          </cell>
          <cell r="D583">
            <v>2.5289999999999999</v>
          </cell>
          <cell r="G583">
            <v>5200.2920000000004</v>
          </cell>
          <cell r="H583">
            <v>-18.146999999999998</v>
          </cell>
        </row>
        <row r="584">
          <cell r="C584">
            <v>3284.8310000000001</v>
          </cell>
          <cell r="D584">
            <v>2.5819999999999999</v>
          </cell>
          <cell r="G584">
            <v>5204.6379999999999</v>
          </cell>
          <cell r="H584">
            <v>-18.126000000000001</v>
          </cell>
        </row>
        <row r="585">
          <cell r="C585">
            <v>3287.3130000000001</v>
          </cell>
          <cell r="D585">
            <v>2.5739999999999998</v>
          </cell>
          <cell r="G585">
            <v>5208.951</v>
          </cell>
          <cell r="H585">
            <v>-18.134</v>
          </cell>
        </row>
        <row r="586">
          <cell r="C586">
            <v>3290.8560000000002</v>
          </cell>
          <cell r="D586">
            <v>2.6589999999999998</v>
          </cell>
          <cell r="G586">
            <v>5211.6400000000003</v>
          </cell>
          <cell r="H586">
            <v>-18.163</v>
          </cell>
        </row>
        <row r="587">
          <cell r="C587">
            <v>3294.57</v>
          </cell>
          <cell r="D587">
            <v>2.6579999999999999</v>
          </cell>
          <cell r="G587">
            <v>5217.3739999999998</v>
          </cell>
          <cell r="H587">
            <v>-17.952999999999999</v>
          </cell>
        </row>
        <row r="588">
          <cell r="C588">
            <v>3297.8960000000002</v>
          </cell>
          <cell r="D588">
            <v>2.6989999999999998</v>
          </cell>
          <cell r="G588">
            <v>5223.0420000000004</v>
          </cell>
          <cell r="H588">
            <v>-17.667999999999999</v>
          </cell>
        </row>
        <row r="589">
          <cell r="C589">
            <v>3301.4540000000002</v>
          </cell>
          <cell r="D589">
            <v>2.7080000000000002</v>
          </cell>
          <cell r="G589">
            <v>5226.29</v>
          </cell>
          <cell r="H589">
            <v>-17.643000000000001</v>
          </cell>
        </row>
        <row r="590">
          <cell r="C590">
            <v>3305.1570000000002</v>
          </cell>
          <cell r="D590">
            <v>2.7229999999999999</v>
          </cell>
          <cell r="G590">
            <v>5229.4639999999999</v>
          </cell>
          <cell r="H590">
            <v>-17.411000000000001</v>
          </cell>
        </row>
        <row r="591">
          <cell r="C591">
            <v>3309.2130000000002</v>
          </cell>
          <cell r="D591">
            <v>2.6909999999999998</v>
          </cell>
          <cell r="G591">
            <v>5232.915</v>
          </cell>
          <cell r="H591">
            <v>-17.167999999999999</v>
          </cell>
        </row>
        <row r="592">
          <cell r="C592">
            <v>3313.0219999999999</v>
          </cell>
          <cell r="D592">
            <v>2.6920000000000002</v>
          </cell>
          <cell r="G592">
            <v>5238.1679999999997</v>
          </cell>
          <cell r="H592">
            <v>-16.693999999999999</v>
          </cell>
        </row>
        <row r="593">
          <cell r="C593">
            <v>3317.4319999999998</v>
          </cell>
          <cell r="D593">
            <v>2.6589999999999998</v>
          </cell>
          <cell r="G593">
            <v>5242.5690000000004</v>
          </cell>
          <cell r="H593">
            <v>-16.283999999999999</v>
          </cell>
        </row>
        <row r="594">
          <cell r="C594">
            <v>3322.4430000000002</v>
          </cell>
          <cell r="D594">
            <v>2.6240000000000001</v>
          </cell>
          <cell r="G594">
            <v>5246.7790000000005</v>
          </cell>
          <cell r="H594">
            <v>-15.930999999999999</v>
          </cell>
        </row>
        <row r="595">
          <cell r="C595">
            <v>3326.3150000000001</v>
          </cell>
          <cell r="D595">
            <v>2.698</v>
          </cell>
          <cell r="G595">
            <v>5249.8980000000001</v>
          </cell>
          <cell r="H595">
            <v>-15.532999999999999</v>
          </cell>
        </row>
        <row r="596">
          <cell r="C596">
            <v>3332.7109999999998</v>
          </cell>
          <cell r="D596">
            <v>2.6859999999999999</v>
          </cell>
          <cell r="G596">
            <v>5255.53</v>
          </cell>
          <cell r="H596">
            <v>-14.813000000000001</v>
          </cell>
        </row>
        <row r="597">
          <cell r="C597">
            <v>3336.864</v>
          </cell>
          <cell r="D597">
            <v>2.6869999999999998</v>
          </cell>
          <cell r="G597">
            <v>5258.5829999999996</v>
          </cell>
          <cell r="H597">
            <v>-14.484999999999999</v>
          </cell>
        </row>
        <row r="598">
          <cell r="C598">
            <v>3342.4029999999998</v>
          </cell>
          <cell r="D598">
            <v>2.7450000000000001</v>
          </cell>
          <cell r="G598">
            <v>5261.7879999999996</v>
          </cell>
          <cell r="H598">
            <v>-13.978</v>
          </cell>
        </row>
        <row r="599">
          <cell r="C599">
            <v>3347.5590000000002</v>
          </cell>
          <cell r="D599">
            <v>2.7869999999999999</v>
          </cell>
          <cell r="G599">
            <v>5264.5039999999999</v>
          </cell>
          <cell r="H599">
            <v>-13.472</v>
          </cell>
        </row>
        <row r="600">
          <cell r="C600">
            <v>3351.596</v>
          </cell>
          <cell r="D600">
            <v>2.8039999999999998</v>
          </cell>
          <cell r="G600">
            <v>5268.2529999999997</v>
          </cell>
          <cell r="H600">
            <v>-12.907999999999999</v>
          </cell>
        </row>
        <row r="601">
          <cell r="C601">
            <v>3358.7350000000001</v>
          </cell>
          <cell r="D601">
            <v>2.85</v>
          </cell>
          <cell r="G601">
            <v>5271.0550000000003</v>
          </cell>
          <cell r="H601">
            <v>-12.393000000000001</v>
          </cell>
        </row>
        <row r="602">
          <cell r="C602">
            <v>3370.078</v>
          </cell>
          <cell r="D602">
            <v>2.8359999999999999</v>
          </cell>
          <cell r="G602">
            <v>5273.0020000000004</v>
          </cell>
          <cell r="H602">
            <v>-12.085000000000001</v>
          </cell>
        </row>
        <row r="603">
          <cell r="C603">
            <v>3379.5569999999998</v>
          </cell>
          <cell r="D603">
            <v>2.8039999999999998</v>
          </cell>
          <cell r="G603">
            <v>5283.7939999999999</v>
          </cell>
          <cell r="H603">
            <v>-10.34</v>
          </cell>
        </row>
        <row r="604">
          <cell r="C604">
            <v>3388.538</v>
          </cell>
          <cell r="D604">
            <v>2.9089999999999998</v>
          </cell>
          <cell r="G604">
            <v>5299.0420000000004</v>
          </cell>
          <cell r="H604">
            <v>-8.1859999999999999</v>
          </cell>
        </row>
        <row r="605">
          <cell r="C605">
            <v>3399.027</v>
          </cell>
          <cell r="D605">
            <v>2.863</v>
          </cell>
          <cell r="G605">
            <v>5309.9610000000002</v>
          </cell>
          <cell r="H605">
            <v>-7.0439999999999996</v>
          </cell>
        </row>
        <row r="606">
          <cell r="C606">
            <v>3402.2020000000002</v>
          </cell>
          <cell r="D606">
            <v>2.887</v>
          </cell>
          <cell r="G606">
            <v>5313.0619999999999</v>
          </cell>
          <cell r="H606">
            <v>-6.7</v>
          </cell>
        </row>
        <row r="607">
          <cell r="C607">
            <v>3406.6</v>
          </cell>
          <cell r="D607">
            <v>2.9220000000000002</v>
          </cell>
          <cell r="G607">
            <v>5318.0129999999999</v>
          </cell>
          <cell r="H607">
            <v>-6.2850000000000001</v>
          </cell>
        </row>
        <row r="608">
          <cell r="C608">
            <v>3409.4450000000002</v>
          </cell>
          <cell r="D608">
            <v>2.976</v>
          </cell>
          <cell r="G608">
            <v>5322.0320000000002</v>
          </cell>
          <cell r="H608">
            <v>-5.9729999999999999</v>
          </cell>
        </row>
        <row r="609">
          <cell r="C609">
            <v>3418.08</v>
          </cell>
          <cell r="D609">
            <v>2.9620000000000002</v>
          </cell>
          <cell r="G609">
            <v>5327.7610000000004</v>
          </cell>
          <cell r="H609">
            <v>-5.7220000000000004</v>
          </cell>
        </row>
        <row r="610">
          <cell r="C610">
            <v>3424.3470000000002</v>
          </cell>
          <cell r="D610">
            <v>3.09</v>
          </cell>
          <cell r="G610">
            <v>5335.2309999999998</v>
          </cell>
          <cell r="H610">
            <v>-5.67</v>
          </cell>
        </row>
        <row r="611">
          <cell r="C611">
            <v>3433.9270000000001</v>
          </cell>
          <cell r="D611">
            <v>3.0569999999999999</v>
          </cell>
          <cell r="G611">
            <v>5339.88</v>
          </cell>
          <cell r="H611">
            <v>-6.0039999999999996</v>
          </cell>
        </row>
        <row r="612">
          <cell r="C612">
            <v>3444.44</v>
          </cell>
          <cell r="D612">
            <v>3.1779999999999999</v>
          </cell>
          <cell r="G612">
            <v>5345.1450000000004</v>
          </cell>
          <cell r="H612">
            <v>-6.5750000000000002</v>
          </cell>
        </row>
        <row r="613">
          <cell r="C613">
            <v>3458.98</v>
          </cell>
          <cell r="D613">
            <v>3.22</v>
          </cell>
          <cell r="G613">
            <v>5347.835</v>
          </cell>
          <cell r="H613">
            <v>-7.008</v>
          </cell>
        </row>
        <row r="614">
          <cell r="C614">
            <v>3474.1509999999998</v>
          </cell>
          <cell r="D614">
            <v>3.2519999999999998</v>
          </cell>
          <cell r="G614">
            <v>5353.4759999999997</v>
          </cell>
          <cell r="H614">
            <v>-8.0310000000000006</v>
          </cell>
        </row>
        <row r="615">
          <cell r="C615">
            <v>3489.3679999999999</v>
          </cell>
          <cell r="D615">
            <v>3.2919999999999998</v>
          </cell>
          <cell r="G615">
            <v>5356.8549999999996</v>
          </cell>
          <cell r="H615">
            <v>-8.6850000000000005</v>
          </cell>
        </row>
        <row r="616">
          <cell r="C616">
            <v>3502.4540000000002</v>
          </cell>
          <cell r="D616">
            <v>3.37</v>
          </cell>
          <cell r="G616">
            <v>5362.6390000000001</v>
          </cell>
          <cell r="H616">
            <v>-9.9109999999999996</v>
          </cell>
        </row>
        <row r="617">
          <cell r="C617">
            <v>3514.46</v>
          </cell>
          <cell r="D617">
            <v>3.343</v>
          </cell>
          <cell r="G617">
            <v>5366.0889999999999</v>
          </cell>
          <cell r="H617">
            <v>-10.768000000000001</v>
          </cell>
        </row>
        <row r="618">
          <cell r="C618">
            <v>3526.4409999999998</v>
          </cell>
          <cell r="D618">
            <v>3.415</v>
          </cell>
          <cell r="G618">
            <v>5371.9390000000003</v>
          </cell>
          <cell r="H618">
            <v>-12.204000000000001</v>
          </cell>
        </row>
        <row r="619">
          <cell r="C619">
            <v>3536.6210000000001</v>
          </cell>
          <cell r="D619">
            <v>3.395</v>
          </cell>
          <cell r="G619">
            <v>5393.1289999999999</v>
          </cell>
          <cell r="H619">
            <v>-15.907</v>
          </cell>
        </row>
        <row r="620">
          <cell r="C620">
            <v>3547.7220000000002</v>
          </cell>
          <cell r="D620">
            <v>3.524</v>
          </cell>
          <cell r="G620">
            <v>5413.7439999999997</v>
          </cell>
          <cell r="H620">
            <v>-17.338000000000001</v>
          </cell>
        </row>
        <row r="621">
          <cell r="C621">
            <v>3559.65</v>
          </cell>
          <cell r="D621">
            <v>3.5019999999999998</v>
          </cell>
          <cell r="G621">
            <v>5429.6319999999996</v>
          </cell>
          <cell r="H621">
            <v>-17.352</v>
          </cell>
        </row>
        <row r="622">
          <cell r="C622">
            <v>3569.9189999999999</v>
          </cell>
          <cell r="D622">
            <v>3.4369999999999998</v>
          </cell>
          <cell r="G622">
            <v>5441.643</v>
          </cell>
          <cell r="H622">
            <v>-16.358000000000001</v>
          </cell>
        </row>
        <row r="623">
          <cell r="C623">
            <v>3590.1660000000002</v>
          </cell>
          <cell r="D623">
            <v>2.4620000000000002</v>
          </cell>
          <cell r="G623">
            <v>5451.3</v>
          </cell>
          <cell r="H623">
            <v>-15.157</v>
          </cell>
        </row>
        <row r="624">
          <cell r="C624">
            <v>3599.7930000000001</v>
          </cell>
          <cell r="D624">
            <v>2.1019999999999999</v>
          </cell>
          <cell r="G624">
            <v>5461.808</v>
          </cell>
          <cell r="H624">
            <v>-13.858000000000001</v>
          </cell>
        </row>
        <row r="625">
          <cell r="C625">
            <v>3603.68</v>
          </cell>
          <cell r="D625">
            <v>1.9059999999999999</v>
          </cell>
          <cell r="G625">
            <v>5466.9639999999999</v>
          </cell>
          <cell r="H625">
            <v>-13.21</v>
          </cell>
        </row>
        <row r="626">
          <cell r="C626">
            <v>3607.355</v>
          </cell>
          <cell r="D626">
            <v>1.9790000000000001</v>
          </cell>
          <cell r="G626">
            <v>5472.7290000000003</v>
          </cell>
          <cell r="H626">
            <v>-12.536</v>
          </cell>
        </row>
        <row r="627">
          <cell r="C627">
            <v>3613.9070000000002</v>
          </cell>
          <cell r="D627">
            <v>2.1269999999999998</v>
          </cell>
          <cell r="G627">
            <v>5478.7950000000001</v>
          </cell>
          <cell r="H627">
            <v>-11.743</v>
          </cell>
        </row>
        <row r="628">
          <cell r="C628">
            <v>3618.1019999999999</v>
          </cell>
          <cell r="D628">
            <v>2.177</v>
          </cell>
          <cell r="G628">
            <v>5482.6639999999998</v>
          </cell>
          <cell r="H628">
            <v>-11.307</v>
          </cell>
        </row>
        <row r="629">
          <cell r="C629">
            <v>3620.7449999999999</v>
          </cell>
          <cell r="D629">
            <v>2.3839999999999999</v>
          </cell>
          <cell r="G629">
            <v>5492.4610000000002</v>
          </cell>
          <cell r="H629">
            <v>-10.188000000000001</v>
          </cell>
        </row>
        <row r="630">
          <cell r="C630">
            <v>3626.0839999999998</v>
          </cell>
          <cell r="D630">
            <v>2.5209999999999999</v>
          </cell>
          <cell r="G630">
            <v>5497.8360000000002</v>
          </cell>
          <cell r="H630">
            <v>-9.5449999999999999</v>
          </cell>
        </row>
        <row r="631">
          <cell r="C631">
            <v>3633.636</v>
          </cell>
          <cell r="D631">
            <v>2.7450000000000001</v>
          </cell>
          <cell r="G631">
            <v>5502.2749999999996</v>
          </cell>
          <cell r="H631">
            <v>-9.1010000000000009</v>
          </cell>
        </row>
        <row r="632">
          <cell r="C632">
            <v>3637.788</v>
          </cell>
          <cell r="D632">
            <v>2.7170000000000001</v>
          </cell>
          <cell r="G632">
            <v>5506.82</v>
          </cell>
          <cell r="H632">
            <v>-8.6370000000000005</v>
          </cell>
        </row>
        <row r="633">
          <cell r="C633">
            <v>3644.364</v>
          </cell>
          <cell r="D633">
            <v>3.0609999999999999</v>
          </cell>
          <cell r="G633">
            <v>5511.5479999999998</v>
          </cell>
          <cell r="H633">
            <v>-8.1549999999999994</v>
          </cell>
        </row>
        <row r="634">
          <cell r="C634">
            <v>3653.99</v>
          </cell>
          <cell r="D634">
            <v>3.17</v>
          </cell>
          <cell r="G634">
            <v>5516.87</v>
          </cell>
          <cell r="H634">
            <v>-7.69</v>
          </cell>
        </row>
        <row r="635">
          <cell r="C635">
            <v>3659.3809999999999</v>
          </cell>
          <cell r="D635">
            <v>3.1619999999999999</v>
          </cell>
          <cell r="G635">
            <v>5522.2160000000003</v>
          </cell>
          <cell r="H635">
            <v>-7.3140000000000001</v>
          </cell>
        </row>
        <row r="636">
          <cell r="C636">
            <v>3666.5340000000001</v>
          </cell>
          <cell r="D636">
            <v>3.1110000000000002</v>
          </cell>
          <cell r="G636">
            <v>5525.6120000000001</v>
          </cell>
          <cell r="H636">
            <v>-7.1070000000000002</v>
          </cell>
        </row>
        <row r="637">
          <cell r="C637">
            <v>3675.2440000000001</v>
          </cell>
          <cell r="D637">
            <v>3.1629999999999998</v>
          </cell>
          <cell r="G637">
            <v>5527.7610000000004</v>
          </cell>
          <cell r="H637">
            <v>-7.0549999999999997</v>
          </cell>
        </row>
        <row r="638">
          <cell r="C638">
            <v>3685.076</v>
          </cell>
          <cell r="D638">
            <v>3.266</v>
          </cell>
          <cell r="G638">
            <v>5531.3990000000003</v>
          </cell>
          <cell r="H638">
            <v>-6.827</v>
          </cell>
        </row>
        <row r="639">
          <cell r="C639">
            <v>3702.8850000000002</v>
          </cell>
          <cell r="D639">
            <v>3.2869999999999999</v>
          </cell>
          <cell r="G639">
            <v>5536.8310000000001</v>
          </cell>
          <cell r="H639">
            <v>-6.7229999999999999</v>
          </cell>
        </row>
        <row r="640">
          <cell r="C640">
            <v>3719.0590000000002</v>
          </cell>
          <cell r="D640">
            <v>3.419</v>
          </cell>
          <cell r="G640">
            <v>5540.9470000000001</v>
          </cell>
          <cell r="H640">
            <v>-6.58</v>
          </cell>
        </row>
        <row r="641">
          <cell r="C641">
            <v>3747.2809999999999</v>
          </cell>
          <cell r="D641">
            <v>3.702</v>
          </cell>
          <cell r="G641">
            <v>5548.44</v>
          </cell>
          <cell r="H641">
            <v>-6.0490000000000004</v>
          </cell>
        </row>
        <row r="642">
          <cell r="C642">
            <v>3751.596</v>
          </cell>
          <cell r="D642">
            <v>3.7320000000000002</v>
          </cell>
          <cell r="G642">
            <v>5557.1019999999999</v>
          </cell>
          <cell r="H642">
            <v>-5.5549999999999997</v>
          </cell>
        </row>
        <row r="643">
          <cell r="C643">
            <v>3756.5390000000002</v>
          </cell>
          <cell r="D643">
            <v>3.71</v>
          </cell>
          <cell r="G643">
            <v>5561.866</v>
          </cell>
          <cell r="H643">
            <v>-5.282</v>
          </cell>
        </row>
        <row r="644">
          <cell r="C644">
            <v>3763.1930000000002</v>
          </cell>
          <cell r="D644">
            <v>3.851</v>
          </cell>
          <cell r="G644">
            <v>5566.2380000000003</v>
          </cell>
          <cell r="H644">
            <v>-5.1609999999999996</v>
          </cell>
        </row>
        <row r="645">
          <cell r="C645">
            <v>3769.1570000000002</v>
          </cell>
          <cell r="D645">
            <v>3.706</v>
          </cell>
          <cell r="G645">
            <v>5569.3549999999996</v>
          </cell>
          <cell r="H645">
            <v>-5.1029999999999998</v>
          </cell>
        </row>
        <row r="646">
          <cell r="C646">
            <v>3773.9789999999998</v>
          </cell>
          <cell r="D646">
            <v>3.6720000000000002</v>
          </cell>
          <cell r="G646">
            <v>5573.48</v>
          </cell>
          <cell r="H646">
            <v>-5.1879999999999997</v>
          </cell>
        </row>
        <row r="647">
          <cell r="C647">
            <v>3779.8069999999998</v>
          </cell>
          <cell r="D647">
            <v>3.8639999999999999</v>
          </cell>
          <cell r="G647">
            <v>5576.902</v>
          </cell>
          <cell r="H647">
            <v>-5.4820000000000002</v>
          </cell>
        </row>
        <row r="648">
          <cell r="C648">
            <v>3786.2669999999998</v>
          </cell>
          <cell r="D648">
            <v>3.7810000000000001</v>
          </cell>
          <cell r="G648">
            <v>5594.2179999999998</v>
          </cell>
          <cell r="H648">
            <v>-5.8570000000000002</v>
          </cell>
        </row>
        <row r="649">
          <cell r="C649">
            <v>3790.4690000000001</v>
          </cell>
          <cell r="D649">
            <v>3.7679999999999998</v>
          </cell>
          <cell r="G649">
            <v>5611.3590000000004</v>
          </cell>
          <cell r="H649">
            <v>-5.9210000000000003</v>
          </cell>
        </row>
        <row r="650">
          <cell r="C650">
            <v>3794.9630000000002</v>
          </cell>
          <cell r="D650">
            <v>3.722</v>
          </cell>
          <cell r="G650">
            <v>5626.8940000000002</v>
          </cell>
          <cell r="H650">
            <v>-5.8959999999999999</v>
          </cell>
        </row>
        <row r="651">
          <cell r="C651">
            <v>3800.56</v>
          </cell>
          <cell r="D651">
            <v>3.6880000000000002</v>
          </cell>
          <cell r="G651">
            <v>5641.8639999999996</v>
          </cell>
          <cell r="H651">
            <v>-5.8920000000000003</v>
          </cell>
        </row>
        <row r="652">
          <cell r="C652">
            <v>3807.183</v>
          </cell>
          <cell r="D652">
            <v>3.5489999999999999</v>
          </cell>
          <cell r="G652">
            <v>5654.5460000000003</v>
          </cell>
          <cell r="H652">
            <v>-6.0010000000000003</v>
          </cell>
        </row>
        <row r="653">
          <cell r="C653">
            <v>3811.0839999999998</v>
          </cell>
          <cell r="D653">
            <v>3.5710000000000002</v>
          </cell>
          <cell r="G653">
            <v>5669.9409999999998</v>
          </cell>
          <cell r="H653">
            <v>-5.8470000000000004</v>
          </cell>
        </row>
        <row r="654">
          <cell r="C654">
            <v>3816.3220000000001</v>
          </cell>
          <cell r="D654">
            <v>3.6749999999999998</v>
          </cell>
          <cell r="G654">
            <v>5689.3739999999998</v>
          </cell>
          <cell r="H654">
            <v>-5.9059999999999997</v>
          </cell>
        </row>
        <row r="655">
          <cell r="C655">
            <v>3822.5569999999998</v>
          </cell>
          <cell r="D655">
            <v>3.6829999999999998</v>
          </cell>
          <cell r="G655">
            <v>5701.8729999999996</v>
          </cell>
          <cell r="H655">
            <v>-5.9470000000000001</v>
          </cell>
        </row>
        <row r="656">
          <cell r="C656">
            <v>3826.0970000000002</v>
          </cell>
          <cell r="D656">
            <v>3.742</v>
          </cell>
          <cell r="G656">
            <v>5715.1750000000002</v>
          </cell>
          <cell r="H656">
            <v>-5.8540000000000001</v>
          </cell>
        </row>
        <row r="657">
          <cell r="C657">
            <v>3832.6190000000001</v>
          </cell>
          <cell r="D657">
            <v>3.669</v>
          </cell>
          <cell r="G657">
            <v>5727.4589999999998</v>
          </cell>
          <cell r="H657">
            <v>-5.7329999999999997</v>
          </cell>
        </row>
        <row r="658">
          <cell r="C658">
            <v>3837.1129999999998</v>
          </cell>
          <cell r="D658">
            <v>3.6219999999999999</v>
          </cell>
          <cell r="G658">
            <v>5745.84</v>
          </cell>
          <cell r="H658">
            <v>-5.8639999999999999</v>
          </cell>
        </row>
        <row r="659">
          <cell r="C659">
            <v>3841.4670000000001</v>
          </cell>
          <cell r="D659">
            <v>3.5819999999999999</v>
          </cell>
          <cell r="G659">
            <v>5765.6350000000002</v>
          </cell>
          <cell r="H659">
            <v>-6.1710000000000003</v>
          </cell>
        </row>
        <row r="660">
          <cell r="C660">
            <v>3845.5610000000001</v>
          </cell>
          <cell r="D660">
            <v>3.7120000000000002</v>
          </cell>
          <cell r="G660">
            <v>5786.1869999999999</v>
          </cell>
          <cell r="H660">
            <v>-6.07</v>
          </cell>
        </row>
        <row r="661">
          <cell r="C661">
            <v>3849.1129999999998</v>
          </cell>
          <cell r="D661">
            <v>3.637</v>
          </cell>
          <cell r="G661">
            <v>5801.7939999999999</v>
          </cell>
          <cell r="H661">
            <v>-6.0380000000000003</v>
          </cell>
        </row>
        <row r="662">
          <cell r="C662">
            <v>3854.3130000000001</v>
          </cell>
          <cell r="D662">
            <v>3.6030000000000002</v>
          </cell>
          <cell r="G662">
            <v>5819.223</v>
          </cell>
          <cell r="H662">
            <v>-6.0679999999999996</v>
          </cell>
        </row>
        <row r="663">
          <cell r="C663">
            <v>3857.4630000000002</v>
          </cell>
          <cell r="D663">
            <v>3.51</v>
          </cell>
          <cell r="G663">
            <v>5834.9009999999998</v>
          </cell>
          <cell r="H663">
            <v>-6.0490000000000004</v>
          </cell>
        </row>
        <row r="664">
          <cell r="C664">
            <v>3862.54</v>
          </cell>
          <cell r="D664">
            <v>2.9550000000000001</v>
          </cell>
          <cell r="G664">
            <v>5854.94</v>
          </cell>
          <cell r="H664">
            <v>-5.9749999999999996</v>
          </cell>
        </row>
        <row r="665">
          <cell r="C665">
            <v>3869.1590000000001</v>
          </cell>
          <cell r="D665">
            <v>2.7160000000000002</v>
          </cell>
          <cell r="G665">
            <v>5875.9480000000003</v>
          </cell>
          <cell r="H665">
            <v>-5.7069999999999999</v>
          </cell>
        </row>
        <row r="666">
          <cell r="C666">
            <v>3875.585</v>
          </cell>
          <cell r="D666">
            <v>2.5409999999999999</v>
          </cell>
          <cell r="G666">
            <v>5902.1620000000003</v>
          </cell>
          <cell r="H666">
            <v>-5.5510000000000002</v>
          </cell>
        </row>
        <row r="667">
          <cell r="C667">
            <v>3884.5990000000002</v>
          </cell>
          <cell r="D667">
            <v>2.7109999999999999</v>
          </cell>
          <cell r="G667">
            <v>5913.1</v>
          </cell>
          <cell r="H667">
            <v>-5.5049999999999999</v>
          </cell>
        </row>
        <row r="668">
          <cell r="C668">
            <v>3891.9670000000001</v>
          </cell>
          <cell r="D668">
            <v>2.891</v>
          </cell>
          <cell r="G668">
            <v>5943.9160000000002</v>
          </cell>
          <cell r="H668">
            <v>-6.2350000000000003</v>
          </cell>
        </row>
        <row r="669">
          <cell r="C669">
            <v>3900.386</v>
          </cell>
          <cell r="D669">
            <v>2.9340000000000002</v>
          </cell>
          <cell r="G669">
            <v>5956.1610000000001</v>
          </cell>
          <cell r="H669">
            <v>-6.3120000000000003</v>
          </cell>
        </row>
        <row r="670">
          <cell r="C670">
            <v>3905.8910000000001</v>
          </cell>
          <cell r="D670">
            <v>3.0680000000000001</v>
          </cell>
          <cell r="G670">
            <v>5963.951</v>
          </cell>
          <cell r="H670">
            <v>-6.415</v>
          </cell>
        </row>
        <row r="671">
          <cell r="C671">
            <v>3912.1819999999998</v>
          </cell>
          <cell r="D671">
            <v>3.0070000000000001</v>
          </cell>
          <cell r="G671">
            <v>5973.6570000000002</v>
          </cell>
          <cell r="H671">
            <v>-6.4530000000000003</v>
          </cell>
        </row>
        <row r="672">
          <cell r="C672">
            <v>3918.3139999999999</v>
          </cell>
          <cell r="D672">
            <v>2.915</v>
          </cell>
          <cell r="G672">
            <v>5982.9229999999998</v>
          </cell>
          <cell r="H672">
            <v>-6.484</v>
          </cell>
        </row>
        <row r="673">
          <cell r="C673">
            <v>3921.4110000000001</v>
          </cell>
          <cell r="D673">
            <v>2.9540000000000002</v>
          </cell>
          <cell r="G673">
            <v>5989.5029999999997</v>
          </cell>
          <cell r="H673">
            <v>-6.6029999999999998</v>
          </cell>
        </row>
        <row r="674">
          <cell r="C674">
            <v>3927.194</v>
          </cell>
          <cell r="D674">
            <v>2.782</v>
          </cell>
          <cell r="G674">
            <v>5996.3130000000001</v>
          </cell>
          <cell r="H674">
            <v>-6.5620000000000003</v>
          </cell>
        </row>
        <row r="675">
          <cell r="C675">
            <v>3933.63</v>
          </cell>
          <cell r="D675">
            <v>2.552</v>
          </cell>
          <cell r="G675">
            <v>6000.9840000000004</v>
          </cell>
          <cell r="H675">
            <v>-6.4820000000000002</v>
          </cell>
        </row>
        <row r="676">
          <cell r="C676">
            <v>3939.3429999999998</v>
          </cell>
          <cell r="D676">
            <v>2.2610000000000001</v>
          </cell>
          <cell r="G676">
            <v>6023.0860000000002</v>
          </cell>
          <cell r="H676">
            <v>-7.0819999999999999</v>
          </cell>
        </row>
        <row r="677">
          <cell r="C677">
            <v>3945.694</v>
          </cell>
          <cell r="D677">
            <v>2.101</v>
          </cell>
          <cell r="G677">
            <v>6036.6019999999999</v>
          </cell>
          <cell r="H677">
            <v>-7.3150000000000004</v>
          </cell>
        </row>
        <row r="678">
          <cell r="C678">
            <v>3951.7489999999998</v>
          </cell>
          <cell r="D678">
            <v>2.2149999999999999</v>
          </cell>
          <cell r="G678">
            <v>6057.1009999999997</v>
          </cell>
          <cell r="H678">
            <v>-7.8650000000000002</v>
          </cell>
        </row>
        <row r="679">
          <cell r="C679">
            <v>3959.1410000000001</v>
          </cell>
          <cell r="D679">
            <v>2.2909999999999999</v>
          </cell>
          <cell r="G679">
            <v>6076.89</v>
          </cell>
          <cell r="H679">
            <v>-8.5839999999999996</v>
          </cell>
        </row>
        <row r="680">
          <cell r="C680">
            <v>3969.0590000000002</v>
          </cell>
          <cell r="D680">
            <v>2.4500000000000002</v>
          </cell>
          <cell r="G680">
            <v>6095.0060000000003</v>
          </cell>
          <cell r="H680">
            <v>-9.0109999999999992</v>
          </cell>
        </row>
        <row r="681">
          <cell r="C681">
            <v>3985.8679999999999</v>
          </cell>
          <cell r="D681">
            <v>2.431</v>
          </cell>
          <cell r="G681">
            <v>6117.3940000000002</v>
          </cell>
          <cell r="H681">
            <v>-9.64</v>
          </cell>
        </row>
        <row r="682">
          <cell r="C682">
            <v>4003.68</v>
          </cell>
          <cell r="D682">
            <v>2.4129999999999998</v>
          </cell>
          <cell r="G682">
            <v>6138.348</v>
          </cell>
          <cell r="H682">
            <v>-10.417999999999999</v>
          </cell>
        </row>
        <row r="683">
          <cell r="C683">
            <v>4018.1869999999999</v>
          </cell>
          <cell r="D683">
            <v>2.3660000000000001</v>
          </cell>
          <cell r="G683">
            <v>6159.48</v>
          </cell>
          <cell r="H683">
            <v>-11.164</v>
          </cell>
        </row>
        <row r="684">
          <cell r="C684">
            <v>4032.0410000000002</v>
          </cell>
          <cell r="D684">
            <v>2.4239999999999999</v>
          </cell>
          <cell r="G684">
            <v>6167.3459999999995</v>
          </cell>
          <cell r="H684">
            <v>-11.39</v>
          </cell>
        </row>
        <row r="685">
          <cell r="C685">
            <v>4037.8380000000002</v>
          </cell>
          <cell r="D685">
            <v>2.4660000000000002</v>
          </cell>
          <cell r="G685">
            <v>6173.7359999999999</v>
          </cell>
          <cell r="H685">
            <v>-11.551</v>
          </cell>
        </row>
        <row r="686">
          <cell r="C686">
            <v>4044.627</v>
          </cell>
          <cell r="D686">
            <v>2.464</v>
          </cell>
          <cell r="G686">
            <v>6177.8190000000004</v>
          </cell>
          <cell r="H686">
            <v>-11.504</v>
          </cell>
        </row>
        <row r="687">
          <cell r="C687">
            <v>4055.4690000000001</v>
          </cell>
          <cell r="D687">
            <v>2.7</v>
          </cell>
          <cell r="G687">
            <v>6184.27</v>
          </cell>
          <cell r="H687">
            <v>-11.417999999999999</v>
          </cell>
        </row>
        <row r="688">
          <cell r="C688">
            <v>4065.8679999999999</v>
          </cell>
          <cell r="D688">
            <v>2.5750000000000002</v>
          </cell>
          <cell r="G688">
            <v>6189.2719999999999</v>
          </cell>
          <cell r="H688">
            <v>-11.151999999999999</v>
          </cell>
        </row>
        <row r="689">
          <cell r="C689">
            <v>4078.183</v>
          </cell>
          <cell r="D689">
            <v>2.4649999999999999</v>
          </cell>
          <cell r="G689">
            <v>6195.0569999999998</v>
          </cell>
          <cell r="H689">
            <v>-10.885999999999999</v>
          </cell>
        </row>
        <row r="690">
          <cell r="C690">
            <v>4084.3130000000001</v>
          </cell>
          <cell r="D690">
            <v>2.4020000000000001</v>
          </cell>
          <cell r="G690">
            <v>6202.1629999999996</v>
          </cell>
          <cell r="H690">
            <v>-10.507999999999999</v>
          </cell>
        </row>
        <row r="691">
          <cell r="C691">
            <v>4097.7510000000002</v>
          </cell>
          <cell r="D691">
            <v>2.2029999999999998</v>
          </cell>
          <cell r="G691">
            <v>6207.576</v>
          </cell>
          <cell r="H691">
            <v>-10.208</v>
          </cell>
        </row>
        <row r="692">
          <cell r="C692">
            <v>4111.8320000000003</v>
          </cell>
          <cell r="D692">
            <v>2.5369999999999999</v>
          </cell>
          <cell r="G692">
            <v>6212.8810000000003</v>
          </cell>
          <cell r="H692">
            <v>-9.9659999999999993</v>
          </cell>
        </row>
        <row r="693">
          <cell r="C693">
            <v>4122.6629999999996</v>
          </cell>
          <cell r="D693">
            <v>2.5510000000000002</v>
          </cell>
          <cell r="G693">
            <v>6218.6469999999999</v>
          </cell>
          <cell r="H693">
            <v>-9.6199999999999992</v>
          </cell>
        </row>
        <row r="694">
          <cell r="C694">
            <v>4135.9480000000003</v>
          </cell>
          <cell r="D694">
            <v>2.7309999999999999</v>
          </cell>
          <cell r="G694">
            <v>6223.9949999999999</v>
          </cell>
          <cell r="H694">
            <v>-8.9329999999999998</v>
          </cell>
        </row>
        <row r="695">
          <cell r="C695">
            <v>4148.7839999999997</v>
          </cell>
          <cell r="D695">
            <v>2.657</v>
          </cell>
          <cell r="G695">
            <v>6228.6909999999998</v>
          </cell>
          <cell r="H695">
            <v>-8.4890000000000008</v>
          </cell>
        </row>
        <row r="696">
          <cell r="C696">
            <v>4150.942</v>
          </cell>
          <cell r="D696">
            <v>2.6560000000000001</v>
          </cell>
          <cell r="G696">
            <v>6235.8450000000003</v>
          </cell>
          <cell r="H696">
            <v>-8.125</v>
          </cell>
        </row>
        <row r="697">
          <cell r="C697">
            <v>4154.2030000000004</v>
          </cell>
          <cell r="D697">
            <v>2.5510000000000002</v>
          </cell>
          <cell r="G697">
            <v>6240.6329999999998</v>
          </cell>
          <cell r="H697">
            <v>-7.8470000000000004</v>
          </cell>
        </row>
        <row r="698">
          <cell r="C698">
            <v>4157.6670000000004</v>
          </cell>
          <cell r="D698">
            <v>2.5539999999999998</v>
          </cell>
          <cell r="G698">
            <v>6244.6030000000001</v>
          </cell>
          <cell r="H698">
            <v>-7.6630000000000003</v>
          </cell>
        </row>
        <row r="699">
          <cell r="C699">
            <v>4161.567</v>
          </cell>
          <cell r="D699">
            <v>2.5739999999999998</v>
          </cell>
          <cell r="G699">
            <v>6249.67</v>
          </cell>
          <cell r="H699">
            <v>-7.2880000000000003</v>
          </cell>
        </row>
        <row r="700">
          <cell r="C700">
            <v>4163.4359999999997</v>
          </cell>
          <cell r="D700">
            <v>2.6240000000000001</v>
          </cell>
          <cell r="G700">
            <v>6254.5029999999997</v>
          </cell>
          <cell r="H700">
            <v>-7.2089999999999996</v>
          </cell>
        </row>
        <row r="701">
          <cell r="C701">
            <v>4167.451</v>
          </cell>
          <cell r="D701">
            <v>2.706</v>
          </cell>
          <cell r="G701">
            <v>6258.5259999999998</v>
          </cell>
          <cell r="H701">
            <v>-7.0590000000000002</v>
          </cell>
        </row>
        <row r="702">
          <cell r="C702">
            <v>4173.634</v>
          </cell>
          <cell r="D702">
            <v>2.617</v>
          </cell>
          <cell r="G702">
            <v>6261.585</v>
          </cell>
          <cell r="H702">
            <v>-6.899</v>
          </cell>
        </row>
        <row r="703">
          <cell r="C703">
            <v>4178.3069999999998</v>
          </cell>
          <cell r="D703">
            <v>2.613</v>
          </cell>
          <cell r="G703">
            <v>6271.3530000000001</v>
          </cell>
          <cell r="H703">
            <v>-6.9260000000000002</v>
          </cell>
        </row>
        <row r="704">
          <cell r="C704">
            <v>4182.0649999999996</v>
          </cell>
          <cell r="D704">
            <v>2.7</v>
          </cell>
          <cell r="G704">
            <v>6278.18</v>
          </cell>
          <cell r="H704">
            <v>-7.024</v>
          </cell>
        </row>
        <row r="705">
          <cell r="C705">
            <v>4186.79</v>
          </cell>
          <cell r="D705">
            <v>2.7</v>
          </cell>
          <cell r="G705">
            <v>6285.4210000000003</v>
          </cell>
          <cell r="H705">
            <v>-7.016</v>
          </cell>
        </row>
        <row r="706">
          <cell r="C706">
            <v>4189.4859999999999</v>
          </cell>
          <cell r="D706">
            <v>2.6640000000000001</v>
          </cell>
          <cell r="G706">
            <v>6301.33</v>
          </cell>
          <cell r="H706">
            <v>-7.1760000000000002</v>
          </cell>
        </row>
        <row r="707">
          <cell r="C707">
            <v>4192.3959999999997</v>
          </cell>
          <cell r="D707">
            <v>2.5409999999999999</v>
          </cell>
          <cell r="G707">
            <v>6308.7479999999996</v>
          </cell>
          <cell r="H707">
            <v>-7.359</v>
          </cell>
        </row>
        <row r="708">
          <cell r="C708">
            <v>4195.9120000000003</v>
          </cell>
          <cell r="D708">
            <v>2.5449999999999999</v>
          </cell>
          <cell r="G708">
            <v>6318.9009999999998</v>
          </cell>
          <cell r="H708">
            <v>-7.3079999999999998</v>
          </cell>
        </row>
        <row r="709">
          <cell r="C709">
            <v>4201.5709999999999</v>
          </cell>
          <cell r="D709">
            <v>2.6579999999999999</v>
          </cell>
          <cell r="G709">
            <v>6329.2280000000001</v>
          </cell>
          <cell r="H709">
            <v>-7.4329999999999998</v>
          </cell>
        </row>
        <row r="710">
          <cell r="C710">
            <v>4209.6409999999996</v>
          </cell>
          <cell r="D710">
            <v>2.67</v>
          </cell>
          <cell r="G710">
            <v>6333.799</v>
          </cell>
          <cell r="H710">
            <v>-7.2140000000000004</v>
          </cell>
        </row>
        <row r="711">
          <cell r="C711">
            <v>4212.0770000000002</v>
          </cell>
          <cell r="D711">
            <v>2.66</v>
          </cell>
          <cell r="G711">
            <v>6338.9</v>
          </cell>
          <cell r="H711">
            <v>-7.0579999999999998</v>
          </cell>
        </row>
        <row r="712">
          <cell r="C712">
            <v>4216.951</v>
          </cell>
          <cell r="D712">
            <v>2.62</v>
          </cell>
          <cell r="G712">
            <v>6341.73</v>
          </cell>
          <cell r="H712">
            <v>-6.8760000000000003</v>
          </cell>
        </row>
        <row r="713">
          <cell r="C713">
            <v>4219.0780000000004</v>
          </cell>
          <cell r="D713">
            <v>2.6</v>
          </cell>
          <cell r="G713">
            <v>6344.6769999999997</v>
          </cell>
          <cell r="H713">
            <v>-6.5460000000000003</v>
          </cell>
        </row>
        <row r="714">
          <cell r="C714">
            <v>4223.8549999999996</v>
          </cell>
          <cell r="D714">
            <v>2.6139999999999999</v>
          </cell>
          <cell r="G714">
            <v>6349.4589999999998</v>
          </cell>
          <cell r="H714">
            <v>-6.37</v>
          </cell>
        </row>
        <row r="715">
          <cell r="C715">
            <v>4228.0429999999997</v>
          </cell>
          <cell r="D715">
            <v>2.629</v>
          </cell>
          <cell r="G715">
            <v>6353.4880000000003</v>
          </cell>
          <cell r="H715">
            <v>-6.1779999999999999</v>
          </cell>
        </row>
        <row r="716">
          <cell r="C716">
            <v>4232.3909999999996</v>
          </cell>
          <cell r="D716">
            <v>2.6619999999999999</v>
          </cell>
          <cell r="G716">
            <v>6357.0450000000001</v>
          </cell>
          <cell r="H716">
            <v>-5.931</v>
          </cell>
        </row>
        <row r="717">
          <cell r="C717">
            <v>4238.1289999999999</v>
          </cell>
          <cell r="D717">
            <v>2.7290000000000001</v>
          </cell>
          <cell r="G717">
            <v>6362.2330000000002</v>
          </cell>
          <cell r="H717">
            <v>-5.8730000000000002</v>
          </cell>
        </row>
        <row r="718">
          <cell r="C718">
            <v>4242.8389999999999</v>
          </cell>
          <cell r="D718">
            <v>2.7330000000000001</v>
          </cell>
          <cell r="G718">
            <v>6368.0839999999998</v>
          </cell>
          <cell r="H718">
            <v>-5.7140000000000004</v>
          </cell>
        </row>
        <row r="719">
          <cell r="C719">
            <v>4249.3130000000001</v>
          </cell>
          <cell r="D719">
            <v>2.7890000000000001</v>
          </cell>
          <cell r="G719">
            <v>6370.6559999999999</v>
          </cell>
          <cell r="H719">
            <v>-5.54</v>
          </cell>
        </row>
        <row r="720">
          <cell r="C720">
            <v>4256.0479999999998</v>
          </cell>
          <cell r="D720">
            <v>2.8780000000000001</v>
          </cell>
          <cell r="G720">
            <v>6376.9459999999999</v>
          </cell>
          <cell r="H720">
            <v>-5.577</v>
          </cell>
        </row>
        <row r="721">
          <cell r="C721">
            <v>4261.3230000000003</v>
          </cell>
          <cell r="D721">
            <v>2.8610000000000002</v>
          </cell>
          <cell r="G721">
            <v>6382.8819999999996</v>
          </cell>
          <cell r="H721">
            <v>-5.609</v>
          </cell>
        </row>
        <row r="722">
          <cell r="C722">
            <v>4271.5200000000004</v>
          </cell>
          <cell r="D722">
            <v>2.7290000000000001</v>
          </cell>
          <cell r="G722">
            <v>6386.951</v>
          </cell>
          <cell r="H722">
            <v>-5.5289999999999999</v>
          </cell>
        </row>
        <row r="723">
          <cell r="C723">
            <v>4287.7700000000004</v>
          </cell>
          <cell r="D723">
            <v>2.6640000000000001</v>
          </cell>
          <cell r="G723">
            <v>6391.9530000000004</v>
          </cell>
          <cell r="H723">
            <v>-5.4390000000000001</v>
          </cell>
        </row>
        <row r="724">
          <cell r="C724">
            <v>4301.2560000000003</v>
          </cell>
          <cell r="D724">
            <v>2.7250000000000001</v>
          </cell>
          <cell r="G724">
            <v>6395.6319999999996</v>
          </cell>
          <cell r="H724">
            <v>-5.5410000000000004</v>
          </cell>
        </row>
        <row r="725">
          <cell r="C725">
            <v>4315.2619999999997</v>
          </cell>
          <cell r="D725">
            <v>2.7519999999999998</v>
          </cell>
          <cell r="G725">
            <v>6398.42</v>
          </cell>
          <cell r="H725">
            <v>-5.5430000000000001</v>
          </cell>
        </row>
        <row r="726">
          <cell r="C726">
            <v>4333.2870000000003</v>
          </cell>
          <cell r="D726">
            <v>2.8530000000000002</v>
          </cell>
          <cell r="G726">
            <v>6401.9669999999996</v>
          </cell>
          <cell r="H726">
            <v>-5.56</v>
          </cell>
        </row>
        <row r="727">
          <cell r="C727">
            <v>4352.0789999999997</v>
          </cell>
          <cell r="D727">
            <v>2.923</v>
          </cell>
          <cell r="G727">
            <v>6406.7889999999998</v>
          </cell>
          <cell r="H727">
            <v>-5.6130000000000004</v>
          </cell>
        </row>
        <row r="728">
          <cell r="C728">
            <v>4368.5280000000002</v>
          </cell>
          <cell r="D728">
            <v>2.867</v>
          </cell>
          <cell r="G728">
            <v>6411.8469999999998</v>
          </cell>
          <cell r="H728">
            <v>-5.7140000000000004</v>
          </cell>
        </row>
        <row r="729">
          <cell r="C729">
            <v>4385.2839999999997</v>
          </cell>
          <cell r="D729">
            <v>3.0009999999999999</v>
          </cell>
          <cell r="G729">
            <v>6417.5860000000002</v>
          </cell>
          <cell r="H729">
            <v>-5.8140000000000001</v>
          </cell>
        </row>
        <row r="730">
          <cell r="C730">
            <v>4404.7740000000003</v>
          </cell>
          <cell r="D730">
            <v>3.044</v>
          </cell>
          <cell r="G730">
            <v>6422.5159999999996</v>
          </cell>
          <cell r="H730">
            <v>-5.92</v>
          </cell>
        </row>
        <row r="731">
          <cell r="C731">
            <v>4418.9790000000003</v>
          </cell>
          <cell r="D731">
            <v>3.1520000000000001</v>
          </cell>
          <cell r="G731">
            <v>6427.8950000000004</v>
          </cell>
          <cell r="H731">
            <v>-6.0750000000000002</v>
          </cell>
        </row>
        <row r="732">
          <cell r="C732">
            <v>4437.1549999999997</v>
          </cell>
          <cell r="D732">
            <v>3.1280000000000001</v>
          </cell>
          <cell r="G732">
            <v>6432.0370000000003</v>
          </cell>
          <cell r="H732">
            <v>-6.125</v>
          </cell>
        </row>
        <row r="733">
          <cell r="C733">
            <v>4455.9369999999999</v>
          </cell>
          <cell r="D733">
            <v>3.0219999999999998</v>
          </cell>
          <cell r="G733">
            <v>6436.2439999999997</v>
          </cell>
          <cell r="H733">
            <v>-6.3959999999999999</v>
          </cell>
        </row>
        <row r="734">
          <cell r="C734">
            <v>4472.1610000000001</v>
          </cell>
          <cell r="D734">
            <v>2.1669999999999998</v>
          </cell>
          <cell r="G734">
            <v>6440.4549999999999</v>
          </cell>
          <cell r="H734">
            <v>-6.5709999999999997</v>
          </cell>
        </row>
        <row r="735">
          <cell r="C735">
            <v>4478.4459999999999</v>
          </cell>
          <cell r="D735">
            <v>1.552</v>
          </cell>
          <cell r="G735">
            <v>6444.1270000000004</v>
          </cell>
          <cell r="H735">
            <v>-6.7149999999999999</v>
          </cell>
        </row>
        <row r="736">
          <cell r="C736">
            <v>4482.9139999999998</v>
          </cell>
          <cell r="D736">
            <v>1.0629999999999999</v>
          </cell>
          <cell r="G736">
            <v>6447.7250000000004</v>
          </cell>
          <cell r="H736">
            <v>-7.0149999999999997</v>
          </cell>
        </row>
        <row r="737">
          <cell r="C737">
            <v>4486.9309999999996</v>
          </cell>
          <cell r="D737">
            <v>0.55900000000000005</v>
          </cell>
          <cell r="G737">
            <v>6454.0550000000003</v>
          </cell>
          <cell r="H737">
            <v>-7.3689999999999998</v>
          </cell>
        </row>
        <row r="738">
          <cell r="C738">
            <v>4491.9380000000001</v>
          </cell>
          <cell r="D738">
            <v>-0.26800000000000002</v>
          </cell>
          <cell r="G738">
            <v>6460.1639999999998</v>
          </cell>
          <cell r="H738">
            <v>-7.5990000000000002</v>
          </cell>
        </row>
        <row r="739">
          <cell r="C739">
            <v>4495.067</v>
          </cell>
          <cell r="D739">
            <v>-0.81399999999999995</v>
          </cell>
          <cell r="G739">
            <v>6467.6779999999999</v>
          </cell>
          <cell r="H739">
            <v>-7.6369999999999996</v>
          </cell>
        </row>
        <row r="740">
          <cell r="C740">
            <v>4499.4759999999997</v>
          </cell>
          <cell r="D740">
            <v>-1.335</v>
          </cell>
          <cell r="G740">
            <v>6486.3509999999997</v>
          </cell>
          <cell r="H740">
            <v>-7.3079999999999998</v>
          </cell>
        </row>
        <row r="741">
          <cell r="C741">
            <v>4505.4970000000003</v>
          </cell>
          <cell r="D741">
            <v>-2.0819999999999999</v>
          </cell>
          <cell r="G741">
            <v>6501.8680000000004</v>
          </cell>
          <cell r="H741">
            <v>-6.8140000000000001</v>
          </cell>
        </row>
        <row r="742">
          <cell r="C742">
            <v>4508.1220000000003</v>
          </cell>
          <cell r="D742">
            <v>-2.4529999999999998</v>
          </cell>
          <cell r="G742">
            <v>6519.5519999999997</v>
          </cell>
          <cell r="H742">
            <v>-6.46</v>
          </cell>
        </row>
        <row r="743">
          <cell r="C743">
            <v>4511.5839999999998</v>
          </cell>
          <cell r="D743">
            <v>-2.823</v>
          </cell>
          <cell r="G743">
            <v>6530.2889999999998</v>
          </cell>
          <cell r="H743">
            <v>-6.0270000000000001</v>
          </cell>
        </row>
        <row r="744">
          <cell r="C744">
            <v>4515.6369999999997</v>
          </cell>
          <cell r="D744">
            <v>-3.206</v>
          </cell>
          <cell r="G744">
            <v>6539.2089999999998</v>
          </cell>
          <cell r="H744">
            <v>-5.8019999999999996</v>
          </cell>
        </row>
        <row r="745">
          <cell r="C745">
            <v>4520.0810000000001</v>
          </cell>
          <cell r="D745">
            <v>-3.4550000000000001</v>
          </cell>
          <cell r="G745">
            <v>6553.9279999999999</v>
          </cell>
          <cell r="H745">
            <v>-5.41</v>
          </cell>
        </row>
        <row r="746">
          <cell r="C746">
            <v>4523.9669999999996</v>
          </cell>
          <cell r="D746">
            <v>-3.6619999999999999</v>
          </cell>
          <cell r="G746">
            <v>6566.5789999999997</v>
          </cell>
          <cell r="H746">
            <v>-5.117</v>
          </cell>
        </row>
        <row r="747">
          <cell r="C747">
            <v>4527.6589999999997</v>
          </cell>
          <cell r="D747">
            <v>-3.9249999999999998</v>
          </cell>
          <cell r="G747">
            <v>6584.0259999999998</v>
          </cell>
          <cell r="H747">
            <v>-4.7089999999999996</v>
          </cell>
        </row>
        <row r="748">
          <cell r="C748">
            <v>4531.7889999999998</v>
          </cell>
          <cell r="D748">
            <v>-4.1470000000000002</v>
          </cell>
          <cell r="G748">
            <v>6593.8320000000003</v>
          </cell>
          <cell r="H748">
            <v>-4.3120000000000003</v>
          </cell>
        </row>
        <row r="749">
          <cell r="C749">
            <v>4536.9070000000002</v>
          </cell>
          <cell r="D749">
            <v>-4.093</v>
          </cell>
          <cell r="G749">
            <v>6611.9049999999997</v>
          </cell>
          <cell r="H749">
            <v>-3.7080000000000002</v>
          </cell>
        </row>
        <row r="750">
          <cell r="C750">
            <v>4541.4459999999999</v>
          </cell>
          <cell r="D750">
            <v>-4.13</v>
          </cell>
          <cell r="G750">
            <v>6630.8239999999996</v>
          </cell>
          <cell r="H750">
            <v>-3.5379999999999998</v>
          </cell>
        </row>
        <row r="751">
          <cell r="C751">
            <v>4544.1189999999997</v>
          </cell>
          <cell r="D751">
            <v>-4.117</v>
          </cell>
          <cell r="G751">
            <v>6647.0349999999999</v>
          </cell>
          <cell r="H751">
            <v>-3.177</v>
          </cell>
        </row>
        <row r="752">
          <cell r="C752">
            <v>4547.8869999999997</v>
          </cell>
          <cell r="D752">
            <v>-4.0599999999999996</v>
          </cell>
          <cell r="G752">
            <v>6664.942</v>
          </cell>
          <cell r="H752">
            <v>-3.2160000000000002</v>
          </cell>
        </row>
        <row r="753">
          <cell r="C753">
            <v>4551.259</v>
          </cell>
          <cell r="D753">
            <v>-4.0030000000000001</v>
          </cell>
          <cell r="G753">
            <v>6676.6379999999999</v>
          </cell>
          <cell r="H753">
            <v>-3.5019999999999998</v>
          </cell>
        </row>
        <row r="754">
          <cell r="C754">
            <v>4554.5810000000001</v>
          </cell>
          <cell r="D754">
            <v>-3.7869999999999999</v>
          </cell>
          <cell r="G754">
            <v>6690.8770000000004</v>
          </cell>
          <cell r="H754">
            <v>-3.532</v>
          </cell>
        </row>
        <row r="755">
          <cell r="C755">
            <v>4557.335</v>
          </cell>
          <cell r="D755">
            <v>-3.7029999999999998</v>
          </cell>
          <cell r="G755">
            <v>6734.12</v>
          </cell>
          <cell r="H755">
            <v>-3.87</v>
          </cell>
        </row>
        <row r="756">
          <cell r="C756">
            <v>4566.4690000000001</v>
          </cell>
          <cell r="D756">
            <v>-3.4329999999999998</v>
          </cell>
          <cell r="G756">
            <v>6761.0169999999998</v>
          </cell>
          <cell r="H756">
            <v>-3.4809999999999999</v>
          </cell>
        </row>
        <row r="757">
          <cell r="C757">
            <v>4568.2749999999996</v>
          </cell>
          <cell r="D757">
            <v>-3.298</v>
          </cell>
          <cell r="G757">
            <v>6777.0169999999998</v>
          </cell>
          <cell r="H757">
            <v>-3.71</v>
          </cell>
        </row>
        <row r="758">
          <cell r="C758">
            <v>4570.643</v>
          </cell>
          <cell r="D758">
            <v>-3.1509999999999998</v>
          </cell>
          <cell r="G758">
            <v>6791.7849999999999</v>
          </cell>
          <cell r="H758">
            <v>-3.9039999999999999</v>
          </cell>
        </row>
        <row r="759">
          <cell r="C759">
            <v>4573.2259999999997</v>
          </cell>
          <cell r="D759">
            <v>-2.8149999999999999</v>
          </cell>
          <cell r="G759">
            <v>6804.3119999999999</v>
          </cell>
          <cell r="H759">
            <v>-4.0419999999999998</v>
          </cell>
        </row>
        <row r="760">
          <cell r="C760">
            <v>4575.6220000000003</v>
          </cell>
          <cell r="D760">
            <v>-2.577</v>
          </cell>
          <cell r="G760">
            <v>6820.165</v>
          </cell>
          <cell r="H760">
            <v>-4.3079999999999998</v>
          </cell>
        </row>
        <row r="761">
          <cell r="C761">
            <v>4578.8649999999998</v>
          </cell>
          <cell r="D761">
            <v>-2.23</v>
          </cell>
          <cell r="G761">
            <v>6838.8029999999999</v>
          </cell>
          <cell r="H761">
            <v>-4.6790000000000003</v>
          </cell>
        </row>
        <row r="762">
          <cell r="C762">
            <v>4581.2849999999999</v>
          </cell>
          <cell r="D762">
            <v>-1.748</v>
          </cell>
          <cell r="G762">
            <v>6858.3119999999999</v>
          </cell>
          <cell r="H762">
            <v>-5.0579999999999998</v>
          </cell>
        </row>
        <row r="763">
          <cell r="C763">
            <v>4587.0910000000003</v>
          </cell>
          <cell r="D763">
            <v>-0.48599999999999999</v>
          </cell>
          <cell r="G763">
            <v>6880.45</v>
          </cell>
          <cell r="H763">
            <v>-5.42</v>
          </cell>
        </row>
        <row r="764">
          <cell r="C764">
            <v>4591.0590000000002</v>
          </cell>
          <cell r="D764">
            <v>0.115</v>
          </cell>
          <cell r="G764">
            <v>6898.52</v>
          </cell>
          <cell r="H764">
            <v>-5.6520000000000001</v>
          </cell>
        </row>
        <row r="765">
          <cell r="C765">
            <v>4598.68</v>
          </cell>
          <cell r="D765">
            <v>1.2829999999999999</v>
          </cell>
          <cell r="G765">
            <v>6916.7939999999999</v>
          </cell>
          <cell r="H765">
            <v>-5.65</v>
          </cell>
        </row>
        <row r="766">
          <cell r="C766">
            <v>4614.8509999999997</v>
          </cell>
          <cell r="D766">
            <v>2.6840000000000002</v>
          </cell>
          <cell r="G766">
            <v>6934.7669999999998</v>
          </cell>
          <cell r="H766">
            <v>-5.5449999999999999</v>
          </cell>
        </row>
        <row r="767">
          <cell r="C767">
            <v>4628.55</v>
          </cell>
          <cell r="D767">
            <v>3.0489999999999999</v>
          </cell>
          <cell r="G767">
            <v>6954.098</v>
          </cell>
          <cell r="H767">
            <v>-5.5750000000000002</v>
          </cell>
        </row>
        <row r="768">
          <cell r="C768">
            <v>4643.152</v>
          </cell>
          <cell r="D768">
            <v>3.1989999999999998</v>
          </cell>
          <cell r="G768">
            <v>6973.1959999999999</v>
          </cell>
          <cell r="H768">
            <v>-5.5190000000000001</v>
          </cell>
        </row>
        <row r="769">
          <cell r="C769">
            <v>4663.018</v>
          </cell>
          <cell r="D769">
            <v>3.1819999999999999</v>
          </cell>
          <cell r="G769">
            <v>6990.7539999999999</v>
          </cell>
          <cell r="H769">
            <v>-5.556</v>
          </cell>
        </row>
        <row r="770">
          <cell r="C770">
            <v>4674.0550000000003</v>
          </cell>
          <cell r="D770">
            <v>3.077</v>
          </cell>
          <cell r="G770">
            <v>7006.7529999999997</v>
          </cell>
          <cell r="H770">
            <v>-5.8049999999999997</v>
          </cell>
        </row>
        <row r="771">
          <cell r="C771">
            <v>4683.402</v>
          </cell>
          <cell r="D771">
            <v>3.1960000000000002</v>
          </cell>
          <cell r="G771">
            <v>7020.2650000000003</v>
          </cell>
          <cell r="H771">
            <v>-5.78</v>
          </cell>
        </row>
        <row r="772">
          <cell r="C772">
            <v>4686.0810000000001</v>
          </cell>
          <cell r="D772">
            <v>3.1440000000000001</v>
          </cell>
          <cell r="G772">
            <v>7038.08</v>
          </cell>
          <cell r="H772">
            <v>-5.7839999999999998</v>
          </cell>
        </row>
        <row r="773">
          <cell r="C773">
            <v>4698.6809999999996</v>
          </cell>
          <cell r="D773">
            <v>3.1880000000000002</v>
          </cell>
          <cell r="G773">
            <v>7050.29</v>
          </cell>
          <cell r="H773">
            <v>-5.6909999999999998</v>
          </cell>
        </row>
        <row r="774">
          <cell r="C774">
            <v>4710.2809999999999</v>
          </cell>
          <cell r="D774">
            <v>3.4620000000000002</v>
          </cell>
          <cell r="G774">
            <v>7069.116</v>
          </cell>
          <cell r="H774">
            <v>-5.843</v>
          </cell>
        </row>
        <row r="775">
          <cell r="C775">
            <v>4719.1450000000004</v>
          </cell>
          <cell r="D775">
            <v>3.7029999999999998</v>
          </cell>
          <cell r="G775">
            <v>7081.5550000000003</v>
          </cell>
          <cell r="H775">
            <v>-5.7629999999999999</v>
          </cell>
        </row>
        <row r="776">
          <cell r="C776">
            <v>4722.4870000000001</v>
          </cell>
          <cell r="D776">
            <v>3.6659999999999999</v>
          </cell>
          <cell r="G776">
            <v>7098.3630000000003</v>
          </cell>
          <cell r="H776">
            <v>-5.7140000000000004</v>
          </cell>
        </row>
        <row r="777">
          <cell r="C777">
            <v>4726.4549999999999</v>
          </cell>
          <cell r="D777">
            <v>3.5739999999999998</v>
          </cell>
          <cell r="G777">
            <v>7105.0889999999999</v>
          </cell>
          <cell r="H777">
            <v>-5.6360000000000001</v>
          </cell>
        </row>
        <row r="778">
          <cell r="C778">
            <v>4731.6639999999998</v>
          </cell>
          <cell r="D778">
            <v>3.5219999999999998</v>
          </cell>
          <cell r="G778">
            <v>7109.1859999999997</v>
          </cell>
          <cell r="H778">
            <v>-5.68</v>
          </cell>
        </row>
        <row r="779">
          <cell r="C779">
            <v>4733.7510000000002</v>
          </cell>
          <cell r="D779">
            <v>3.5529999999999999</v>
          </cell>
          <cell r="G779">
            <v>7114.8059999999996</v>
          </cell>
          <cell r="H779">
            <v>-5.6580000000000004</v>
          </cell>
        </row>
        <row r="780">
          <cell r="C780">
            <v>4736.4009999999998</v>
          </cell>
          <cell r="D780">
            <v>3.5190000000000001</v>
          </cell>
          <cell r="G780">
            <v>7118.6139999999996</v>
          </cell>
          <cell r="H780">
            <v>-5.6340000000000003</v>
          </cell>
        </row>
        <row r="781">
          <cell r="C781">
            <v>4740.732</v>
          </cell>
          <cell r="D781">
            <v>3.4220000000000002</v>
          </cell>
          <cell r="G781">
            <v>7123.3590000000004</v>
          </cell>
          <cell r="H781">
            <v>-5.5640000000000001</v>
          </cell>
        </row>
        <row r="782">
          <cell r="C782">
            <v>4742.8680000000004</v>
          </cell>
          <cell r="D782">
            <v>3.472</v>
          </cell>
          <cell r="G782">
            <v>7129.424</v>
          </cell>
          <cell r="H782">
            <v>-5.4379999999999997</v>
          </cell>
        </row>
        <row r="783">
          <cell r="C783">
            <v>4746.6509999999998</v>
          </cell>
          <cell r="D783">
            <v>3.49</v>
          </cell>
          <cell r="G783">
            <v>7136.13</v>
          </cell>
          <cell r="H783">
            <v>-5.2720000000000002</v>
          </cell>
        </row>
        <row r="784">
          <cell r="C784">
            <v>4749.4740000000002</v>
          </cell>
          <cell r="D784">
            <v>3.29</v>
          </cell>
          <cell r="G784">
            <v>7144.4359999999997</v>
          </cell>
          <cell r="H784">
            <v>-5.0739999999999998</v>
          </cell>
        </row>
        <row r="785">
          <cell r="C785">
            <v>4753.7169999999996</v>
          </cell>
          <cell r="D785">
            <v>3.3889999999999998</v>
          </cell>
          <cell r="G785">
            <v>7150.4489999999996</v>
          </cell>
          <cell r="H785">
            <v>-5.0640000000000001</v>
          </cell>
        </row>
        <row r="786">
          <cell r="C786">
            <v>4756.4870000000001</v>
          </cell>
          <cell r="D786">
            <v>3.4470000000000001</v>
          </cell>
          <cell r="G786">
            <v>7153.3239999999996</v>
          </cell>
          <cell r="H786">
            <v>-5.1719999999999997</v>
          </cell>
        </row>
        <row r="787">
          <cell r="C787">
            <v>4758.6850000000004</v>
          </cell>
          <cell r="D787">
            <v>3.3620000000000001</v>
          </cell>
          <cell r="G787">
            <v>7156.48</v>
          </cell>
          <cell r="H787">
            <v>-5.1319999999999997</v>
          </cell>
        </row>
        <row r="788">
          <cell r="C788">
            <v>4763.2110000000002</v>
          </cell>
          <cell r="D788">
            <v>3.218</v>
          </cell>
          <cell r="G788">
            <v>7160.357</v>
          </cell>
          <cell r="H788">
            <v>-4.9560000000000004</v>
          </cell>
        </row>
        <row r="789">
          <cell r="C789">
            <v>4765.4979999999996</v>
          </cell>
          <cell r="D789">
            <v>3.2410000000000001</v>
          </cell>
          <cell r="G789">
            <v>7164.6170000000002</v>
          </cell>
          <cell r="H789">
            <v>-4.9400000000000004</v>
          </cell>
        </row>
        <row r="790">
          <cell r="C790">
            <v>4767.817</v>
          </cell>
          <cell r="D790">
            <v>3.2480000000000002</v>
          </cell>
          <cell r="G790">
            <v>7169.4440000000004</v>
          </cell>
          <cell r="H790">
            <v>-4.8410000000000002</v>
          </cell>
        </row>
        <row r="791">
          <cell r="C791">
            <v>4771.4740000000002</v>
          </cell>
          <cell r="D791">
            <v>3.23</v>
          </cell>
          <cell r="G791">
            <v>7177.5720000000001</v>
          </cell>
          <cell r="H791">
            <v>-5.1970000000000001</v>
          </cell>
        </row>
        <row r="792">
          <cell r="C792">
            <v>4772.9359999999997</v>
          </cell>
          <cell r="D792">
            <v>3.2130000000000001</v>
          </cell>
          <cell r="G792">
            <v>7182.76</v>
          </cell>
          <cell r="H792">
            <v>-5.1660000000000004</v>
          </cell>
        </row>
        <row r="793">
          <cell r="C793">
            <v>4775.8069999999998</v>
          </cell>
          <cell r="D793">
            <v>3.149</v>
          </cell>
          <cell r="G793">
            <v>7188.1350000000002</v>
          </cell>
          <cell r="H793">
            <v>-5.4370000000000003</v>
          </cell>
        </row>
        <row r="794">
          <cell r="C794">
            <v>4778.6909999999998</v>
          </cell>
          <cell r="D794">
            <v>3.0979999999999999</v>
          </cell>
          <cell r="G794">
            <v>7192.0450000000001</v>
          </cell>
          <cell r="H794">
            <v>-5.6539999999999999</v>
          </cell>
        </row>
        <row r="795">
          <cell r="C795">
            <v>4781.6940000000004</v>
          </cell>
          <cell r="D795">
            <v>3.1269999999999998</v>
          </cell>
          <cell r="G795">
            <v>7196.9719999999998</v>
          </cell>
          <cell r="H795">
            <v>-6.0540000000000003</v>
          </cell>
        </row>
        <row r="796">
          <cell r="C796">
            <v>4785.0290000000005</v>
          </cell>
          <cell r="D796">
            <v>3.226</v>
          </cell>
          <cell r="G796">
            <v>7203.6540000000005</v>
          </cell>
          <cell r="H796">
            <v>-6.4589999999999996</v>
          </cell>
        </row>
        <row r="797">
          <cell r="C797">
            <v>4789.598</v>
          </cell>
          <cell r="D797">
            <v>3.1190000000000002</v>
          </cell>
          <cell r="G797">
            <v>7208.8869999999997</v>
          </cell>
          <cell r="H797">
            <v>-6.7430000000000003</v>
          </cell>
        </row>
        <row r="798">
          <cell r="C798">
            <v>4793.741</v>
          </cell>
          <cell r="D798">
            <v>3.121</v>
          </cell>
          <cell r="G798">
            <v>7214.9040000000005</v>
          </cell>
          <cell r="H798">
            <v>-7.0359999999999996</v>
          </cell>
        </row>
        <row r="799">
          <cell r="C799">
            <v>4798.4470000000001</v>
          </cell>
          <cell r="D799">
            <v>3.0979999999999999</v>
          </cell>
          <cell r="G799">
            <v>7218.9790000000003</v>
          </cell>
          <cell r="H799">
            <v>-7.0759999999999996</v>
          </cell>
        </row>
        <row r="800">
          <cell r="C800">
            <v>4801.0240000000003</v>
          </cell>
          <cell r="D800">
            <v>3.18</v>
          </cell>
          <cell r="G800">
            <v>7223.2809999999999</v>
          </cell>
          <cell r="H800">
            <v>-7.1180000000000003</v>
          </cell>
        </row>
        <row r="801">
          <cell r="C801">
            <v>4804.1729999999998</v>
          </cell>
          <cell r="D801">
            <v>3.3069999999999999</v>
          </cell>
          <cell r="G801">
            <v>7227.933</v>
          </cell>
          <cell r="H801">
            <v>-7.2469999999999999</v>
          </cell>
        </row>
        <row r="802">
          <cell r="C802">
            <v>4807.9769999999999</v>
          </cell>
          <cell r="D802">
            <v>3.1360000000000001</v>
          </cell>
          <cell r="G802">
            <v>7232.9840000000004</v>
          </cell>
          <cell r="H802">
            <v>-7.2690000000000001</v>
          </cell>
        </row>
        <row r="803">
          <cell r="C803">
            <v>4813.5550000000003</v>
          </cell>
          <cell r="D803">
            <v>3.1059999999999999</v>
          </cell>
          <cell r="G803">
            <v>7240.1189999999997</v>
          </cell>
          <cell r="H803">
            <v>-7.2779999999999996</v>
          </cell>
        </row>
        <row r="804">
          <cell r="C804">
            <v>4816.835</v>
          </cell>
          <cell r="D804">
            <v>3.165</v>
          </cell>
          <cell r="G804">
            <v>7246.5630000000001</v>
          </cell>
          <cell r="H804">
            <v>-7.05</v>
          </cell>
        </row>
        <row r="805">
          <cell r="C805">
            <v>4819.6260000000002</v>
          </cell>
          <cell r="D805">
            <v>3.133</v>
          </cell>
          <cell r="G805">
            <v>7252.8959999999997</v>
          </cell>
          <cell r="H805">
            <v>-6.8</v>
          </cell>
        </row>
        <row r="806">
          <cell r="C806">
            <v>4823.0829999999996</v>
          </cell>
          <cell r="D806">
            <v>3.1909999999999998</v>
          </cell>
          <cell r="G806">
            <v>7272.3389999999999</v>
          </cell>
          <cell r="H806">
            <v>-5.61</v>
          </cell>
        </row>
        <row r="807">
          <cell r="C807">
            <v>4828.3090000000002</v>
          </cell>
          <cell r="D807">
            <v>3.1080000000000001</v>
          </cell>
          <cell r="G807">
            <v>7287.1379999999999</v>
          </cell>
          <cell r="H807">
            <v>-4.8230000000000004</v>
          </cell>
        </row>
        <row r="808">
          <cell r="C808">
            <v>4830.902</v>
          </cell>
          <cell r="D808">
            <v>3.2229999999999999</v>
          </cell>
          <cell r="G808">
            <v>7313.36</v>
          </cell>
          <cell r="H808">
            <v>-3.4289999999999998</v>
          </cell>
        </row>
        <row r="809">
          <cell r="C809">
            <v>4834.7539999999999</v>
          </cell>
          <cell r="D809">
            <v>3.0920000000000001</v>
          </cell>
          <cell r="G809">
            <v>7327.7420000000002</v>
          </cell>
          <cell r="H809">
            <v>-2.246</v>
          </cell>
        </row>
        <row r="810">
          <cell r="C810">
            <v>4838.8059999999996</v>
          </cell>
          <cell r="D810">
            <v>3.0419999999999998</v>
          </cell>
          <cell r="G810">
            <v>7350.5420000000004</v>
          </cell>
          <cell r="H810">
            <v>-0.85199999999999998</v>
          </cell>
        </row>
        <row r="811">
          <cell r="C811">
            <v>4842.9070000000002</v>
          </cell>
          <cell r="D811">
            <v>2.907</v>
          </cell>
          <cell r="G811">
            <v>7358.8389999999999</v>
          </cell>
          <cell r="H811">
            <v>-0.28299999999999997</v>
          </cell>
        </row>
        <row r="812">
          <cell r="C812">
            <v>4846.6319999999996</v>
          </cell>
          <cell r="D812">
            <v>2.774</v>
          </cell>
          <cell r="G812">
            <v>7369.5360000000001</v>
          </cell>
          <cell r="H812">
            <v>0.62</v>
          </cell>
        </row>
        <row r="813">
          <cell r="C813">
            <v>4852.8069999999998</v>
          </cell>
          <cell r="D813">
            <v>2.9830000000000001</v>
          </cell>
          <cell r="G813">
            <v>7379.7259999999997</v>
          </cell>
          <cell r="H813">
            <v>1.1879999999999999</v>
          </cell>
        </row>
        <row r="814">
          <cell r="C814">
            <v>4857.2250000000004</v>
          </cell>
          <cell r="D814">
            <v>3.2170000000000001</v>
          </cell>
          <cell r="G814">
            <v>7385.7619999999997</v>
          </cell>
          <cell r="H814">
            <v>1.522</v>
          </cell>
        </row>
        <row r="815">
          <cell r="C815">
            <v>4860.7060000000001</v>
          </cell>
          <cell r="D815">
            <v>3.4060000000000001</v>
          </cell>
          <cell r="G815">
            <v>7392.5630000000001</v>
          </cell>
          <cell r="H815">
            <v>1.867</v>
          </cell>
        </row>
        <row r="816">
          <cell r="C816">
            <v>4863.4440000000004</v>
          </cell>
          <cell r="D816">
            <v>3.56</v>
          </cell>
          <cell r="G816">
            <v>7398.9380000000001</v>
          </cell>
          <cell r="H816">
            <v>1.9450000000000001</v>
          </cell>
        </row>
        <row r="817">
          <cell r="C817">
            <v>4866.4110000000001</v>
          </cell>
          <cell r="D817">
            <v>3.657</v>
          </cell>
          <cell r="G817">
            <v>7405.2240000000002</v>
          </cell>
          <cell r="H817">
            <v>1.94</v>
          </cell>
        </row>
        <row r="818">
          <cell r="C818">
            <v>4869.3990000000003</v>
          </cell>
          <cell r="D818">
            <v>3.6549999999999998</v>
          </cell>
          <cell r="G818">
            <v>7411.3819999999996</v>
          </cell>
          <cell r="H818">
            <v>2.0110000000000001</v>
          </cell>
        </row>
        <row r="819">
          <cell r="C819">
            <v>4872.0590000000002</v>
          </cell>
          <cell r="D819">
            <v>3.4689999999999999</v>
          </cell>
          <cell r="G819">
            <v>7415.63</v>
          </cell>
          <cell r="H819">
            <v>1.9239999999999999</v>
          </cell>
        </row>
        <row r="820">
          <cell r="C820">
            <v>4875.9769999999999</v>
          </cell>
          <cell r="D820">
            <v>3.4870000000000001</v>
          </cell>
          <cell r="G820">
            <v>7435.1139999999996</v>
          </cell>
          <cell r="H820">
            <v>1.179</v>
          </cell>
        </row>
        <row r="821">
          <cell r="C821">
            <v>4881.99</v>
          </cell>
          <cell r="D821">
            <v>3.1469999999999998</v>
          </cell>
          <cell r="G821">
            <v>7449.9620000000004</v>
          </cell>
          <cell r="H821">
            <v>8.6999999999999994E-2</v>
          </cell>
        </row>
        <row r="822">
          <cell r="C822">
            <v>4890.1329999999998</v>
          </cell>
          <cell r="D822">
            <v>3.1949999999999998</v>
          </cell>
          <cell r="G822">
            <v>7456.1689999999999</v>
          </cell>
          <cell r="H822">
            <v>-0.47899999999999998</v>
          </cell>
        </row>
        <row r="823">
          <cell r="C823">
            <v>4893.7790000000005</v>
          </cell>
          <cell r="D823">
            <v>3.2269999999999999</v>
          </cell>
          <cell r="G823">
            <v>7467.1180000000004</v>
          </cell>
          <cell r="H823">
            <v>-1.7050000000000001</v>
          </cell>
        </row>
        <row r="824">
          <cell r="C824">
            <v>4898.0460000000003</v>
          </cell>
          <cell r="D824">
            <v>3.1669999999999998</v>
          </cell>
          <cell r="G824">
            <v>7472.32</v>
          </cell>
          <cell r="H824">
            <v>-2.173</v>
          </cell>
        </row>
        <row r="825">
          <cell r="C825">
            <v>4902.433</v>
          </cell>
          <cell r="D825">
            <v>3.0750000000000002</v>
          </cell>
          <cell r="G825">
            <v>7476.299</v>
          </cell>
          <cell r="H825">
            <v>-2.61</v>
          </cell>
        </row>
        <row r="826">
          <cell r="C826">
            <v>4910.7330000000002</v>
          </cell>
          <cell r="D826">
            <v>3.1659999999999999</v>
          </cell>
          <cell r="G826">
            <v>7478.7659999999996</v>
          </cell>
          <cell r="H826">
            <v>-2.9740000000000002</v>
          </cell>
        </row>
        <row r="827">
          <cell r="C827">
            <v>4913.0339999999997</v>
          </cell>
          <cell r="D827">
            <v>3.2210000000000001</v>
          </cell>
          <cell r="G827">
            <v>7483.9840000000004</v>
          </cell>
          <cell r="H827">
            <v>-3.5110000000000001</v>
          </cell>
        </row>
        <row r="828">
          <cell r="C828">
            <v>4916.75</v>
          </cell>
          <cell r="D828">
            <v>3.206</v>
          </cell>
          <cell r="G828">
            <v>7487.924</v>
          </cell>
          <cell r="H828">
            <v>-3.903</v>
          </cell>
        </row>
        <row r="829">
          <cell r="C829">
            <v>4921.8559999999998</v>
          </cell>
          <cell r="D829">
            <v>3.2730000000000001</v>
          </cell>
          <cell r="G829">
            <v>7492.5619999999999</v>
          </cell>
          <cell r="H829">
            <v>-4.45</v>
          </cell>
        </row>
        <row r="830">
          <cell r="C830">
            <v>4928.0469999999996</v>
          </cell>
          <cell r="D830">
            <v>3.26</v>
          </cell>
          <cell r="G830">
            <v>7496.982</v>
          </cell>
          <cell r="H830">
            <v>-4.9320000000000004</v>
          </cell>
        </row>
        <row r="831">
          <cell r="C831">
            <v>4932.4549999999999</v>
          </cell>
          <cell r="D831">
            <v>3.2320000000000002</v>
          </cell>
          <cell r="G831">
            <v>7502.2139999999999</v>
          </cell>
          <cell r="H831">
            <v>-5.5460000000000003</v>
          </cell>
        </row>
        <row r="832">
          <cell r="C832">
            <v>4937.0690000000004</v>
          </cell>
          <cell r="D832">
            <v>2.78</v>
          </cell>
          <cell r="G832">
            <v>7506.9080000000004</v>
          </cell>
          <cell r="H832">
            <v>-6.2039999999999997</v>
          </cell>
        </row>
        <row r="833">
          <cell r="C833">
            <v>4941.0230000000001</v>
          </cell>
          <cell r="D833">
            <v>1.786</v>
          </cell>
          <cell r="G833">
            <v>7515.7489999999998</v>
          </cell>
          <cell r="H833">
            <v>-7.1280000000000001</v>
          </cell>
        </row>
        <row r="834">
          <cell r="C834">
            <v>4950.2179999999998</v>
          </cell>
          <cell r="D834">
            <v>0.59899999999999998</v>
          </cell>
          <cell r="G834">
            <v>7521.5249999999996</v>
          </cell>
          <cell r="H834">
            <v>-7.6479999999999997</v>
          </cell>
        </row>
        <row r="835">
          <cell r="C835">
            <v>4961.0590000000002</v>
          </cell>
          <cell r="D835">
            <v>-0.20399999999999999</v>
          </cell>
          <cell r="G835">
            <v>7526.3</v>
          </cell>
          <cell r="H835">
            <v>-7.9279999999999999</v>
          </cell>
        </row>
        <row r="836">
          <cell r="C836">
            <v>4971.9260000000004</v>
          </cell>
          <cell r="D836">
            <v>-0.86899999999999999</v>
          </cell>
          <cell r="G836">
            <v>7531.9440000000004</v>
          </cell>
          <cell r="H836">
            <v>-8.3249999999999993</v>
          </cell>
        </row>
        <row r="837">
          <cell r="C837">
            <v>4993.3739999999998</v>
          </cell>
          <cell r="D837">
            <v>-1.038</v>
          </cell>
          <cell r="G837">
            <v>7536.2309999999998</v>
          </cell>
          <cell r="H837">
            <v>-8.609</v>
          </cell>
        </row>
        <row r="838">
          <cell r="C838">
            <v>5013.55</v>
          </cell>
          <cell r="D838">
            <v>-0.434</v>
          </cell>
          <cell r="G838">
            <v>7547.54</v>
          </cell>
          <cell r="H838">
            <v>-8.9480000000000004</v>
          </cell>
        </row>
        <row r="839">
          <cell r="C839">
            <v>5034.5839999999998</v>
          </cell>
          <cell r="D839">
            <v>0.63100000000000001</v>
          </cell>
          <cell r="G839">
            <v>7558.768</v>
          </cell>
          <cell r="H839">
            <v>-9.0869999999999997</v>
          </cell>
        </row>
        <row r="840">
          <cell r="C840">
            <v>5057.3940000000002</v>
          </cell>
          <cell r="D840">
            <v>1.5740000000000001</v>
          </cell>
          <cell r="G840">
            <v>7568.3459999999995</v>
          </cell>
          <cell r="H840">
            <v>-8.9870000000000001</v>
          </cell>
        </row>
        <row r="841">
          <cell r="C841">
            <v>5077.027</v>
          </cell>
          <cell r="D841">
            <v>1.6659999999999999</v>
          </cell>
          <cell r="G841">
            <v>7578.9269999999997</v>
          </cell>
          <cell r="H841">
            <v>-8.5850000000000009</v>
          </cell>
        </row>
        <row r="842">
          <cell r="C842">
            <v>5096.4210000000003</v>
          </cell>
          <cell r="D842">
            <v>1.2450000000000001</v>
          </cell>
          <cell r="G842">
            <v>7588.02</v>
          </cell>
          <cell r="H842">
            <v>-7.9619999999999997</v>
          </cell>
        </row>
        <row r="843">
          <cell r="C843">
            <v>5113.2250000000004</v>
          </cell>
          <cell r="D843">
            <v>0.128</v>
          </cell>
          <cell r="G843">
            <v>7595.625</v>
          </cell>
          <cell r="H843">
            <v>-7.2990000000000004</v>
          </cell>
        </row>
        <row r="844">
          <cell r="C844">
            <v>5133.7299999999996</v>
          </cell>
          <cell r="D844">
            <v>-2.9079999999999999</v>
          </cell>
          <cell r="G844">
            <v>7601.2759999999998</v>
          </cell>
          <cell r="H844">
            <v>-6.8529999999999998</v>
          </cell>
        </row>
        <row r="845">
          <cell r="C845">
            <v>5136.25</v>
          </cell>
          <cell r="D845">
            <v>-3.3839999999999999</v>
          </cell>
          <cell r="G845">
            <v>7605.0240000000003</v>
          </cell>
          <cell r="H845">
            <v>-6.5579999999999998</v>
          </cell>
        </row>
        <row r="846">
          <cell r="C846">
            <v>5140.9219999999996</v>
          </cell>
          <cell r="D846">
            <v>-4.3179999999999996</v>
          </cell>
          <cell r="G846">
            <v>7609.1779999999999</v>
          </cell>
          <cell r="H846">
            <v>-6.3010000000000002</v>
          </cell>
        </row>
        <row r="847">
          <cell r="C847">
            <v>5146.1620000000003</v>
          </cell>
          <cell r="D847">
            <v>-5.3620000000000001</v>
          </cell>
          <cell r="G847">
            <v>7614.1610000000001</v>
          </cell>
          <cell r="H847">
            <v>-5.9480000000000004</v>
          </cell>
        </row>
        <row r="848">
          <cell r="C848">
            <v>5148.5209999999997</v>
          </cell>
          <cell r="D848">
            <v>-5.8150000000000004</v>
          </cell>
          <cell r="G848">
            <v>7618.0249999999996</v>
          </cell>
          <cell r="H848">
            <v>-5.6980000000000004</v>
          </cell>
        </row>
        <row r="849">
          <cell r="C849">
            <v>5153.3450000000003</v>
          </cell>
          <cell r="D849">
            <v>-6.6159999999999997</v>
          </cell>
          <cell r="G849">
            <v>7626.6390000000001</v>
          </cell>
          <cell r="H849">
            <v>-4.9800000000000004</v>
          </cell>
        </row>
        <row r="850">
          <cell r="C850">
            <v>5156.7359999999999</v>
          </cell>
          <cell r="D850">
            <v>-7.11</v>
          </cell>
          <cell r="G850">
            <v>7630.9849999999997</v>
          </cell>
          <cell r="H850">
            <v>-4.7220000000000004</v>
          </cell>
        </row>
        <row r="851">
          <cell r="C851">
            <v>5161.7950000000001</v>
          </cell>
          <cell r="D851">
            <v>-7.8490000000000002</v>
          </cell>
          <cell r="G851">
            <v>7634.107</v>
          </cell>
          <cell r="H851">
            <v>-4.6159999999999997</v>
          </cell>
        </row>
        <row r="852">
          <cell r="C852">
            <v>5165.2079999999996</v>
          </cell>
          <cell r="D852">
            <v>-8.3059999999999992</v>
          </cell>
          <cell r="G852">
            <v>7637.9520000000002</v>
          </cell>
          <cell r="H852">
            <v>-4.3630000000000004</v>
          </cell>
        </row>
        <row r="853">
          <cell r="C853">
            <v>5170.1210000000001</v>
          </cell>
          <cell r="D853">
            <v>-8.7219999999999995</v>
          </cell>
          <cell r="G853">
            <v>7642.7870000000003</v>
          </cell>
          <cell r="H853">
            <v>-4.0949999999999998</v>
          </cell>
        </row>
        <row r="854">
          <cell r="C854">
            <v>5175.3019999999997</v>
          </cell>
          <cell r="D854">
            <v>-9.0649999999999995</v>
          </cell>
          <cell r="G854">
            <v>7647.95</v>
          </cell>
          <cell r="H854">
            <v>-3.927</v>
          </cell>
        </row>
        <row r="855">
          <cell r="C855">
            <v>5180.0889999999999</v>
          </cell>
          <cell r="D855">
            <v>-9.4459999999999997</v>
          </cell>
          <cell r="G855">
            <v>7654.5309999999999</v>
          </cell>
          <cell r="H855">
            <v>-3.7469999999999999</v>
          </cell>
        </row>
        <row r="856">
          <cell r="C856">
            <v>5183.7610000000004</v>
          </cell>
          <cell r="D856">
            <v>-9.7070000000000007</v>
          </cell>
          <cell r="G856">
            <v>7661.3310000000001</v>
          </cell>
          <cell r="H856">
            <v>-3.3479999999999999</v>
          </cell>
        </row>
        <row r="857">
          <cell r="C857">
            <v>5187.576</v>
          </cell>
          <cell r="D857">
            <v>-9.7210000000000001</v>
          </cell>
          <cell r="G857">
            <v>7665.5450000000001</v>
          </cell>
          <cell r="H857">
            <v>-3.0880000000000001</v>
          </cell>
        </row>
        <row r="858">
          <cell r="C858">
            <v>5192.2879999999996</v>
          </cell>
          <cell r="D858">
            <v>-9.8360000000000003</v>
          </cell>
          <cell r="G858">
            <v>7668.9639999999999</v>
          </cell>
          <cell r="H858">
            <v>-2.8919999999999999</v>
          </cell>
        </row>
        <row r="859">
          <cell r="C859">
            <v>5196.3530000000001</v>
          </cell>
          <cell r="D859">
            <v>-9.9659999999999993</v>
          </cell>
          <cell r="G859">
            <v>7674.0510000000004</v>
          </cell>
          <cell r="H859">
            <v>-2.7389999999999999</v>
          </cell>
        </row>
        <row r="860">
          <cell r="C860">
            <v>5201.8879999999999</v>
          </cell>
          <cell r="D860">
            <v>-10.191000000000001</v>
          </cell>
          <cell r="G860">
            <v>7678.7539999999999</v>
          </cell>
          <cell r="H860">
            <v>-2.5979999999999999</v>
          </cell>
        </row>
        <row r="861">
          <cell r="C861">
            <v>5206.384</v>
          </cell>
          <cell r="D861">
            <v>-10.249000000000001</v>
          </cell>
          <cell r="G861">
            <v>7687.1909999999998</v>
          </cell>
          <cell r="H861">
            <v>-2.484</v>
          </cell>
        </row>
        <row r="862">
          <cell r="C862">
            <v>5211.1310000000003</v>
          </cell>
          <cell r="D862">
            <v>-10.211</v>
          </cell>
          <cell r="G862">
            <v>7694.3130000000001</v>
          </cell>
          <cell r="H862">
            <v>-2.3839999999999999</v>
          </cell>
        </row>
        <row r="863">
          <cell r="C863">
            <v>5215.348</v>
          </cell>
          <cell r="D863">
            <v>-10.125999999999999</v>
          </cell>
          <cell r="G863">
            <v>7700.3710000000001</v>
          </cell>
          <cell r="H863">
            <v>-2.3639999999999999</v>
          </cell>
        </row>
        <row r="864">
          <cell r="C864">
            <v>5220.46</v>
          </cell>
          <cell r="D864">
            <v>-10.005000000000001</v>
          </cell>
          <cell r="G864">
            <v>7708.5950000000003</v>
          </cell>
          <cell r="H864">
            <v>-2.2629999999999999</v>
          </cell>
        </row>
        <row r="865">
          <cell r="C865">
            <v>5222.991</v>
          </cell>
          <cell r="D865">
            <v>-9.8279999999999994</v>
          </cell>
          <cell r="G865">
            <v>7712.3249999999998</v>
          </cell>
          <cell r="H865">
            <v>-2.1240000000000001</v>
          </cell>
        </row>
        <row r="866">
          <cell r="C866">
            <v>5225.7809999999999</v>
          </cell>
          <cell r="D866">
            <v>-9.625</v>
          </cell>
          <cell r="G866">
            <v>7715.3890000000001</v>
          </cell>
          <cell r="H866">
            <v>-2.1280000000000001</v>
          </cell>
        </row>
        <row r="867">
          <cell r="C867">
            <v>5233.4089999999997</v>
          </cell>
          <cell r="D867">
            <v>-9.2319999999999993</v>
          </cell>
          <cell r="G867">
            <v>7728.143</v>
          </cell>
          <cell r="H867">
            <v>-2.11</v>
          </cell>
        </row>
        <row r="868">
          <cell r="C868">
            <v>5241.1750000000002</v>
          </cell>
          <cell r="D868">
            <v>-8.6229999999999993</v>
          </cell>
          <cell r="G868">
            <v>7731.6570000000002</v>
          </cell>
          <cell r="H868">
            <v>-2.5720000000000001</v>
          </cell>
        </row>
        <row r="869">
          <cell r="C869">
            <v>5243.4089999999997</v>
          </cell>
          <cell r="D869">
            <v>-8.4879999999999995</v>
          </cell>
          <cell r="G869">
            <v>7736.0709999999999</v>
          </cell>
          <cell r="H869">
            <v>-2.7669999999999999</v>
          </cell>
        </row>
        <row r="870">
          <cell r="C870">
            <v>5247.8689999999997</v>
          </cell>
          <cell r="D870">
            <v>-8.0030000000000001</v>
          </cell>
          <cell r="G870">
            <v>7740.7290000000003</v>
          </cell>
          <cell r="H870">
            <v>-2.9590000000000001</v>
          </cell>
        </row>
        <row r="871">
          <cell r="C871">
            <v>5251.9219999999996</v>
          </cell>
          <cell r="D871">
            <v>-7.5389999999999997</v>
          </cell>
          <cell r="G871">
            <v>7746.34</v>
          </cell>
          <cell r="H871">
            <v>-3.0880000000000001</v>
          </cell>
        </row>
        <row r="872">
          <cell r="C872">
            <v>5257.4480000000003</v>
          </cell>
          <cell r="D872">
            <v>-6.7450000000000001</v>
          </cell>
          <cell r="G872">
            <v>7759.2020000000002</v>
          </cell>
          <cell r="H872">
            <v>-3.3919999999999999</v>
          </cell>
        </row>
        <row r="873">
          <cell r="C873">
            <v>5260.4570000000003</v>
          </cell>
          <cell r="D873">
            <v>-6.3630000000000004</v>
          </cell>
          <cell r="G873">
            <v>7770.866</v>
          </cell>
          <cell r="H873">
            <v>-3.4550000000000001</v>
          </cell>
        </row>
        <row r="874">
          <cell r="C874">
            <v>5265.357</v>
          </cell>
          <cell r="D874">
            <v>-5.5949999999999998</v>
          </cell>
          <cell r="G874">
            <v>7780.991</v>
          </cell>
          <cell r="H874">
            <v>-3.7829999999999999</v>
          </cell>
        </row>
        <row r="875">
          <cell r="C875">
            <v>5269.7219999999998</v>
          </cell>
          <cell r="D875">
            <v>-4.9029999999999996</v>
          </cell>
          <cell r="G875">
            <v>7791.1149999999998</v>
          </cell>
          <cell r="H875">
            <v>-3.839</v>
          </cell>
        </row>
        <row r="876">
          <cell r="C876">
            <v>5278.93</v>
          </cell>
          <cell r="D876">
            <v>-3.141</v>
          </cell>
          <cell r="G876">
            <v>7795.8130000000001</v>
          </cell>
          <cell r="H876">
            <v>-3.76</v>
          </cell>
        </row>
        <row r="877">
          <cell r="C877">
            <v>5285.7420000000002</v>
          </cell>
          <cell r="D877">
            <v>-1.919</v>
          </cell>
          <cell r="G877">
            <v>7803.7349999999997</v>
          </cell>
          <cell r="H877">
            <v>-3.6120000000000001</v>
          </cell>
        </row>
        <row r="878">
          <cell r="C878">
            <v>5291.5659999999998</v>
          </cell>
          <cell r="D878">
            <v>-1.0509999999999999</v>
          </cell>
          <cell r="G878">
            <v>7816.9970000000003</v>
          </cell>
          <cell r="H878">
            <v>-3.8919999999999999</v>
          </cell>
        </row>
        <row r="879">
          <cell r="C879">
            <v>5301.5550000000003</v>
          </cell>
          <cell r="D879">
            <v>0.214</v>
          </cell>
          <cell r="G879">
            <v>7828.9070000000002</v>
          </cell>
          <cell r="H879">
            <v>-3.8490000000000002</v>
          </cell>
        </row>
        <row r="880">
          <cell r="C880">
            <v>5316.4</v>
          </cell>
          <cell r="D880">
            <v>1.774</v>
          </cell>
          <cell r="G880">
            <v>7844.2809999999999</v>
          </cell>
          <cell r="H880">
            <v>-3.8940000000000001</v>
          </cell>
        </row>
        <row r="881">
          <cell r="C881">
            <v>5323.1</v>
          </cell>
          <cell r="D881">
            <v>2.2400000000000002</v>
          </cell>
          <cell r="G881">
            <v>7862.152</v>
          </cell>
          <cell r="H881">
            <v>-3.8580000000000001</v>
          </cell>
        </row>
        <row r="882">
          <cell r="C882">
            <v>5328.4350000000004</v>
          </cell>
          <cell r="D882">
            <v>2.4849999999999999</v>
          </cell>
          <cell r="G882">
            <v>7873.59</v>
          </cell>
          <cell r="H882">
            <v>-3.7210000000000001</v>
          </cell>
        </row>
        <row r="883">
          <cell r="C883">
            <v>5330.3639999999996</v>
          </cell>
          <cell r="D883">
            <v>2.6150000000000002</v>
          </cell>
          <cell r="G883">
            <v>7887.7259999999997</v>
          </cell>
          <cell r="H883">
            <v>-3.633</v>
          </cell>
        </row>
        <row r="884">
          <cell r="C884">
            <v>5333.4390000000003</v>
          </cell>
          <cell r="D884">
            <v>2.5590000000000002</v>
          </cell>
          <cell r="G884">
            <v>7902.66</v>
          </cell>
          <cell r="H884">
            <v>-3.6480000000000001</v>
          </cell>
        </row>
        <row r="885">
          <cell r="C885">
            <v>5337.8370000000004</v>
          </cell>
          <cell r="D885">
            <v>2.4990000000000001</v>
          </cell>
          <cell r="G885">
            <v>7908.1970000000001</v>
          </cell>
          <cell r="H885">
            <v>-3.7360000000000002</v>
          </cell>
        </row>
        <row r="886">
          <cell r="C886">
            <v>5341.5879999999997</v>
          </cell>
          <cell r="D886">
            <v>2.0569999999999999</v>
          </cell>
          <cell r="G886">
            <v>7915.5129999999999</v>
          </cell>
          <cell r="H886">
            <v>-3.593</v>
          </cell>
        </row>
        <row r="887">
          <cell r="C887">
            <v>5344.585</v>
          </cell>
          <cell r="D887">
            <v>1.7689999999999999</v>
          </cell>
          <cell r="G887">
            <v>7919.87</v>
          </cell>
          <cell r="H887">
            <v>-3.75</v>
          </cell>
        </row>
        <row r="888">
          <cell r="C888">
            <v>5348.0339999999997</v>
          </cell>
          <cell r="D888">
            <v>1.292</v>
          </cell>
          <cell r="G888">
            <v>7924.3909999999996</v>
          </cell>
          <cell r="H888">
            <v>-3.6920000000000002</v>
          </cell>
        </row>
        <row r="889">
          <cell r="C889">
            <v>5353.0230000000001</v>
          </cell>
          <cell r="D889">
            <v>0.45900000000000002</v>
          </cell>
          <cell r="G889">
            <v>7929.1869999999999</v>
          </cell>
          <cell r="H889">
            <v>-3.613</v>
          </cell>
        </row>
        <row r="890">
          <cell r="C890">
            <v>5358.9340000000002</v>
          </cell>
          <cell r="D890">
            <v>-0.73899999999999999</v>
          </cell>
          <cell r="G890">
            <v>7932.2470000000003</v>
          </cell>
          <cell r="H890">
            <v>-3.4750000000000001</v>
          </cell>
        </row>
        <row r="891">
          <cell r="C891">
            <v>5362.9110000000001</v>
          </cell>
          <cell r="D891">
            <v>-1.456</v>
          </cell>
          <cell r="G891">
            <v>7937.5559999999996</v>
          </cell>
          <cell r="H891">
            <v>-3.4249999999999998</v>
          </cell>
        </row>
        <row r="892">
          <cell r="C892">
            <v>5366.5309999999999</v>
          </cell>
          <cell r="D892">
            <v>-2.395</v>
          </cell>
          <cell r="G892">
            <v>7942.6869999999999</v>
          </cell>
          <cell r="H892">
            <v>-3.5070000000000001</v>
          </cell>
        </row>
        <row r="893">
          <cell r="C893">
            <v>5371.6360000000004</v>
          </cell>
          <cell r="D893">
            <v>-3.6619999999999999</v>
          </cell>
          <cell r="G893">
            <v>7947.134</v>
          </cell>
          <cell r="H893">
            <v>-3.48</v>
          </cell>
        </row>
        <row r="894">
          <cell r="C894">
            <v>5376.8220000000001</v>
          </cell>
          <cell r="D894">
            <v>-4.9409999999999998</v>
          </cell>
          <cell r="G894">
            <v>7951.1239999999998</v>
          </cell>
          <cell r="H894">
            <v>-3.468</v>
          </cell>
        </row>
        <row r="895">
          <cell r="C895">
            <v>5385.018</v>
          </cell>
          <cell r="D895">
            <v>-6.3490000000000002</v>
          </cell>
          <cell r="G895">
            <v>7953.009</v>
          </cell>
          <cell r="H895">
            <v>-3.4769999999999999</v>
          </cell>
        </row>
        <row r="896">
          <cell r="C896">
            <v>5392.4960000000001</v>
          </cell>
          <cell r="D896">
            <v>-7.6139999999999999</v>
          </cell>
          <cell r="G896">
            <v>7957.8869999999997</v>
          </cell>
          <cell r="H896">
            <v>-3.4969999999999999</v>
          </cell>
        </row>
        <row r="897">
          <cell r="C897">
            <v>5397.4380000000001</v>
          </cell>
          <cell r="D897">
            <v>-8.0790000000000006</v>
          </cell>
          <cell r="G897">
            <v>7960.9930000000004</v>
          </cell>
          <cell r="H897">
            <v>-3.577</v>
          </cell>
        </row>
        <row r="898">
          <cell r="C898">
            <v>5412.7039999999997</v>
          </cell>
          <cell r="D898">
            <v>-9.2289999999999992</v>
          </cell>
          <cell r="G898">
            <v>7964.5039999999999</v>
          </cell>
          <cell r="H898">
            <v>-3.5569999999999999</v>
          </cell>
        </row>
        <row r="899">
          <cell r="C899">
            <v>5430.6679999999997</v>
          </cell>
          <cell r="D899">
            <v>-9.1590000000000007</v>
          </cell>
          <cell r="G899">
            <v>7966.1139999999996</v>
          </cell>
          <cell r="H899">
            <v>-3.597</v>
          </cell>
        </row>
        <row r="900">
          <cell r="C900">
            <v>5450.0820000000003</v>
          </cell>
          <cell r="D900">
            <v>-7.3529999999999998</v>
          </cell>
          <cell r="G900">
            <v>7968.1360000000004</v>
          </cell>
          <cell r="H900">
            <v>-3.5640000000000001</v>
          </cell>
        </row>
        <row r="901">
          <cell r="C901">
            <v>5453.9960000000001</v>
          </cell>
          <cell r="D901">
            <v>-6.7919999999999998</v>
          </cell>
          <cell r="G901">
            <v>7971.0219999999999</v>
          </cell>
          <cell r="H901">
            <v>-3.52</v>
          </cell>
        </row>
        <row r="902">
          <cell r="C902">
            <v>5459.3289999999997</v>
          </cell>
          <cell r="D902">
            <v>-6.02</v>
          </cell>
          <cell r="G902">
            <v>7974.6080000000002</v>
          </cell>
          <cell r="H902">
            <v>-3.3849999999999998</v>
          </cell>
        </row>
        <row r="903">
          <cell r="C903">
            <v>5464.31</v>
          </cell>
          <cell r="D903">
            <v>-5.3380000000000001</v>
          </cell>
          <cell r="G903">
            <v>7982.3239999999996</v>
          </cell>
          <cell r="H903">
            <v>-3.42</v>
          </cell>
        </row>
        <row r="904">
          <cell r="C904">
            <v>5469.1660000000002</v>
          </cell>
          <cell r="D904">
            <v>-4.6280000000000001</v>
          </cell>
          <cell r="G904">
            <v>7985.201</v>
          </cell>
          <cell r="H904">
            <v>-3.4319999999999999</v>
          </cell>
        </row>
        <row r="905">
          <cell r="C905">
            <v>5473.5330000000004</v>
          </cell>
          <cell r="D905">
            <v>-4.1130000000000004</v>
          </cell>
          <cell r="G905">
            <v>7992.3819999999996</v>
          </cell>
          <cell r="H905">
            <v>-3.4449999999999998</v>
          </cell>
        </row>
        <row r="906">
          <cell r="C906">
            <v>5480.1090000000004</v>
          </cell>
          <cell r="D906">
            <v>-3.2709999999999999</v>
          </cell>
          <cell r="G906">
            <v>8001.3540000000003</v>
          </cell>
          <cell r="H906">
            <v>-3.5950000000000002</v>
          </cell>
        </row>
        <row r="907">
          <cell r="C907">
            <v>5483.6260000000002</v>
          </cell>
          <cell r="D907">
            <v>-2.8439999999999999</v>
          </cell>
          <cell r="G907">
            <v>8008.8829999999998</v>
          </cell>
          <cell r="H907">
            <v>-3.7450000000000001</v>
          </cell>
        </row>
        <row r="908">
          <cell r="C908">
            <v>5488.6930000000002</v>
          </cell>
          <cell r="D908">
            <v>-2.3250000000000002</v>
          </cell>
          <cell r="G908">
            <v>8017.2039999999997</v>
          </cell>
          <cell r="H908">
            <v>-3.786</v>
          </cell>
        </row>
        <row r="909">
          <cell r="C909">
            <v>5492.8149999999996</v>
          </cell>
          <cell r="D909">
            <v>-1.9179999999999999</v>
          </cell>
          <cell r="G909">
            <v>8021.6629999999996</v>
          </cell>
          <cell r="H909">
            <v>-4.0979999999999999</v>
          </cell>
        </row>
        <row r="910">
          <cell r="C910">
            <v>5496.4290000000001</v>
          </cell>
          <cell r="D910">
            <v>-1.42</v>
          </cell>
          <cell r="G910">
            <v>8026.9989999999998</v>
          </cell>
          <cell r="H910">
            <v>-4.5090000000000003</v>
          </cell>
        </row>
        <row r="911">
          <cell r="C911">
            <v>5500.1049999999996</v>
          </cell>
          <cell r="D911">
            <v>-0.995</v>
          </cell>
          <cell r="G911">
            <v>8032.3909999999996</v>
          </cell>
          <cell r="H911">
            <v>-4.9880000000000004</v>
          </cell>
        </row>
        <row r="912">
          <cell r="C912">
            <v>5503.1840000000002</v>
          </cell>
          <cell r="D912">
            <v>-0.73099999999999998</v>
          </cell>
          <cell r="G912">
            <v>8035.76</v>
          </cell>
          <cell r="H912">
            <v>-5.3579999999999997</v>
          </cell>
        </row>
        <row r="913">
          <cell r="C913">
            <v>5506.5690000000004</v>
          </cell>
          <cell r="D913">
            <v>-0.47599999999999998</v>
          </cell>
          <cell r="G913">
            <v>8038.3230000000003</v>
          </cell>
          <cell r="H913">
            <v>-5.63</v>
          </cell>
        </row>
        <row r="914">
          <cell r="C914">
            <v>5510.91</v>
          </cell>
          <cell r="D914">
            <v>-2.8000000000000001E-2</v>
          </cell>
          <cell r="G914">
            <v>8041.6369999999997</v>
          </cell>
          <cell r="H914">
            <v>-5.9630000000000001</v>
          </cell>
        </row>
        <row r="915">
          <cell r="C915">
            <v>5516.2979999999998</v>
          </cell>
          <cell r="D915">
            <v>0.46200000000000002</v>
          </cell>
          <cell r="G915">
            <v>8045.6</v>
          </cell>
          <cell r="H915">
            <v>-6.2</v>
          </cell>
        </row>
        <row r="916">
          <cell r="C916">
            <v>5521.1869999999999</v>
          </cell>
          <cell r="D916">
            <v>0.92600000000000005</v>
          </cell>
          <cell r="G916">
            <v>8047.3670000000002</v>
          </cell>
          <cell r="H916">
            <v>-6.2389999999999999</v>
          </cell>
        </row>
        <row r="917">
          <cell r="C917">
            <v>5523.8029999999999</v>
          </cell>
          <cell r="D917">
            <v>1.0660000000000001</v>
          </cell>
          <cell r="G917">
            <v>8051.34</v>
          </cell>
          <cell r="H917">
            <v>-6.2960000000000003</v>
          </cell>
        </row>
        <row r="918">
          <cell r="C918">
            <v>5527.5249999999996</v>
          </cell>
          <cell r="D918">
            <v>1.3759999999999999</v>
          </cell>
          <cell r="G918">
            <v>8055.5839999999998</v>
          </cell>
          <cell r="H918">
            <v>-6.266</v>
          </cell>
        </row>
        <row r="919">
          <cell r="C919">
            <v>5532.7269999999999</v>
          </cell>
          <cell r="D919">
            <v>1.7789999999999999</v>
          </cell>
          <cell r="G919">
            <v>8059.0349999999999</v>
          </cell>
          <cell r="H919">
            <v>-6.2220000000000004</v>
          </cell>
        </row>
        <row r="920">
          <cell r="C920">
            <v>5539.55</v>
          </cell>
          <cell r="D920">
            <v>2.2349999999999999</v>
          </cell>
          <cell r="G920">
            <v>8061.3680000000004</v>
          </cell>
          <cell r="H920">
            <v>-6.2789999999999999</v>
          </cell>
        </row>
        <row r="921">
          <cell r="C921">
            <v>5542.8549999999996</v>
          </cell>
          <cell r="D921">
            <v>2.4950000000000001</v>
          </cell>
          <cell r="G921">
            <v>8064.11</v>
          </cell>
          <cell r="H921">
            <v>-6.27</v>
          </cell>
        </row>
        <row r="922">
          <cell r="C922">
            <v>5547.049</v>
          </cell>
          <cell r="D922">
            <v>2.7069999999999999</v>
          </cell>
          <cell r="G922">
            <v>8066.3329999999996</v>
          </cell>
          <cell r="H922">
            <v>-6.1970000000000001</v>
          </cell>
        </row>
        <row r="923">
          <cell r="C923">
            <v>5552.7860000000001</v>
          </cell>
          <cell r="D923">
            <v>3.0190000000000001</v>
          </cell>
          <cell r="G923">
            <v>8068.8770000000004</v>
          </cell>
          <cell r="H923">
            <v>-5.93</v>
          </cell>
        </row>
        <row r="924">
          <cell r="C924">
            <v>5556.6440000000002</v>
          </cell>
          <cell r="D924">
            <v>3.1120000000000001</v>
          </cell>
          <cell r="G924">
            <v>8071.8689999999997</v>
          </cell>
          <cell r="H924">
            <v>-5.6070000000000002</v>
          </cell>
        </row>
        <row r="925">
          <cell r="C925">
            <v>5560.7060000000001</v>
          </cell>
          <cell r="D925">
            <v>3.198</v>
          </cell>
          <cell r="G925">
            <v>8073.85</v>
          </cell>
          <cell r="H925">
            <v>-5.3730000000000002</v>
          </cell>
        </row>
        <row r="926">
          <cell r="C926">
            <v>5565.4549999999999</v>
          </cell>
          <cell r="D926">
            <v>3.4260000000000002</v>
          </cell>
          <cell r="G926">
            <v>8076.8620000000001</v>
          </cell>
          <cell r="H926">
            <v>-5</v>
          </cell>
        </row>
        <row r="927">
          <cell r="C927">
            <v>5570.0590000000002</v>
          </cell>
          <cell r="D927">
            <v>3.4569999999999999</v>
          </cell>
          <cell r="G927">
            <v>8079.4279999999999</v>
          </cell>
          <cell r="H927">
            <v>-4.6689999999999996</v>
          </cell>
        </row>
        <row r="928">
          <cell r="C928">
            <v>5574.6409999999996</v>
          </cell>
          <cell r="D928">
            <v>3.4220000000000002</v>
          </cell>
          <cell r="G928">
            <v>8082.8329999999996</v>
          </cell>
          <cell r="H928">
            <v>-4.2619999999999996</v>
          </cell>
        </row>
        <row r="929">
          <cell r="C929">
            <v>5579.5929999999998</v>
          </cell>
          <cell r="D929">
            <v>3.367</v>
          </cell>
          <cell r="G929">
            <v>8090.6270000000004</v>
          </cell>
          <cell r="H929">
            <v>-3.1549999999999998</v>
          </cell>
        </row>
        <row r="930">
          <cell r="C930">
            <v>5592.5590000000002</v>
          </cell>
          <cell r="D930">
            <v>3.24</v>
          </cell>
          <cell r="G930">
            <v>8095.9930000000004</v>
          </cell>
          <cell r="H930">
            <v>-2.5990000000000002</v>
          </cell>
        </row>
        <row r="931">
          <cell r="C931">
            <v>5601.951</v>
          </cell>
          <cell r="D931">
            <v>3.17</v>
          </cell>
          <cell r="G931">
            <v>8102.0619999999999</v>
          </cell>
          <cell r="H931">
            <v>-2.1760000000000002</v>
          </cell>
        </row>
        <row r="932">
          <cell r="C932">
            <v>5610.7579999999998</v>
          </cell>
          <cell r="D932">
            <v>3.0310000000000001</v>
          </cell>
          <cell r="G932">
            <v>8111.55</v>
          </cell>
          <cell r="H932">
            <v>-1.948</v>
          </cell>
        </row>
        <row r="933">
          <cell r="C933">
            <v>5625.9279999999999</v>
          </cell>
          <cell r="D933">
            <v>3.06</v>
          </cell>
          <cell r="G933">
            <v>8115.9170000000004</v>
          </cell>
          <cell r="H933">
            <v>-1.966</v>
          </cell>
        </row>
        <row r="934">
          <cell r="C934">
            <v>5638.1040000000003</v>
          </cell>
          <cell r="D934">
            <v>2.9449999999999998</v>
          </cell>
          <cell r="G934">
            <v>8119.9859999999999</v>
          </cell>
          <cell r="H934">
            <v>-2.0990000000000002</v>
          </cell>
        </row>
        <row r="935">
          <cell r="C935">
            <v>5656.0590000000002</v>
          </cell>
          <cell r="D935">
            <v>2.9129999999999998</v>
          </cell>
          <cell r="G935">
            <v>8123.5020000000004</v>
          </cell>
          <cell r="H935">
            <v>-2.302</v>
          </cell>
        </row>
        <row r="936">
          <cell r="C936">
            <v>5680.4930000000004</v>
          </cell>
          <cell r="D936">
            <v>2.7210000000000001</v>
          </cell>
          <cell r="G936">
            <v>8127.9769999999999</v>
          </cell>
          <cell r="H936">
            <v>-2.476</v>
          </cell>
        </row>
        <row r="937">
          <cell r="C937">
            <v>5705.2349999999997</v>
          </cell>
          <cell r="D937">
            <v>2.6</v>
          </cell>
          <cell r="G937">
            <v>8131.1139999999996</v>
          </cell>
          <cell r="H937">
            <v>-2.6360000000000001</v>
          </cell>
        </row>
        <row r="938">
          <cell r="C938">
            <v>5730.1360000000004</v>
          </cell>
          <cell r="D938">
            <v>2.8090000000000002</v>
          </cell>
          <cell r="G938">
            <v>8134.7849999999999</v>
          </cell>
          <cell r="H938">
            <v>-2.633</v>
          </cell>
        </row>
        <row r="939">
          <cell r="C939">
            <v>5747.35</v>
          </cell>
          <cell r="D939">
            <v>2.1779999999999999</v>
          </cell>
          <cell r="G939">
            <v>8139.067</v>
          </cell>
          <cell r="H939">
            <v>-2.8460000000000001</v>
          </cell>
        </row>
        <row r="940">
          <cell r="C940">
            <v>5769.2830000000004</v>
          </cell>
          <cell r="D940">
            <v>1.7609999999999999</v>
          </cell>
          <cell r="G940">
            <v>8142.3549999999996</v>
          </cell>
          <cell r="H940">
            <v>-2.9910000000000001</v>
          </cell>
        </row>
        <row r="941">
          <cell r="C941">
            <v>5786.72</v>
          </cell>
          <cell r="D941">
            <v>1.544</v>
          </cell>
          <cell r="G941">
            <v>8143.7820000000002</v>
          </cell>
          <cell r="H941">
            <v>-3.0920000000000001</v>
          </cell>
        </row>
        <row r="942">
          <cell r="C942">
            <v>5807.3950000000004</v>
          </cell>
          <cell r="D942">
            <v>1.585</v>
          </cell>
          <cell r="G942">
            <v>8147.8069999999998</v>
          </cell>
          <cell r="H942">
            <v>-3.3090000000000002</v>
          </cell>
        </row>
        <row r="943">
          <cell r="C943">
            <v>5829.7929999999997</v>
          </cell>
          <cell r="D943">
            <v>1.6539999999999999</v>
          </cell>
          <cell r="G943">
            <v>8150.5169999999998</v>
          </cell>
          <cell r="H943">
            <v>-3.5670000000000002</v>
          </cell>
        </row>
        <row r="944">
          <cell r="C944">
            <v>5854.875</v>
          </cell>
          <cell r="D944">
            <v>1.621</v>
          </cell>
          <cell r="G944">
            <v>8152.9740000000002</v>
          </cell>
          <cell r="H944">
            <v>-3.7429999999999999</v>
          </cell>
        </row>
        <row r="945">
          <cell r="C945">
            <v>5874.1379999999999</v>
          </cell>
          <cell r="D945">
            <v>1.581</v>
          </cell>
          <cell r="G945">
            <v>8158.3649999999998</v>
          </cell>
          <cell r="H945">
            <v>-4.0199999999999996</v>
          </cell>
        </row>
        <row r="946">
          <cell r="C946">
            <v>5895.37</v>
          </cell>
          <cell r="D946">
            <v>1.774</v>
          </cell>
          <cell r="G946">
            <v>8162.6750000000002</v>
          </cell>
          <cell r="H946">
            <v>-4.1689999999999996</v>
          </cell>
        </row>
        <row r="947">
          <cell r="C947">
            <v>5929.9279999999999</v>
          </cell>
          <cell r="D947">
            <v>1.929</v>
          </cell>
          <cell r="G947">
            <v>8172.8339999999998</v>
          </cell>
          <cell r="H947">
            <v>-4.33</v>
          </cell>
        </row>
        <row r="948">
          <cell r="C948">
            <v>5949.8850000000002</v>
          </cell>
          <cell r="D948">
            <v>1.8180000000000001</v>
          </cell>
          <cell r="G948">
            <v>8185.1360000000004</v>
          </cell>
          <cell r="H948">
            <v>-4.4909999999999997</v>
          </cell>
        </row>
        <row r="949">
          <cell r="C949">
            <v>5956.8109999999997</v>
          </cell>
          <cell r="D949">
            <v>1.671</v>
          </cell>
          <cell r="G949">
            <v>8192.5830000000005</v>
          </cell>
          <cell r="H949">
            <v>-4.5620000000000003</v>
          </cell>
        </row>
        <row r="950">
          <cell r="C950">
            <v>5961.4539999999997</v>
          </cell>
          <cell r="D950">
            <v>1.59</v>
          </cell>
          <cell r="G950">
            <v>8203.6759999999995</v>
          </cell>
          <cell r="H950">
            <v>-4.5439999999999996</v>
          </cell>
        </row>
        <row r="951">
          <cell r="C951">
            <v>5968.6779999999999</v>
          </cell>
          <cell r="D951">
            <v>1.552</v>
          </cell>
          <cell r="G951">
            <v>8211.3819999999996</v>
          </cell>
          <cell r="H951">
            <v>-4.4720000000000004</v>
          </cell>
        </row>
        <row r="952">
          <cell r="C952">
            <v>5972.32</v>
          </cell>
          <cell r="D952">
            <v>1.5129999999999999</v>
          </cell>
          <cell r="G952">
            <v>8224.2999999999993</v>
          </cell>
          <cell r="H952">
            <v>-4.3120000000000003</v>
          </cell>
        </row>
        <row r="953">
          <cell r="C953">
            <v>5977.683</v>
          </cell>
          <cell r="D953">
            <v>1.548</v>
          </cell>
          <cell r="G953">
            <v>8241.9840000000004</v>
          </cell>
          <cell r="H953">
            <v>-4.4790000000000001</v>
          </cell>
        </row>
        <row r="954">
          <cell r="C954">
            <v>5984.8850000000002</v>
          </cell>
          <cell r="D954">
            <v>1.52</v>
          </cell>
          <cell r="G954">
            <v>8258.1589999999997</v>
          </cell>
          <cell r="H954">
            <v>-4.3550000000000004</v>
          </cell>
        </row>
        <row r="955">
          <cell r="C955">
            <v>5995.5709999999999</v>
          </cell>
          <cell r="D955">
            <v>1.3460000000000001</v>
          </cell>
          <cell r="G955">
            <v>8261.7309999999998</v>
          </cell>
          <cell r="H955">
            <v>-4.2030000000000003</v>
          </cell>
        </row>
        <row r="956">
          <cell r="C956">
            <v>6002.0709999999999</v>
          </cell>
          <cell r="D956">
            <v>1.2350000000000001</v>
          </cell>
          <cell r="G956">
            <v>8274.2510000000002</v>
          </cell>
          <cell r="H956">
            <v>-4.2990000000000004</v>
          </cell>
        </row>
        <row r="957">
          <cell r="C957">
            <v>6015.0559999999996</v>
          </cell>
          <cell r="D957">
            <v>1.1120000000000001</v>
          </cell>
          <cell r="G957">
            <v>8285.6560000000009</v>
          </cell>
          <cell r="H957">
            <v>-4.2350000000000003</v>
          </cell>
        </row>
        <row r="958">
          <cell r="C958">
            <v>6022.55</v>
          </cell>
          <cell r="D958">
            <v>1.1659999999999999</v>
          </cell>
          <cell r="G958">
            <v>8297.7139999999999</v>
          </cell>
          <cell r="H958">
            <v>-4.2300000000000004</v>
          </cell>
        </row>
        <row r="959">
          <cell r="C959">
            <v>6033.9260000000004</v>
          </cell>
          <cell r="D959">
            <v>1.212</v>
          </cell>
          <cell r="G959">
            <v>8310.268</v>
          </cell>
          <cell r="H959">
            <v>-4.1870000000000003</v>
          </cell>
        </row>
        <row r="960">
          <cell r="C960">
            <v>6044.7960000000003</v>
          </cell>
          <cell r="D960">
            <v>1.18</v>
          </cell>
          <cell r="G960">
            <v>8324.1679999999997</v>
          </cell>
          <cell r="H960">
            <v>-4.1310000000000002</v>
          </cell>
        </row>
        <row r="961">
          <cell r="C961">
            <v>6064.5860000000002</v>
          </cell>
          <cell r="D961">
            <v>0.61</v>
          </cell>
          <cell r="G961">
            <v>8336.8829999999998</v>
          </cell>
          <cell r="H961">
            <v>-4.2309999999999999</v>
          </cell>
        </row>
        <row r="962">
          <cell r="C962">
            <v>6082.3440000000001</v>
          </cell>
          <cell r="D962">
            <v>0.115</v>
          </cell>
          <cell r="G962">
            <v>8347.5990000000002</v>
          </cell>
          <cell r="H962">
            <v>-4.3259999999999996</v>
          </cell>
        </row>
        <row r="963">
          <cell r="C963">
            <v>6101.6509999999998</v>
          </cell>
          <cell r="D963">
            <v>-0.442</v>
          </cell>
          <cell r="G963">
            <v>8359.7109999999993</v>
          </cell>
          <cell r="H963">
            <v>-4.234</v>
          </cell>
        </row>
        <row r="964">
          <cell r="C964">
            <v>6115.6589999999997</v>
          </cell>
          <cell r="D964">
            <v>-0.79400000000000004</v>
          </cell>
          <cell r="G964">
            <v>8367.7189999999991</v>
          </cell>
          <cell r="H964">
            <v>-4.2830000000000004</v>
          </cell>
        </row>
        <row r="965">
          <cell r="C965">
            <v>6133.1130000000003</v>
          </cell>
          <cell r="D965">
            <v>-1.3360000000000001</v>
          </cell>
          <cell r="G965">
            <v>8373.3070000000007</v>
          </cell>
          <cell r="H965">
            <v>-4.2050000000000001</v>
          </cell>
        </row>
        <row r="966">
          <cell r="C966">
            <v>6147.3119999999999</v>
          </cell>
          <cell r="D966">
            <v>-2.0299999999999998</v>
          </cell>
          <cell r="G966">
            <v>8376.6859999999997</v>
          </cell>
          <cell r="H966">
            <v>-4.2270000000000003</v>
          </cell>
        </row>
        <row r="967">
          <cell r="C967">
            <v>6167.491</v>
          </cell>
          <cell r="D967">
            <v>-2.61</v>
          </cell>
          <cell r="G967">
            <v>8379.0740000000005</v>
          </cell>
          <cell r="H967">
            <v>-4.1929999999999996</v>
          </cell>
        </row>
        <row r="968">
          <cell r="C968">
            <v>6181.8890000000001</v>
          </cell>
          <cell r="D968">
            <v>-2.6320000000000001</v>
          </cell>
          <cell r="G968">
            <v>8379.8009999999995</v>
          </cell>
          <cell r="H968">
            <v>-4.1849999999999996</v>
          </cell>
        </row>
        <row r="969">
          <cell r="C969">
            <v>6186.09</v>
          </cell>
          <cell r="D969">
            <v>-2.403</v>
          </cell>
          <cell r="G969">
            <v>8387.9920000000002</v>
          </cell>
          <cell r="H969">
            <v>-4.1710000000000003</v>
          </cell>
        </row>
        <row r="970">
          <cell r="C970">
            <v>6192.9340000000002</v>
          </cell>
          <cell r="D970">
            <v>-2.2400000000000002</v>
          </cell>
          <cell r="G970">
            <v>8394.643</v>
          </cell>
          <cell r="H970">
            <v>-4.1280000000000001</v>
          </cell>
        </row>
        <row r="971">
          <cell r="C971">
            <v>6200.2190000000001</v>
          </cell>
          <cell r="D971">
            <v>-1.7649999999999999</v>
          </cell>
          <cell r="G971">
            <v>8399.3539999999994</v>
          </cell>
          <cell r="H971">
            <v>-4.1420000000000003</v>
          </cell>
        </row>
        <row r="972">
          <cell r="C972">
            <v>6204.7610000000004</v>
          </cell>
          <cell r="D972">
            <v>-1.5309999999999999</v>
          </cell>
          <cell r="G972">
            <v>8406.9470000000001</v>
          </cell>
          <cell r="H972">
            <v>-4.2039999999999997</v>
          </cell>
        </row>
        <row r="973">
          <cell r="C973">
            <v>6210.8379999999997</v>
          </cell>
          <cell r="D973">
            <v>-1.2190000000000001</v>
          </cell>
          <cell r="G973">
            <v>8410.2960000000003</v>
          </cell>
          <cell r="H973">
            <v>-4.1609999999999996</v>
          </cell>
        </row>
        <row r="974">
          <cell r="C974">
            <v>6214.7690000000002</v>
          </cell>
          <cell r="D974">
            <v>-1.069</v>
          </cell>
          <cell r="G974">
            <v>8422</v>
          </cell>
          <cell r="H974">
            <v>-4.0430000000000001</v>
          </cell>
        </row>
        <row r="975">
          <cell r="C975">
            <v>6219.7860000000001</v>
          </cell>
          <cell r="D975">
            <v>-0.69599999999999995</v>
          </cell>
          <cell r="G975">
            <v>8444.3060000000005</v>
          </cell>
          <cell r="H975">
            <v>-3.9590000000000001</v>
          </cell>
        </row>
        <row r="976">
          <cell r="C976">
            <v>6227.6040000000003</v>
          </cell>
          <cell r="D976">
            <v>-0.35</v>
          </cell>
          <cell r="G976">
            <v>8463.7839999999997</v>
          </cell>
          <cell r="H976">
            <v>-3.9460000000000002</v>
          </cell>
        </row>
        <row r="977">
          <cell r="C977">
            <v>6231.0389999999998</v>
          </cell>
          <cell r="D977">
            <v>-0.27300000000000002</v>
          </cell>
          <cell r="G977">
            <v>8483.9120000000003</v>
          </cell>
          <cell r="H977">
            <v>-3.85</v>
          </cell>
        </row>
        <row r="978">
          <cell r="C978">
            <v>6236.6819999999998</v>
          </cell>
          <cell r="D978">
            <v>9.1999999999999998E-2</v>
          </cell>
          <cell r="G978">
            <v>8499.8369999999995</v>
          </cell>
          <cell r="H978">
            <v>-3.8650000000000002</v>
          </cell>
        </row>
        <row r="979">
          <cell r="C979">
            <v>6243.6059999999998</v>
          </cell>
          <cell r="D979">
            <v>0.34599999999999997</v>
          </cell>
          <cell r="G979">
            <v>8520.9840000000004</v>
          </cell>
          <cell r="H979">
            <v>-3.7629999999999999</v>
          </cell>
        </row>
        <row r="980">
          <cell r="C980">
            <v>6246.107</v>
          </cell>
          <cell r="D980">
            <v>0.34899999999999998</v>
          </cell>
          <cell r="G980">
            <v>8532.1020000000008</v>
          </cell>
          <cell r="H980">
            <v>-3.7930000000000001</v>
          </cell>
        </row>
        <row r="981">
          <cell r="C981">
            <v>6251.9610000000002</v>
          </cell>
          <cell r="D981">
            <v>0.65400000000000003</v>
          </cell>
          <cell r="G981">
            <v>8538.8019999999997</v>
          </cell>
          <cell r="H981">
            <v>-3.7410000000000001</v>
          </cell>
        </row>
        <row r="982">
          <cell r="C982">
            <v>6258.1629999999996</v>
          </cell>
          <cell r="D982">
            <v>0.89</v>
          </cell>
          <cell r="G982">
            <v>8544.3580000000002</v>
          </cell>
          <cell r="H982">
            <v>-3.6320000000000001</v>
          </cell>
        </row>
        <row r="983">
          <cell r="C983">
            <v>6262.3580000000002</v>
          </cell>
          <cell r="D983">
            <v>0.91100000000000003</v>
          </cell>
          <cell r="G983">
            <v>8548.5519999999997</v>
          </cell>
          <cell r="H983">
            <v>-3.681</v>
          </cell>
        </row>
        <row r="984">
          <cell r="C984">
            <v>6267.9369999999999</v>
          </cell>
          <cell r="D984">
            <v>1.2130000000000001</v>
          </cell>
          <cell r="G984">
            <v>8553.0869999999995</v>
          </cell>
          <cell r="H984">
            <v>-3.5219999999999998</v>
          </cell>
        </row>
        <row r="985">
          <cell r="C985">
            <v>6272.826</v>
          </cell>
          <cell r="D985">
            <v>1.4570000000000001</v>
          </cell>
          <cell r="G985">
            <v>8556.2450000000008</v>
          </cell>
          <cell r="H985">
            <v>-3.56</v>
          </cell>
        </row>
        <row r="986">
          <cell r="C986">
            <v>6276.5889999999999</v>
          </cell>
          <cell r="D986">
            <v>1.627</v>
          </cell>
          <cell r="G986">
            <v>8560.9709999999995</v>
          </cell>
          <cell r="H986">
            <v>-3.6520000000000001</v>
          </cell>
        </row>
        <row r="987">
          <cell r="C987">
            <v>6281.3829999999998</v>
          </cell>
          <cell r="D987">
            <v>1.7889999999999999</v>
          </cell>
          <cell r="G987">
            <v>8565.9609999999993</v>
          </cell>
          <cell r="H987">
            <v>-3.79</v>
          </cell>
        </row>
        <row r="988">
          <cell r="C988">
            <v>6287.2120000000004</v>
          </cell>
          <cell r="D988">
            <v>1.784</v>
          </cell>
          <cell r="G988">
            <v>8569.8369999999995</v>
          </cell>
          <cell r="H988">
            <v>-3.8679999999999999</v>
          </cell>
        </row>
        <row r="989">
          <cell r="C989">
            <v>6297.0029999999997</v>
          </cell>
          <cell r="D989">
            <v>1.6879999999999999</v>
          </cell>
          <cell r="G989">
            <v>8574.393</v>
          </cell>
          <cell r="H989">
            <v>-3.9750000000000001</v>
          </cell>
        </row>
        <row r="990">
          <cell r="C990">
            <v>6303.8580000000002</v>
          </cell>
          <cell r="D990">
            <v>1.6479999999999999</v>
          </cell>
          <cell r="G990">
            <v>8579.5859999999993</v>
          </cell>
          <cell r="H990">
            <v>-4.0330000000000004</v>
          </cell>
        </row>
        <row r="991">
          <cell r="C991">
            <v>6309.95</v>
          </cell>
          <cell r="D991">
            <v>1.498</v>
          </cell>
          <cell r="G991">
            <v>8583.3490000000002</v>
          </cell>
          <cell r="H991">
            <v>-4.0990000000000002</v>
          </cell>
        </row>
        <row r="992">
          <cell r="C992">
            <v>6321.4750000000004</v>
          </cell>
          <cell r="D992">
            <v>1.45</v>
          </cell>
          <cell r="G992">
            <v>8585.2990000000009</v>
          </cell>
          <cell r="H992">
            <v>-4.1520000000000001</v>
          </cell>
        </row>
        <row r="993">
          <cell r="C993">
            <v>6330.8969999999999</v>
          </cell>
          <cell r="D993">
            <v>1.696</v>
          </cell>
          <cell r="G993">
            <v>8588.1409999999996</v>
          </cell>
          <cell r="H993">
            <v>-4.1289999999999996</v>
          </cell>
        </row>
        <row r="994">
          <cell r="C994">
            <v>6337.3180000000002</v>
          </cell>
          <cell r="D994">
            <v>1.855</v>
          </cell>
          <cell r="G994">
            <v>8595.5349999999999</v>
          </cell>
          <cell r="H994">
            <v>-3.9430000000000001</v>
          </cell>
        </row>
        <row r="995">
          <cell r="C995">
            <v>6342.308</v>
          </cell>
          <cell r="D995">
            <v>2.1240000000000001</v>
          </cell>
          <cell r="G995">
            <v>8604.4330000000009</v>
          </cell>
          <cell r="H995">
            <v>-3.923</v>
          </cell>
        </row>
        <row r="996">
          <cell r="C996">
            <v>6348.6210000000001</v>
          </cell>
          <cell r="D996">
            <v>2.4169999999999998</v>
          </cell>
          <cell r="G996">
            <v>8606.7720000000008</v>
          </cell>
          <cell r="H996">
            <v>-3.9870000000000001</v>
          </cell>
        </row>
        <row r="997">
          <cell r="C997">
            <v>6353.366</v>
          </cell>
          <cell r="D997">
            <v>2.6269999999999998</v>
          </cell>
          <cell r="G997">
            <v>8610.8150000000005</v>
          </cell>
          <cell r="H997">
            <v>-4.0629999999999997</v>
          </cell>
        </row>
        <row r="998">
          <cell r="C998">
            <v>6359.1480000000001</v>
          </cell>
          <cell r="D998">
            <v>2.7530000000000001</v>
          </cell>
          <cell r="G998">
            <v>8621.0609999999997</v>
          </cell>
          <cell r="H998">
            <v>-3.59</v>
          </cell>
        </row>
        <row r="999">
          <cell r="C999">
            <v>6364.7380000000003</v>
          </cell>
          <cell r="D999">
            <v>2.9990000000000001</v>
          </cell>
          <cell r="G999">
            <v>8635.9410000000007</v>
          </cell>
          <cell r="H999">
            <v>-3.6309999999999998</v>
          </cell>
        </row>
        <row r="1000">
          <cell r="C1000">
            <v>6369.71</v>
          </cell>
          <cell r="D1000">
            <v>3.1240000000000001</v>
          </cell>
          <cell r="G1000">
            <v>8651.1769999999997</v>
          </cell>
          <cell r="H1000">
            <v>-3.5009999999999999</v>
          </cell>
        </row>
        <row r="1001">
          <cell r="C1001">
            <v>6375.433</v>
          </cell>
          <cell r="D1001">
            <v>3.1909999999999998</v>
          </cell>
          <cell r="G1001">
            <v>8666.3240000000005</v>
          </cell>
          <cell r="H1001">
            <v>-3.47</v>
          </cell>
        </row>
        <row r="1002">
          <cell r="C1002">
            <v>6382.0720000000001</v>
          </cell>
          <cell r="D1002">
            <v>3.3050000000000002</v>
          </cell>
          <cell r="G1002">
            <v>8682.2819999999992</v>
          </cell>
          <cell r="H1002">
            <v>-3.4169999999999998</v>
          </cell>
        </row>
        <row r="1003">
          <cell r="C1003">
            <v>6389.0240000000003</v>
          </cell>
          <cell r="D1003">
            <v>3.363</v>
          </cell>
          <cell r="G1003">
            <v>8691.7360000000008</v>
          </cell>
          <cell r="H1003">
            <v>-3.387</v>
          </cell>
        </row>
        <row r="1004">
          <cell r="C1004">
            <v>6395.1819999999998</v>
          </cell>
          <cell r="D1004">
            <v>3.3180000000000001</v>
          </cell>
          <cell r="G1004">
            <v>8697.8119999999999</v>
          </cell>
          <cell r="H1004">
            <v>-3.298</v>
          </cell>
        </row>
        <row r="1005">
          <cell r="C1005">
            <v>6403.4089999999997</v>
          </cell>
          <cell r="D1005">
            <v>3.27</v>
          </cell>
          <cell r="G1005">
            <v>8702.2420000000002</v>
          </cell>
          <cell r="H1005">
            <v>-3.2069999999999999</v>
          </cell>
        </row>
        <row r="1006">
          <cell r="C1006">
            <v>6407.951</v>
          </cell>
          <cell r="D1006">
            <v>3.1230000000000002</v>
          </cell>
          <cell r="G1006">
            <v>8705.2420000000002</v>
          </cell>
          <cell r="H1006">
            <v>-3.14</v>
          </cell>
        </row>
        <row r="1007">
          <cell r="C1007">
            <v>6414.7839999999997</v>
          </cell>
          <cell r="D1007">
            <v>3.2530000000000001</v>
          </cell>
          <cell r="G1007">
            <v>8710.2479999999996</v>
          </cell>
          <cell r="H1007">
            <v>-3.1309999999999998</v>
          </cell>
        </row>
        <row r="1008">
          <cell r="C1008">
            <v>6419.9579999999996</v>
          </cell>
          <cell r="D1008">
            <v>3.03</v>
          </cell>
          <cell r="G1008">
            <v>8711.9959999999992</v>
          </cell>
          <cell r="H1008">
            <v>-3.1589999999999998</v>
          </cell>
        </row>
        <row r="1009">
          <cell r="C1009">
            <v>6424.8280000000004</v>
          </cell>
          <cell r="D1009">
            <v>2.8220000000000001</v>
          </cell>
          <cell r="G1009">
            <v>8713.6839999999993</v>
          </cell>
          <cell r="H1009">
            <v>-3.1619999999999999</v>
          </cell>
        </row>
        <row r="1010">
          <cell r="C1010">
            <v>6429.357</v>
          </cell>
          <cell r="D1010">
            <v>2.6469999999999998</v>
          </cell>
          <cell r="G1010">
            <v>8718.0210000000006</v>
          </cell>
          <cell r="H1010">
            <v>-3.1629999999999998</v>
          </cell>
        </row>
        <row r="1011">
          <cell r="C1011">
            <v>6433.87</v>
          </cell>
          <cell r="D1011">
            <v>2.4079999999999999</v>
          </cell>
          <cell r="G1011">
            <v>8721.9950000000008</v>
          </cell>
          <cell r="H1011">
            <v>-3.0350000000000001</v>
          </cell>
        </row>
        <row r="1012">
          <cell r="C1012">
            <v>6438.75</v>
          </cell>
          <cell r="D1012">
            <v>2.2469999999999999</v>
          </cell>
          <cell r="G1012">
            <v>8724.4159999999993</v>
          </cell>
          <cell r="H1012">
            <v>-3.0529999999999999</v>
          </cell>
        </row>
        <row r="1013">
          <cell r="C1013">
            <v>6442.9589999999998</v>
          </cell>
          <cell r="D1013">
            <v>1.8859999999999999</v>
          </cell>
          <cell r="G1013">
            <v>8728.2569999999996</v>
          </cell>
          <cell r="H1013">
            <v>-2.9489999999999998</v>
          </cell>
        </row>
        <row r="1014">
          <cell r="C1014">
            <v>6447.8559999999998</v>
          </cell>
          <cell r="D1014">
            <v>1.522</v>
          </cell>
          <cell r="G1014">
            <v>8729.8780000000006</v>
          </cell>
          <cell r="H1014">
            <v>-3.0409999999999999</v>
          </cell>
        </row>
        <row r="1015">
          <cell r="C1015">
            <v>6454.8959999999997</v>
          </cell>
          <cell r="D1015">
            <v>1.0960000000000001</v>
          </cell>
          <cell r="G1015">
            <v>8734.2389999999996</v>
          </cell>
          <cell r="H1015">
            <v>-3.0419999999999998</v>
          </cell>
        </row>
        <row r="1016">
          <cell r="C1016">
            <v>6457.4679999999998</v>
          </cell>
          <cell r="D1016">
            <v>0.77200000000000002</v>
          </cell>
          <cell r="G1016">
            <v>8737.4240000000009</v>
          </cell>
          <cell r="H1016">
            <v>-2.992</v>
          </cell>
        </row>
        <row r="1017">
          <cell r="C1017">
            <v>6469.8869999999997</v>
          </cell>
          <cell r="D1017">
            <v>0.83299999999999996</v>
          </cell>
          <cell r="G1017">
            <v>8742.1209999999992</v>
          </cell>
          <cell r="H1017">
            <v>-3.1890000000000001</v>
          </cell>
        </row>
        <row r="1018">
          <cell r="C1018">
            <v>6474.8280000000004</v>
          </cell>
          <cell r="D1018">
            <v>0.81599999999999995</v>
          </cell>
          <cell r="G1018">
            <v>8744.3619999999992</v>
          </cell>
          <cell r="H1018">
            <v>-3.302</v>
          </cell>
        </row>
        <row r="1019">
          <cell r="C1019">
            <v>6483.451</v>
          </cell>
          <cell r="D1019">
            <v>0.755</v>
          </cell>
          <cell r="G1019">
            <v>8747.6919999999991</v>
          </cell>
          <cell r="H1019">
            <v>-3.4870000000000001</v>
          </cell>
        </row>
        <row r="1020">
          <cell r="C1020">
            <v>6493.2</v>
          </cell>
          <cell r="D1020">
            <v>1.127</v>
          </cell>
          <cell r="G1020">
            <v>8751.5429999999997</v>
          </cell>
          <cell r="H1020">
            <v>-3.5950000000000002</v>
          </cell>
        </row>
        <row r="1021">
          <cell r="C1021">
            <v>6502.8270000000002</v>
          </cell>
          <cell r="D1021">
            <v>1.417</v>
          </cell>
          <cell r="G1021">
            <v>8756.0669999999991</v>
          </cell>
          <cell r="H1021">
            <v>-3.6930000000000001</v>
          </cell>
        </row>
        <row r="1022">
          <cell r="C1022">
            <v>6523.9250000000002</v>
          </cell>
          <cell r="D1022">
            <v>1.7509999999999999</v>
          </cell>
          <cell r="G1022">
            <v>8758.9490000000005</v>
          </cell>
          <cell r="H1022">
            <v>-3.8610000000000002</v>
          </cell>
        </row>
        <row r="1023">
          <cell r="C1023">
            <v>6532.5749999999998</v>
          </cell>
          <cell r="D1023">
            <v>2.0070000000000001</v>
          </cell>
          <cell r="G1023">
            <v>8763.7849999999999</v>
          </cell>
          <cell r="H1023">
            <v>-4.09</v>
          </cell>
        </row>
        <row r="1024">
          <cell r="C1024">
            <v>6549.558</v>
          </cell>
          <cell r="D1024">
            <v>2.5630000000000002</v>
          </cell>
          <cell r="G1024">
            <v>8767.0049999999992</v>
          </cell>
          <cell r="H1024">
            <v>-4.1029999999999998</v>
          </cell>
        </row>
        <row r="1025">
          <cell r="C1025">
            <v>6570.0010000000002</v>
          </cell>
          <cell r="D1025">
            <v>2.996</v>
          </cell>
          <cell r="G1025">
            <v>8772.1689999999999</v>
          </cell>
          <cell r="H1025">
            <v>-4.2130000000000001</v>
          </cell>
        </row>
        <row r="1026">
          <cell r="C1026">
            <v>6582.3289999999997</v>
          </cell>
          <cell r="D1026">
            <v>3.3039999999999998</v>
          </cell>
          <cell r="G1026">
            <v>8776.9089999999997</v>
          </cell>
          <cell r="H1026">
            <v>-4.5720000000000001</v>
          </cell>
        </row>
        <row r="1027">
          <cell r="C1027">
            <v>6592.402</v>
          </cell>
          <cell r="D1027">
            <v>3.5590000000000002</v>
          </cell>
          <cell r="G1027">
            <v>8779.7870000000003</v>
          </cell>
          <cell r="H1027">
            <v>-4.569</v>
          </cell>
        </row>
        <row r="1028">
          <cell r="C1028">
            <v>6615.5420000000004</v>
          </cell>
          <cell r="D1028">
            <v>3.883</v>
          </cell>
          <cell r="G1028">
            <v>8784.18</v>
          </cell>
          <cell r="H1028">
            <v>-4.6820000000000004</v>
          </cell>
        </row>
        <row r="1029">
          <cell r="C1029">
            <v>6630.9639999999999</v>
          </cell>
          <cell r="D1029">
            <v>4.0629999999999997</v>
          </cell>
          <cell r="G1029">
            <v>8789.4660000000003</v>
          </cell>
          <cell r="H1029">
            <v>-4.766</v>
          </cell>
        </row>
        <row r="1030">
          <cell r="C1030">
            <v>6645.6350000000002</v>
          </cell>
          <cell r="D1030">
            <v>4.4950000000000001</v>
          </cell>
          <cell r="G1030">
            <v>8792.7659999999996</v>
          </cell>
          <cell r="H1030">
            <v>-4.8490000000000002</v>
          </cell>
        </row>
        <row r="1031">
          <cell r="C1031">
            <v>6690.7250000000004</v>
          </cell>
          <cell r="D1031">
            <v>4.1849999999999996</v>
          </cell>
          <cell r="G1031">
            <v>8799.9040000000005</v>
          </cell>
          <cell r="H1031">
            <v>-4.9320000000000004</v>
          </cell>
        </row>
        <row r="1032">
          <cell r="C1032">
            <v>6733.9970000000003</v>
          </cell>
          <cell r="D1032">
            <v>3.69</v>
          </cell>
          <cell r="G1032">
            <v>8807.8580000000002</v>
          </cell>
          <cell r="H1032">
            <v>-4.8879999999999999</v>
          </cell>
        </row>
        <row r="1033">
          <cell r="C1033">
            <v>6742.2420000000002</v>
          </cell>
          <cell r="D1033">
            <v>3.802</v>
          </cell>
          <cell r="G1033">
            <v>8817.0619999999999</v>
          </cell>
          <cell r="H1033">
            <v>-4.9550000000000001</v>
          </cell>
        </row>
        <row r="1034">
          <cell r="C1034">
            <v>6753.8270000000002</v>
          </cell>
          <cell r="D1034">
            <v>3.6459999999999999</v>
          </cell>
          <cell r="G1034">
            <v>8829.0570000000007</v>
          </cell>
          <cell r="H1034">
            <v>-4.8490000000000002</v>
          </cell>
        </row>
        <row r="1035">
          <cell r="C1035">
            <v>6770.7269999999999</v>
          </cell>
          <cell r="D1035">
            <v>3.9870000000000001</v>
          </cell>
          <cell r="G1035">
            <v>8841.2489999999998</v>
          </cell>
          <cell r="H1035">
            <v>-4.718</v>
          </cell>
        </row>
        <row r="1036">
          <cell r="C1036">
            <v>6788.3530000000001</v>
          </cell>
          <cell r="D1036">
            <v>3.6819999999999999</v>
          </cell>
          <cell r="G1036">
            <v>8855.4220000000005</v>
          </cell>
          <cell r="H1036">
            <v>-4.7640000000000002</v>
          </cell>
        </row>
        <row r="1037">
          <cell r="C1037">
            <v>6805.3850000000002</v>
          </cell>
          <cell r="D1037">
            <v>3.3570000000000002</v>
          </cell>
          <cell r="G1037">
            <v>8871.2459999999992</v>
          </cell>
          <cell r="H1037">
            <v>-4.8019999999999996</v>
          </cell>
        </row>
        <row r="1038">
          <cell r="C1038">
            <v>6818.8890000000001</v>
          </cell>
          <cell r="D1038">
            <v>3.4260000000000002</v>
          </cell>
          <cell r="G1038">
            <v>8884.4110000000001</v>
          </cell>
          <cell r="H1038">
            <v>-4.8920000000000003</v>
          </cell>
        </row>
        <row r="1039">
          <cell r="C1039">
            <v>6833.6260000000002</v>
          </cell>
          <cell r="D1039">
            <v>2.7610000000000001</v>
          </cell>
          <cell r="G1039">
            <v>8897.0190000000002</v>
          </cell>
          <cell r="H1039">
            <v>-4.8719999999999999</v>
          </cell>
        </row>
        <row r="1040">
          <cell r="C1040">
            <v>6846.8450000000003</v>
          </cell>
          <cell r="D1040">
            <v>2.5510000000000002</v>
          </cell>
          <cell r="G1040">
            <v>8912.81</v>
          </cell>
          <cell r="H1040">
            <v>-4.9329999999999998</v>
          </cell>
        </row>
        <row r="1041">
          <cell r="C1041">
            <v>6860.2349999999997</v>
          </cell>
          <cell r="D1041">
            <v>2.2559999999999998</v>
          </cell>
          <cell r="G1041">
            <v>8937.0589999999993</v>
          </cell>
          <cell r="H1041">
            <v>-5.1050000000000004</v>
          </cell>
        </row>
        <row r="1042">
          <cell r="C1042">
            <v>6873.73</v>
          </cell>
          <cell r="D1042">
            <v>1.99</v>
          </cell>
          <cell r="G1042">
            <v>8946.6650000000009</v>
          </cell>
          <cell r="H1042">
            <v>-5.1289999999999996</v>
          </cell>
        </row>
        <row r="1043">
          <cell r="C1043">
            <v>6884.9970000000003</v>
          </cell>
          <cell r="D1043">
            <v>1.786</v>
          </cell>
          <cell r="G1043">
            <v>8953.2090000000007</v>
          </cell>
          <cell r="H1043">
            <v>-5.1079999999999997</v>
          </cell>
        </row>
        <row r="1044">
          <cell r="C1044">
            <v>6897.07</v>
          </cell>
          <cell r="D1044">
            <v>1.7949999999999999</v>
          </cell>
          <cell r="G1044">
            <v>8960.3809999999994</v>
          </cell>
          <cell r="H1044">
            <v>-5.1260000000000003</v>
          </cell>
        </row>
        <row r="1045">
          <cell r="C1045">
            <v>6911.3630000000003</v>
          </cell>
          <cell r="D1045">
            <v>1.853</v>
          </cell>
          <cell r="G1045">
            <v>8972.6530000000002</v>
          </cell>
          <cell r="H1045">
            <v>-5.1360000000000001</v>
          </cell>
        </row>
        <row r="1046">
          <cell r="C1046">
            <v>6923.4650000000001</v>
          </cell>
          <cell r="D1046">
            <v>1.776</v>
          </cell>
          <cell r="G1046">
            <v>8980.9500000000007</v>
          </cell>
          <cell r="H1046">
            <v>-5.1189999999999998</v>
          </cell>
        </row>
        <row r="1047">
          <cell r="C1047">
            <v>6931.3429999999998</v>
          </cell>
          <cell r="D1047">
            <v>1.7749999999999999</v>
          </cell>
          <cell r="G1047">
            <v>9000.5380000000005</v>
          </cell>
          <cell r="H1047">
            <v>-5.1669999999999998</v>
          </cell>
        </row>
        <row r="1048">
          <cell r="C1048">
            <v>6944.6819999999998</v>
          </cell>
          <cell r="D1048">
            <v>1.5640000000000001</v>
          </cell>
          <cell r="G1048">
            <v>9008.8880000000008</v>
          </cell>
          <cell r="H1048">
            <v>-5.1740000000000004</v>
          </cell>
        </row>
        <row r="1049">
          <cell r="C1049">
            <v>6957.6980000000003</v>
          </cell>
          <cell r="D1049">
            <v>1.351</v>
          </cell>
          <cell r="G1049">
            <v>9020.0669999999991</v>
          </cell>
          <cell r="H1049">
            <v>-5.2729999999999997</v>
          </cell>
        </row>
        <row r="1050">
          <cell r="C1050">
            <v>6970.8429999999998</v>
          </cell>
          <cell r="D1050">
            <v>1.399</v>
          </cell>
          <cell r="G1050">
            <v>9036.0020000000004</v>
          </cell>
          <cell r="H1050">
            <v>-5.9640000000000004</v>
          </cell>
        </row>
        <row r="1051">
          <cell r="C1051">
            <v>6983.4380000000001</v>
          </cell>
          <cell r="D1051">
            <v>1.504</v>
          </cell>
          <cell r="G1051">
            <v>9044.643</v>
          </cell>
          <cell r="H1051">
            <v>-6.8860000000000001</v>
          </cell>
        </row>
        <row r="1052">
          <cell r="C1052">
            <v>6996.7089999999998</v>
          </cell>
          <cell r="D1052">
            <v>1.3049999999999999</v>
          </cell>
          <cell r="G1052">
            <v>9049.3289999999997</v>
          </cell>
          <cell r="H1052">
            <v>-7.6189999999999998</v>
          </cell>
        </row>
        <row r="1053">
          <cell r="C1053">
            <v>7011.7950000000001</v>
          </cell>
          <cell r="D1053">
            <v>1.4850000000000001</v>
          </cell>
          <cell r="G1053">
            <v>9053.3880000000008</v>
          </cell>
          <cell r="H1053">
            <v>-8.4130000000000003</v>
          </cell>
        </row>
        <row r="1054">
          <cell r="C1054">
            <v>7022.0460000000003</v>
          </cell>
          <cell r="D1054">
            <v>1.522</v>
          </cell>
          <cell r="G1054">
            <v>9057.0049999999992</v>
          </cell>
          <cell r="H1054">
            <v>-9.16</v>
          </cell>
        </row>
        <row r="1055">
          <cell r="C1055">
            <v>7033.3270000000002</v>
          </cell>
          <cell r="D1055">
            <v>1.431</v>
          </cell>
          <cell r="G1055">
            <v>9061.5280000000002</v>
          </cell>
          <cell r="H1055">
            <v>-10.051</v>
          </cell>
        </row>
        <row r="1056">
          <cell r="C1056">
            <v>7049.77</v>
          </cell>
          <cell r="D1056">
            <v>1.3859999999999999</v>
          </cell>
          <cell r="G1056">
            <v>9064.5120000000006</v>
          </cell>
          <cell r="H1056">
            <v>-10.583</v>
          </cell>
        </row>
        <row r="1057">
          <cell r="C1057">
            <v>7065.9440000000004</v>
          </cell>
          <cell r="D1057">
            <v>1.4650000000000001</v>
          </cell>
          <cell r="G1057">
            <v>9067.6890000000003</v>
          </cell>
          <cell r="H1057">
            <v>-11.224</v>
          </cell>
        </row>
        <row r="1058">
          <cell r="C1058">
            <v>7082.7240000000002</v>
          </cell>
          <cell r="D1058">
            <v>1.4650000000000001</v>
          </cell>
          <cell r="G1058">
            <v>9070.393</v>
          </cell>
          <cell r="H1058">
            <v>-11.647</v>
          </cell>
        </row>
        <row r="1059">
          <cell r="C1059">
            <v>7100.5709999999999</v>
          </cell>
          <cell r="D1059">
            <v>1.655</v>
          </cell>
          <cell r="G1059">
            <v>9072.7649999999994</v>
          </cell>
          <cell r="H1059">
            <v>-12.028</v>
          </cell>
        </row>
        <row r="1060">
          <cell r="C1060">
            <v>7116.3360000000002</v>
          </cell>
          <cell r="D1060">
            <v>1.6579999999999999</v>
          </cell>
          <cell r="G1060">
            <v>9078.1460000000006</v>
          </cell>
          <cell r="H1060">
            <v>-13.121</v>
          </cell>
        </row>
        <row r="1061">
          <cell r="C1061">
            <v>7125.683</v>
          </cell>
          <cell r="D1061">
            <v>1.68</v>
          </cell>
          <cell r="G1061">
            <v>9081.61</v>
          </cell>
          <cell r="H1061">
            <v>-13.696999999999999</v>
          </cell>
        </row>
        <row r="1062">
          <cell r="C1062">
            <v>7129.7929999999997</v>
          </cell>
          <cell r="D1062">
            <v>1.8160000000000001</v>
          </cell>
          <cell r="G1062">
            <v>9084.0509999999995</v>
          </cell>
          <cell r="H1062">
            <v>-14.172000000000001</v>
          </cell>
        </row>
        <row r="1063">
          <cell r="C1063">
            <v>7134.201</v>
          </cell>
          <cell r="D1063">
            <v>1.978</v>
          </cell>
          <cell r="G1063">
            <v>9085.6749999999993</v>
          </cell>
          <cell r="H1063">
            <v>-14.331</v>
          </cell>
        </row>
        <row r="1064">
          <cell r="C1064">
            <v>7137.7839999999997</v>
          </cell>
          <cell r="D1064">
            <v>2.0049999999999999</v>
          </cell>
          <cell r="G1064">
            <v>9087.7360000000008</v>
          </cell>
          <cell r="H1064">
            <v>-14.632</v>
          </cell>
        </row>
        <row r="1065">
          <cell r="C1065">
            <v>7143.7089999999998</v>
          </cell>
          <cell r="D1065">
            <v>2.081</v>
          </cell>
          <cell r="G1065">
            <v>9091.018</v>
          </cell>
          <cell r="H1065">
            <v>-15.151999999999999</v>
          </cell>
        </row>
        <row r="1066">
          <cell r="C1066">
            <v>7151.2910000000002</v>
          </cell>
          <cell r="D1066">
            <v>2.3460000000000001</v>
          </cell>
          <cell r="G1066">
            <v>9095.1679999999997</v>
          </cell>
          <cell r="H1066">
            <v>-15.669</v>
          </cell>
        </row>
        <row r="1067">
          <cell r="C1067">
            <v>7161.92</v>
          </cell>
          <cell r="D1067">
            <v>2.2000000000000002</v>
          </cell>
          <cell r="G1067">
            <v>9098.11</v>
          </cell>
          <cell r="H1067">
            <v>-16.026</v>
          </cell>
        </row>
        <row r="1068">
          <cell r="C1068">
            <v>7174.0320000000002</v>
          </cell>
          <cell r="D1068">
            <v>1.925</v>
          </cell>
          <cell r="G1068">
            <v>9099.9519999999993</v>
          </cell>
          <cell r="H1068">
            <v>-16.280999999999999</v>
          </cell>
        </row>
        <row r="1069">
          <cell r="C1069">
            <v>7177.1019999999999</v>
          </cell>
          <cell r="D1069">
            <v>1.7609999999999999</v>
          </cell>
          <cell r="G1069">
            <v>9103.4330000000009</v>
          </cell>
          <cell r="H1069">
            <v>-16.699000000000002</v>
          </cell>
        </row>
        <row r="1070">
          <cell r="C1070">
            <v>7180.2879999999996</v>
          </cell>
          <cell r="D1070">
            <v>1.819</v>
          </cell>
          <cell r="G1070">
            <v>9106.884</v>
          </cell>
          <cell r="H1070">
            <v>-17.108000000000001</v>
          </cell>
        </row>
        <row r="1071">
          <cell r="C1071">
            <v>7184.7539999999999</v>
          </cell>
          <cell r="D1071">
            <v>1.524</v>
          </cell>
          <cell r="G1071">
            <v>9109.0589999999993</v>
          </cell>
          <cell r="H1071">
            <v>-17.276</v>
          </cell>
        </row>
        <row r="1072">
          <cell r="C1072">
            <v>7190.9030000000002</v>
          </cell>
          <cell r="D1072">
            <v>1.3839999999999999</v>
          </cell>
          <cell r="G1072">
            <v>9113.3629999999994</v>
          </cell>
          <cell r="H1072">
            <v>-17.739999999999998</v>
          </cell>
        </row>
        <row r="1073">
          <cell r="C1073">
            <v>7197.1469999999999</v>
          </cell>
          <cell r="D1073">
            <v>0.86399999999999999</v>
          </cell>
          <cell r="G1073">
            <v>9116.3019999999997</v>
          </cell>
          <cell r="H1073">
            <v>-18.082999999999998</v>
          </cell>
        </row>
        <row r="1074">
          <cell r="C1074">
            <v>7200.59</v>
          </cell>
          <cell r="D1074">
            <v>0.85099999999999998</v>
          </cell>
          <cell r="G1074">
            <v>9118.402</v>
          </cell>
          <cell r="H1074">
            <v>-18.321000000000002</v>
          </cell>
        </row>
        <row r="1075">
          <cell r="C1075">
            <v>7205.8729999999996</v>
          </cell>
          <cell r="D1075">
            <v>0.624</v>
          </cell>
          <cell r="G1075">
            <v>9121.2929999999997</v>
          </cell>
          <cell r="H1075">
            <v>-18.524999999999999</v>
          </cell>
        </row>
        <row r="1076">
          <cell r="C1076">
            <v>7210.9889999999996</v>
          </cell>
          <cell r="D1076">
            <v>0.46899999999999997</v>
          </cell>
          <cell r="G1076">
            <v>9124</v>
          </cell>
          <cell r="H1076">
            <v>-18.7</v>
          </cell>
        </row>
        <row r="1077">
          <cell r="C1077">
            <v>7216.1329999999998</v>
          </cell>
          <cell r="D1077">
            <v>0.34799999999999998</v>
          </cell>
          <cell r="G1077">
            <v>9126.2450000000008</v>
          </cell>
          <cell r="H1077">
            <v>-18.945</v>
          </cell>
        </row>
        <row r="1078">
          <cell r="C1078">
            <v>7223.6379999999999</v>
          </cell>
          <cell r="D1078">
            <v>-3.5999999999999997E-2</v>
          </cell>
          <cell r="G1078">
            <v>9128.5669999999991</v>
          </cell>
          <cell r="H1078">
            <v>-19.109000000000002</v>
          </cell>
        </row>
        <row r="1079">
          <cell r="C1079">
            <v>7232.4740000000002</v>
          </cell>
          <cell r="D1079">
            <v>-0.127</v>
          </cell>
          <cell r="G1079">
            <v>9130.7350000000006</v>
          </cell>
          <cell r="H1079">
            <v>-19.106999999999999</v>
          </cell>
        </row>
        <row r="1080">
          <cell r="C1080">
            <v>7240.491</v>
          </cell>
          <cell r="D1080">
            <v>4.3999999999999997E-2</v>
          </cell>
          <cell r="G1080">
            <v>9134.4069999999992</v>
          </cell>
          <cell r="H1080">
            <v>-19.196000000000002</v>
          </cell>
        </row>
        <row r="1081">
          <cell r="C1081">
            <v>7253.71</v>
          </cell>
          <cell r="D1081">
            <v>0.435</v>
          </cell>
          <cell r="G1081">
            <v>9137.6970000000001</v>
          </cell>
          <cell r="H1081">
            <v>-19.097999999999999</v>
          </cell>
        </row>
        <row r="1082">
          <cell r="C1082">
            <v>7268.634</v>
          </cell>
          <cell r="D1082">
            <v>1.3540000000000001</v>
          </cell>
          <cell r="G1082">
            <v>9139.94</v>
          </cell>
          <cell r="H1082">
            <v>-18.972000000000001</v>
          </cell>
        </row>
        <row r="1083">
          <cell r="C1083">
            <v>7282.4070000000002</v>
          </cell>
          <cell r="D1083">
            <v>2.1389999999999998</v>
          </cell>
          <cell r="G1083">
            <v>9144.6959999999999</v>
          </cell>
          <cell r="H1083">
            <v>-18.606999999999999</v>
          </cell>
        </row>
        <row r="1084">
          <cell r="C1084">
            <v>7297.652</v>
          </cell>
          <cell r="D1084">
            <v>3.0870000000000002</v>
          </cell>
          <cell r="G1084">
            <v>9148.6360000000004</v>
          </cell>
          <cell r="H1084">
            <v>-18.283999999999999</v>
          </cell>
        </row>
        <row r="1085">
          <cell r="C1085">
            <v>7308.9219999999996</v>
          </cell>
          <cell r="D1085">
            <v>3.7320000000000002</v>
          </cell>
          <cell r="G1085">
            <v>9151.4989999999998</v>
          </cell>
          <cell r="H1085">
            <v>-17.832000000000001</v>
          </cell>
        </row>
        <row r="1086">
          <cell r="C1086">
            <v>7321.0140000000001</v>
          </cell>
          <cell r="D1086">
            <v>4.4969999999999999</v>
          </cell>
          <cell r="G1086">
            <v>9155.6290000000008</v>
          </cell>
          <cell r="H1086">
            <v>-17.196000000000002</v>
          </cell>
        </row>
        <row r="1087">
          <cell r="C1087">
            <v>7334.817</v>
          </cell>
          <cell r="D1087">
            <v>5.3</v>
          </cell>
          <cell r="G1087">
            <v>9160.7360000000008</v>
          </cell>
          <cell r="H1087">
            <v>-16.414000000000001</v>
          </cell>
        </row>
        <row r="1088">
          <cell r="C1088">
            <v>7348.598</v>
          </cell>
          <cell r="D1088">
            <v>6.3579999999999997</v>
          </cell>
          <cell r="G1088">
            <v>9164.366</v>
          </cell>
          <cell r="H1088">
            <v>-15.569000000000001</v>
          </cell>
        </row>
        <row r="1089">
          <cell r="C1089">
            <v>7362.0690000000004</v>
          </cell>
          <cell r="D1089">
            <v>7.0529999999999999</v>
          </cell>
          <cell r="G1089">
            <v>9169.7690000000002</v>
          </cell>
          <cell r="H1089">
            <v>-14.22</v>
          </cell>
        </row>
        <row r="1090">
          <cell r="C1090">
            <v>7372.6030000000001</v>
          </cell>
          <cell r="D1090">
            <v>7.883</v>
          </cell>
          <cell r="G1090">
            <v>9173.5509999999995</v>
          </cell>
          <cell r="H1090">
            <v>-13.147</v>
          </cell>
        </row>
        <row r="1091">
          <cell r="C1091">
            <v>7380.768</v>
          </cell>
          <cell r="D1091">
            <v>8.4499999999999993</v>
          </cell>
          <cell r="G1091">
            <v>9177.2890000000007</v>
          </cell>
          <cell r="H1091">
            <v>-11.933999999999999</v>
          </cell>
        </row>
        <row r="1092">
          <cell r="C1092">
            <v>7390.9719999999998</v>
          </cell>
          <cell r="D1092">
            <v>8.9860000000000007</v>
          </cell>
          <cell r="G1092">
            <v>9188.732</v>
          </cell>
          <cell r="H1092">
            <v>-7.9630000000000001</v>
          </cell>
        </row>
        <row r="1093">
          <cell r="C1093">
            <v>7395.4089999999997</v>
          </cell>
          <cell r="D1093">
            <v>9.1639999999999997</v>
          </cell>
          <cell r="G1093">
            <v>9201.2340000000004</v>
          </cell>
          <cell r="H1093">
            <v>-3.1459999999999999</v>
          </cell>
        </row>
        <row r="1094">
          <cell r="C1094">
            <v>7400.1409999999996</v>
          </cell>
          <cell r="D1094">
            <v>9.0670000000000002</v>
          </cell>
          <cell r="G1094">
            <v>9208.3709999999992</v>
          </cell>
          <cell r="H1094">
            <v>0.22800000000000001</v>
          </cell>
        </row>
        <row r="1095">
          <cell r="C1095">
            <v>7412.0079999999998</v>
          </cell>
          <cell r="D1095">
            <v>9.1319999999999997</v>
          </cell>
          <cell r="G1095">
            <v>9213.9459999999999</v>
          </cell>
          <cell r="H1095">
            <v>3.1539999999999999</v>
          </cell>
        </row>
        <row r="1096">
          <cell r="C1096">
            <v>7423.527</v>
          </cell>
          <cell r="D1096">
            <v>8.9250000000000007</v>
          </cell>
          <cell r="G1096">
            <v>9217.7720000000008</v>
          </cell>
          <cell r="H1096">
            <v>5.3230000000000004</v>
          </cell>
        </row>
        <row r="1097">
          <cell r="C1097">
            <v>7428.0810000000001</v>
          </cell>
          <cell r="D1097">
            <v>8.8510000000000009</v>
          </cell>
          <cell r="G1097">
            <v>9220.2849999999999</v>
          </cell>
          <cell r="H1097">
            <v>6.7869999999999999</v>
          </cell>
        </row>
        <row r="1098">
          <cell r="C1098">
            <v>7432.7340000000004</v>
          </cell>
          <cell r="D1098">
            <v>8.6660000000000004</v>
          </cell>
          <cell r="G1098">
            <v>9223.134</v>
          </cell>
          <cell r="H1098">
            <v>8.4499999999999993</v>
          </cell>
        </row>
        <row r="1099">
          <cell r="C1099">
            <v>7436.4160000000002</v>
          </cell>
          <cell r="D1099">
            <v>8.44</v>
          </cell>
          <cell r="G1099">
            <v>9224.6880000000001</v>
          </cell>
          <cell r="H1099">
            <v>9.3699999999999992</v>
          </cell>
        </row>
        <row r="1100">
          <cell r="C1100">
            <v>7441.1840000000002</v>
          </cell>
          <cell r="D1100">
            <v>8.2050000000000001</v>
          </cell>
          <cell r="G1100">
            <v>9226.85</v>
          </cell>
          <cell r="H1100">
            <v>10.898999999999999</v>
          </cell>
        </row>
        <row r="1101">
          <cell r="C1101">
            <v>7446.0929999999998</v>
          </cell>
          <cell r="D1101">
            <v>7.806</v>
          </cell>
          <cell r="G1101">
            <v>9229.3529999999992</v>
          </cell>
          <cell r="H1101">
            <v>12.35</v>
          </cell>
        </row>
        <row r="1102">
          <cell r="C1102">
            <v>7450.3630000000003</v>
          </cell>
          <cell r="D1102">
            <v>7.4139999999999997</v>
          </cell>
          <cell r="G1102">
            <v>9231.6710000000003</v>
          </cell>
          <cell r="H1102">
            <v>13.6</v>
          </cell>
        </row>
        <row r="1103">
          <cell r="C1103">
            <v>7456.7860000000001</v>
          </cell>
          <cell r="D1103">
            <v>6.6020000000000003</v>
          </cell>
          <cell r="G1103">
            <v>9232.7479999999996</v>
          </cell>
          <cell r="H1103">
            <v>14.17</v>
          </cell>
        </row>
        <row r="1104">
          <cell r="C1104">
            <v>7466.1390000000001</v>
          </cell>
          <cell r="D1104">
            <v>5.8010000000000002</v>
          </cell>
          <cell r="G1104">
            <v>9235.5470000000005</v>
          </cell>
          <cell r="H1104">
            <v>15.56</v>
          </cell>
        </row>
        <row r="1105">
          <cell r="C1105">
            <v>7473.0519999999997</v>
          </cell>
          <cell r="D1105">
            <v>5.008</v>
          </cell>
          <cell r="G1105">
            <v>9239.2119999999995</v>
          </cell>
          <cell r="H1105">
            <v>17.209</v>
          </cell>
        </row>
        <row r="1106">
          <cell r="C1106">
            <v>7479.2749999999996</v>
          </cell>
          <cell r="D1106">
            <v>4.3099999999999996</v>
          </cell>
          <cell r="G1106">
            <v>9241.6589999999997</v>
          </cell>
          <cell r="H1106">
            <v>18.146999999999998</v>
          </cell>
        </row>
        <row r="1107">
          <cell r="C1107">
            <v>7483.7889999999998</v>
          </cell>
          <cell r="D1107">
            <v>3.8119999999999998</v>
          </cell>
          <cell r="G1107">
            <v>9242.9079999999994</v>
          </cell>
          <cell r="H1107">
            <v>18.635000000000002</v>
          </cell>
        </row>
        <row r="1108">
          <cell r="C1108">
            <v>7488.5309999999999</v>
          </cell>
          <cell r="D1108">
            <v>3.27</v>
          </cell>
          <cell r="G1108">
            <v>9245.4310000000005</v>
          </cell>
          <cell r="H1108">
            <v>19.411999999999999</v>
          </cell>
        </row>
        <row r="1109">
          <cell r="C1109">
            <v>7499.0640000000003</v>
          </cell>
          <cell r="D1109">
            <v>2.161</v>
          </cell>
          <cell r="G1109">
            <v>9248.8130000000001</v>
          </cell>
          <cell r="H1109">
            <v>20.116</v>
          </cell>
        </row>
        <row r="1110">
          <cell r="C1110">
            <v>7502.5929999999998</v>
          </cell>
          <cell r="D1110">
            <v>1.907</v>
          </cell>
          <cell r="G1110">
            <v>9250.9830000000002</v>
          </cell>
          <cell r="H1110">
            <v>20.573</v>
          </cell>
        </row>
        <row r="1111">
          <cell r="C1111">
            <v>7506.3180000000002</v>
          </cell>
          <cell r="D1111">
            <v>1.4950000000000001</v>
          </cell>
          <cell r="G1111">
            <v>9254.6579999999994</v>
          </cell>
          <cell r="H1111">
            <v>21.34</v>
          </cell>
        </row>
        <row r="1112">
          <cell r="C1112">
            <v>7510.4070000000002</v>
          </cell>
          <cell r="D1112">
            <v>1.056</v>
          </cell>
          <cell r="G1112">
            <v>9256.7900000000009</v>
          </cell>
          <cell r="H1112">
            <v>21.696999999999999</v>
          </cell>
        </row>
        <row r="1113">
          <cell r="C1113">
            <v>7522.5219999999999</v>
          </cell>
          <cell r="D1113">
            <v>-0.36899999999999999</v>
          </cell>
          <cell r="G1113">
            <v>9258.14</v>
          </cell>
          <cell r="H1113">
            <v>21.795999999999999</v>
          </cell>
        </row>
        <row r="1114">
          <cell r="C1114">
            <v>7539.4080000000004</v>
          </cell>
          <cell r="D1114">
            <v>-1.575</v>
          </cell>
          <cell r="G1114">
            <v>9261.0300000000007</v>
          </cell>
          <cell r="H1114">
            <v>22.035</v>
          </cell>
        </row>
        <row r="1115">
          <cell r="C1115">
            <v>7546.3519999999999</v>
          </cell>
          <cell r="D1115">
            <v>-1.8169999999999999</v>
          </cell>
          <cell r="G1115">
            <v>9263.6299999999992</v>
          </cell>
          <cell r="H1115">
            <v>22.007999999999999</v>
          </cell>
        </row>
        <row r="1116">
          <cell r="C1116">
            <v>7553.68</v>
          </cell>
          <cell r="D1116">
            <v>-1.9590000000000001</v>
          </cell>
          <cell r="G1116">
            <v>9265.57</v>
          </cell>
          <cell r="H1116">
            <v>21.957000000000001</v>
          </cell>
        </row>
        <row r="1117">
          <cell r="C1117">
            <v>7561.5420000000004</v>
          </cell>
          <cell r="D1117">
            <v>-1.9350000000000001</v>
          </cell>
          <cell r="G1117">
            <v>9269.0810000000001</v>
          </cell>
          <cell r="H1117">
            <v>21.783999999999999</v>
          </cell>
        </row>
        <row r="1118">
          <cell r="C1118">
            <v>7567.723</v>
          </cell>
          <cell r="D1118">
            <v>-1.8520000000000001</v>
          </cell>
          <cell r="G1118">
            <v>9271.1219999999994</v>
          </cell>
          <cell r="H1118">
            <v>21.646000000000001</v>
          </cell>
        </row>
        <row r="1119">
          <cell r="C1119">
            <v>7572.9679999999998</v>
          </cell>
          <cell r="D1119">
            <v>-1.704</v>
          </cell>
          <cell r="G1119">
            <v>9274.2729999999992</v>
          </cell>
          <cell r="H1119">
            <v>21.413</v>
          </cell>
        </row>
        <row r="1120">
          <cell r="C1120">
            <v>7577.66</v>
          </cell>
          <cell r="D1120">
            <v>-1.454</v>
          </cell>
          <cell r="G1120">
            <v>9275.8250000000007</v>
          </cell>
          <cell r="H1120">
            <v>21.141999999999999</v>
          </cell>
        </row>
        <row r="1121">
          <cell r="C1121">
            <v>7581.5370000000003</v>
          </cell>
          <cell r="D1121">
            <v>-1.3069999999999999</v>
          </cell>
          <cell r="G1121">
            <v>9279.1460000000006</v>
          </cell>
          <cell r="H1121">
            <v>20.558</v>
          </cell>
        </row>
        <row r="1122">
          <cell r="C1122">
            <v>7585.2110000000002</v>
          </cell>
          <cell r="D1122">
            <v>-1.105</v>
          </cell>
          <cell r="G1122">
            <v>9281.8590000000004</v>
          </cell>
          <cell r="H1122">
            <v>19.876000000000001</v>
          </cell>
        </row>
        <row r="1123">
          <cell r="C1123">
            <v>7592.2110000000002</v>
          </cell>
          <cell r="D1123">
            <v>-0.66300000000000003</v>
          </cell>
          <cell r="G1123">
            <v>9285.4060000000009</v>
          </cell>
          <cell r="H1123">
            <v>18.931000000000001</v>
          </cell>
        </row>
        <row r="1124">
          <cell r="C1124">
            <v>7595.8</v>
          </cell>
          <cell r="D1124">
            <v>-0.27200000000000002</v>
          </cell>
          <cell r="G1124">
            <v>9287.8670000000002</v>
          </cell>
          <cell r="H1124">
            <v>18.193999999999999</v>
          </cell>
        </row>
        <row r="1125">
          <cell r="C1125">
            <v>7608.1890000000003</v>
          </cell>
          <cell r="D1125">
            <v>0.77800000000000002</v>
          </cell>
          <cell r="G1125">
            <v>9289.2639999999992</v>
          </cell>
          <cell r="H1125">
            <v>17.734999999999999</v>
          </cell>
        </row>
        <row r="1126">
          <cell r="C1126">
            <v>7611.3329999999996</v>
          </cell>
          <cell r="D1126">
            <v>1.089</v>
          </cell>
          <cell r="G1126">
            <v>9291.8909999999996</v>
          </cell>
          <cell r="H1126">
            <v>16.710999999999999</v>
          </cell>
        </row>
        <row r="1127">
          <cell r="C1127">
            <v>7614.5439999999999</v>
          </cell>
          <cell r="D1127">
            <v>1.407</v>
          </cell>
          <cell r="G1127">
            <v>9294.8169999999991</v>
          </cell>
          <cell r="H1127">
            <v>15.379</v>
          </cell>
        </row>
        <row r="1128">
          <cell r="C1128">
            <v>7619.7830000000004</v>
          </cell>
          <cell r="D1128">
            <v>1.732</v>
          </cell>
          <cell r="G1128">
            <v>9296.9189999999999</v>
          </cell>
          <cell r="H1128">
            <v>14.356999999999999</v>
          </cell>
        </row>
        <row r="1129">
          <cell r="C1129">
            <v>7626.2830000000004</v>
          </cell>
          <cell r="D1129">
            <v>2.0779999999999998</v>
          </cell>
          <cell r="G1129">
            <v>9297.7909999999993</v>
          </cell>
          <cell r="H1129">
            <v>13.893000000000001</v>
          </cell>
        </row>
        <row r="1130">
          <cell r="C1130">
            <v>7634.3050000000003</v>
          </cell>
          <cell r="D1130">
            <v>2.3140000000000001</v>
          </cell>
          <cell r="G1130">
            <v>9309.009</v>
          </cell>
          <cell r="H1130">
            <v>7.7720000000000002</v>
          </cell>
        </row>
        <row r="1131">
          <cell r="C1131">
            <v>7640.3450000000003</v>
          </cell>
          <cell r="D1131">
            <v>2.677</v>
          </cell>
          <cell r="G1131">
            <v>9320.0990000000002</v>
          </cell>
          <cell r="H1131">
            <v>3.0720000000000001</v>
          </cell>
        </row>
        <row r="1132">
          <cell r="C1132">
            <v>7647.4260000000004</v>
          </cell>
          <cell r="D1132">
            <v>3.1389999999999998</v>
          </cell>
          <cell r="G1132">
            <v>9333.92</v>
          </cell>
          <cell r="H1132">
            <v>-0.78</v>
          </cell>
        </row>
        <row r="1133">
          <cell r="C1133">
            <v>7651.3590000000004</v>
          </cell>
          <cell r="D1133">
            <v>3.2770000000000001</v>
          </cell>
          <cell r="G1133">
            <v>9345.0630000000001</v>
          </cell>
          <cell r="H1133">
            <v>-2.6970000000000001</v>
          </cell>
        </row>
        <row r="1134">
          <cell r="C1134">
            <v>7657.6840000000002</v>
          </cell>
          <cell r="D1134">
            <v>3.66</v>
          </cell>
          <cell r="G1134">
            <v>9363.4660000000003</v>
          </cell>
          <cell r="H1134">
            <v>-3.738</v>
          </cell>
        </row>
        <row r="1135">
          <cell r="C1135">
            <v>7661.77</v>
          </cell>
          <cell r="D1135">
            <v>3.8450000000000002</v>
          </cell>
          <cell r="G1135">
            <v>9374.6550000000007</v>
          </cell>
          <cell r="H1135">
            <v>-3.1619999999999999</v>
          </cell>
        </row>
        <row r="1136">
          <cell r="C1136">
            <v>7666.3310000000001</v>
          </cell>
          <cell r="D1136">
            <v>4.0590000000000002</v>
          </cell>
          <cell r="G1136">
            <v>9384.3060000000005</v>
          </cell>
          <cell r="H1136">
            <v>-1.9039999999999999</v>
          </cell>
        </row>
        <row r="1137">
          <cell r="C1137">
            <v>7669.9840000000004</v>
          </cell>
          <cell r="D1137">
            <v>4.2539999999999996</v>
          </cell>
          <cell r="G1137">
            <v>9396.616</v>
          </cell>
          <cell r="H1137">
            <v>-2.1999999999999999E-2</v>
          </cell>
        </row>
        <row r="1138">
          <cell r="C1138">
            <v>7675.5619999999999</v>
          </cell>
          <cell r="D1138">
            <v>4.3959999999999999</v>
          </cell>
          <cell r="G1138">
            <v>9410.2520000000004</v>
          </cell>
          <cell r="H1138">
            <v>2.4830000000000001</v>
          </cell>
        </row>
        <row r="1139">
          <cell r="C1139">
            <v>7682.9989999999998</v>
          </cell>
          <cell r="D1139">
            <v>4.7480000000000002</v>
          </cell>
          <cell r="G1139">
            <v>9429.8080000000009</v>
          </cell>
          <cell r="H1139">
            <v>5.8209999999999997</v>
          </cell>
        </row>
        <row r="1140">
          <cell r="C1140">
            <v>7688.3980000000001</v>
          </cell>
          <cell r="D1140">
            <v>4.806</v>
          </cell>
          <cell r="G1140">
            <v>9443.973</v>
          </cell>
          <cell r="H1140">
            <v>7.3380000000000001</v>
          </cell>
        </row>
        <row r="1141">
          <cell r="C1141">
            <v>7693.4459999999999</v>
          </cell>
          <cell r="D1141">
            <v>4.7610000000000001</v>
          </cell>
          <cell r="G1141">
            <v>9458.98</v>
          </cell>
          <cell r="H1141">
            <v>7.8570000000000002</v>
          </cell>
        </row>
        <row r="1142">
          <cell r="C1142">
            <v>7701.5</v>
          </cell>
          <cell r="D1142">
            <v>4.9050000000000002</v>
          </cell>
          <cell r="G1142">
            <v>9468.0220000000008</v>
          </cell>
          <cell r="H1142">
            <v>7.3659999999999997</v>
          </cell>
        </row>
        <row r="1143">
          <cell r="C1143">
            <v>7704.442</v>
          </cell>
          <cell r="D1143">
            <v>4.8730000000000002</v>
          </cell>
          <cell r="G1143">
            <v>9472.4680000000008</v>
          </cell>
          <cell r="H1143">
            <v>6.91</v>
          </cell>
        </row>
        <row r="1144">
          <cell r="C1144">
            <v>7708.643</v>
          </cell>
          <cell r="D1144">
            <v>4.9450000000000003</v>
          </cell>
          <cell r="G1144">
            <v>9476.2039999999997</v>
          </cell>
          <cell r="H1144">
            <v>6.56</v>
          </cell>
        </row>
        <row r="1145">
          <cell r="C1145">
            <v>7713.1710000000003</v>
          </cell>
          <cell r="D1145">
            <v>4.7750000000000004</v>
          </cell>
          <cell r="G1145">
            <v>9486.6470000000008</v>
          </cell>
          <cell r="H1145">
            <v>5.226</v>
          </cell>
        </row>
        <row r="1146">
          <cell r="C1146">
            <v>7716.402</v>
          </cell>
          <cell r="D1146">
            <v>4.7789999999999999</v>
          </cell>
          <cell r="G1146">
            <v>9489.9259999999995</v>
          </cell>
          <cell r="H1146">
            <v>4.6500000000000004</v>
          </cell>
        </row>
        <row r="1147">
          <cell r="C1147">
            <v>7721.04</v>
          </cell>
          <cell r="D1147">
            <v>4.7309999999999999</v>
          </cell>
          <cell r="G1147">
            <v>9494.2049999999999</v>
          </cell>
          <cell r="H1147">
            <v>3.9950000000000001</v>
          </cell>
        </row>
        <row r="1148">
          <cell r="C1148">
            <v>7723.8059999999996</v>
          </cell>
          <cell r="D1148">
            <v>4.7290000000000001</v>
          </cell>
          <cell r="G1148">
            <v>9497.8989999999994</v>
          </cell>
          <cell r="H1148">
            <v>3.423</v>
          </cell>
        </row>
        <row r="1149">
          <cell r="C1149">
            <v>7728.2110000000002</v>
          </cell>
          <cell r="D1149">
            <v>4.7560000000000002</v>
          </cell>
          <cell r="G1149">
            <v>9501.74</v>
          </cell>
          <cell r="H1149">
            <v>2.9350000000000001</v>
          </cell>
        </row>
        <row r="1150">
          <cell r="C1150">
            <v>7731.8140000000003</v>
          </cell>
          <cell r="D1150">
            <v>4.5730000000000004</v>
          </cell>
          <cell r="G1150">
            <v>9509.8970000000008</v>
          </cell>
          <cell r="H1150">
            <v>1.5860000000000001</v>
          </cell>
        </row>
        <row r="1151">
          <cell r="C1151">
            <v>7735.0919999999996</v>
          </cell>
          <cell r="D1151">
            <v>4.4160000000000004</v>
          </cell>
          <cell r="G1151">
            <v>9515.2049999999999</v>
          </cell>
          <cell r="H1151">
            <v>0.27300000000000002</v>
          </cell>
        </row>
        <row r="1152">
          <cell r="C1152">
            <v>7740.9840000000004</v>
          </cell>
          <cell r="D1152">
            <v>4.2539999999999996</v>
          </cell>
          <cell r="G1152">
            <v>9518.098</v>
          </cell>
          <cell r="H1152">
            <v>-0.223</v>
          </cell>
        </row>
        <row r="1153">
          <cell r="C1153">
            <v>7756.7160000000003</v>
          </cell>
          <cell r="D1153">
            <v>3.72</v>
          </cell>
          <cell r="G1153">
            <v>9522.9349999999995</v>
          </cell>
          <cell r="H1153">
            <v>-1.1499999999999999</v>
          </cell>
        </row>
        <row r="1154">
          <cell r="C1154">
            <v>7762.9560000000001</v>
          </cell>
          <cell r="D1154">
            <v>3.645</v>
          </cell>
          <cell r="G1154">
            <v>9526.0859999999993</v>
          </cell>
          <cell r="H1154">
            <v>-1.72</v>
          </cell>
        </row>
        <row r="1155">
          <cell r="C1155">
            <v>7778.4089999999997</v>
          </cell>
          <cell r="D1155">
            <v>3.6</v>
          </cell>
          <cell r="G1155">
            <v>9527.6720000000005</v>
          </cell>
          <cell r="H1155">
            <v>-1.944</v>
          </cell>
        </row>
        <row r="1156">
          <cell r="C1156">
            <v>7791.2809999999999</v>
          </cell>
          <cell r="D1156">
            <v>3.5289999999999999</v>
          </cell>
          <cell r="G1156">
            <v>9530.0079999999998</v>
          </cell>
          <cell r="H1156">
            <v>-2.2189999999999999</v>
          </cell>
        </row>
        <row r="1157">
          <cell r="C1157">
            <v>7797.7110000000002</v>
          </cell>
          <cell r="D1157">
            <v>3.5059999999999998</v>
          </cell>
          <cell r="G1157">
            <v>9533.8590000000004</v>
          </cell>
          <cell r="H1157">
            <v>-2.6669999999999998</v>
          </cell>
        </row>
        <row r="1158">
          <cell r="C1158">
            <v>7803.8490000000002</v>
          </cell>
          <cell r="D1158">
            <v>3.5449999999999999</v>
          </cell>
          <cell r="G1158">
            <v>9536.5650000000005</v>
          </cell>
          <cell r="H1158">
            <v>-3.048</v>
          </cell>
        </row>
        <row r="1159">
          <cell r="C1159">
            <v>7813.0959999999995</v>
          </cell>
          <cell r="D1159">
            <v>3.4540000000000002</v>
          </cell>
          <cell r="G1159">
            <v>9539.4419999999991</v>
          </cell>
          <cell r="H1159">
            <v>-3.448</v>
          </cell>
        </row>
        <row r="1160">
          <cell r="C1160">
            <v>7827.3829999999998</v>
          </cell>
          <cell r="D1160">
            <v>3.4540000000000002</v>
          </cell>
          <cell r="G1160">
            <v>9543.9459999999999</v>
          </cell>
          <cell r="H1160">
            <v>-3.9950000000000001</v>
          </cell>
        </row>
        <row r="1161">
          <cell r="C1161">
            <v>7842.5140000000001</v>
          </cell>
          <cell r="D1161">
            <v>3.42</v>
          </cell>
          <cell r="G1161">
            <v>9546.8089999999993</v>
          </cell>
          <cell r="H1161">
            <v>-4.2990000000000004</v>
          </cell>
        </row>
        <row r="1162">
          <cell r="C1162">
            <v>7857.65</v>
          </cell>
          <cell r="D1162">
            <v>3.5169999999999999</v>
          </cell>
          <cell r="G1162">
            <v>9551.3989999999994</v>
          </cell>
          <cell r="H1162">
            <v>-4.5910000000000002</v>
          </cell>
        </row>
        <row r="1163">
          <cell r="C1163">
            <v>7874.15</v>
          </cell>
          <cell r="D1163">
            <v>3.5910000000000002</v>
          </cell>
          <cell r="G1163">
            <v>9555.0319999999992</v>
          </cell>
          <cell r="H1163">
            <v>-4.8079999999999998</v>
          </cell>
        </row>
        <row r="1164">
          <cell r="C1164">
            <v>7887.8890000000001</v>
          </cell>
          <cell r="D1164">
            <v>3.621</v>
          </cell>
          <cell r="G1164">
            <v>9565.5</v>
          </cell>
          <cell r="H1164">
            <v>-5.1079999999999997</v>
          </cell>
        </row>
        <row r="1165">
          <cell r="C1165">
            <v>7907.7790000000005</v>
          </cell>
          <cell r="D1165">
            <v>3.4870000000000001</v>
          </cell>
          <cell r="G1165">
            <v>9574.5519999999997</v>
          </cell>
          <cell r="H1165">
            <v>-5.4219999999999997</v>
          </cell>
        </row>
        <row r="1166">
          <cell r="C1166">
            <v>7914.6819999999998</v>
          </cell>
          <cell r="D1166">
            <v>3.5089999999999999</v>
          </cell>
          <cell r="G1166">
            <v>9586.3420000000006</v>
          </cell>
          <cell r="H1166">
            <v>-5.4340000000000002</v>
          </cell>
        </row>
        <row r="1167">
          <cell r="C1167">
            <v>7920.73</v>
          </cell>
          <cell r="D1167">
            <v>3.5529999999999999</v>
          </cell>
          <cell r="G1167">
            <v>9591.1959999999999</v>
          </cell>
          <cell r="H1167">
            <v>-5.5490000000000004</v>
          </cell>
        </row>
        <row r="1168">
          <cell r="C1168">
            <v>7923.4269999999997</v>
          </cell>
          <cell r="D1168">
            <v>3.5419999999999998</v>
          </cell>
          <cell r="G1168">
            <v>9597.7790000000005</v>
          </cell>
          <cell r="H1168">
            <v>-5.5140000000000002</v>
          </cell>
        </row>
        <row r="1169">
          <cell r="C1169">
            <v>7928.9620000000004</v>
          </cell>
          <cell r="D1169">
            <v>3.5190000000000001</v>
          </cell>
          <cell r="G1169">
            <v>9608.0360000000001</v>
          </cell>
          <cell r="H1169">
            <v>-5.569</v>
          </cell>
        </row>
        <row r="1170">
          <cell r="C1170">
            <v>7933.0110000000004</v>
          </cell>
          <cell r="D1170">
            <v>3.5960000000000001</v>
          </cell>
          <cell r="G1170">
            <v>9619.3590000000004</v>
          </cell>
          <cell r="H1170">
            <v>-5.4969999999999999</v>
          </cell>
        </row>
        <row r="1171">
          <cell r="C1171">
            <v>7937.08</v>
          </cell>
          <cell r="D1171">
            <v>3.5859999999999999</v>
          </cell>
          <cell r="G1171">
            <v>9628.6839999999993</v>
          </cell>
          <cell r="H1171">
            <v>-5.444</v>
          </cell>
        </row>
        <row r="1172">
          <cell r="C1172">
            <v>7941.6540000000005</v>
          </cell>
          <cell r="D1172">
            <v>3.74</v>
          </cell>
          <cell r="G1172">
            <v>9642.7330000000002</v>
          </cell>
          <cell r="H1172">
            <v>-5.3979999999999997</v>
          </cell>
        </row>
        <row r="1173">
          <cell r="C1173">
            <v>7947.1139999999996</v>
          </cell>
          <cell r="D1173">
            <v>3.5910000000000002</v>
          </cell>
          <cell r="G1173">
            <v>9650.009</v>
          </cell>
          <cell r="H1173">
            <v>-5.7309999999999999</v>
          </cell>
        </row>
        <row r="1174">
          <cell r="C1174">
            <v>7949.8879999999999</v>
          </cell>
          <cell r="D1174">
            <v>3.6030000000000002</v>
          </cell>
          <cell r="G1174">
            <v>9659.6710000000003</v>
          </cell>
          <cell r="H1174">
            <v>-6.0049999999999999</v>
          </cell>
        </row>
        <row r="1175">
          <cell r="C1175">
            <v>7953.9170000000004</v>
          </cell>
          <cell r="D1175">
            <v>3.718</v>
          </cell>
          <cell r="G1175">
            <v>9662.8410000000003</v>
          </cell>
          <cell r="H1175">
            <v>-6.1680000000000001</v>
          </cell>
        </row>
        <row r="1176">
          <cell r="C1176">
            <v>7959.799</v>
          </cell>
          <cell r="D1176">
            <v>3.6160000000000001</v>
          </cell>
          <cell r="G1176">
            <v>9672.2530000000006</v>
          </cell>
          <cell r="H1176">
            <v>-6.9039999999999999</v>
          </cell>
        </row>
        <row r="1177">
          <cell r="C1177">
            <v>7966.2719999999999</v>
          </cell>
          <cell r="D1177">
            <v>3.6819999999999999</v>
          </cell>
          <cell r="G1177">
            <v>9675.7119999999995</v>
          </cell>
          <cell r="H1177">
            <v>-7.4930000000000003</v>
          </cell>
        </row>
        <row r="1178">
          <cell r="C1178">
            <v>7973.2879999999996</v>
          </cell>
          <cell r="D1178">
            <v>3.7639999999999998</v>
          </cell>
          <cell r="G1178">
            <v>9684.5990000000002</v>
          </cell>
          <cell r="H1178">
            <v>-8.4760000000000009</v>
          </cell>
        </row>
        <row r="1179">
          <cell r="C1179">
            <v>7980.37</v>
          </cell>
          <cell r="D1179">
            <v>3.6389999999999998</v>
          </cell>
          <cell r="G1179">
            <v>9687.9519999999993</v>
          </cell>
          <cell r="H1179">
            <v>-8.7490000000000006</v>
          </cell>
        </row>
        <row r="1180">
          <cell r="C1180">
            <v>7985.8419999999996</v>
          </cell>
          <cell r="D1180">
            <v>3.5979999999999999</v>
          </cell>
          <cell r="G1180">
            <v>9689.89</v>
          </cell>
          <cell r="H1180">
            <v>-8.9039999999999999</v>
          </cell>
        </row>
        <row r="1181">
          <cell r="C1181">
            <v>7989.19</v>
          </cell>
          <cell r="D1181">
            <v>3.6160000000000001</v>
          </cell>
          <cell r="G1181">
            <v>9694.6779999999999</v>
          </cell>
          <cell r="H1181">
            <v>-9.35</v>
          </cell>
        </row>
        <row r="1182">
          <cell r="C1182">
            <v>7995.2160000000003</v>
          </cell>
          <cell r="D1182">
            <v>3.5720000000000001</v>
          </cell>
          <cell r="G1182">
            <v>9699.0360000000001</v>
          </cell>
          <cell r="H1182">
            <v>-9.5530000000000008</v>
          </cell>
        </row>
        <row r="1183">
          <cell r="C1183">
            <v>8002.7020000000002</v>
          </cell>
          <cell r="D1183">
            <v>3.3660000000000001</v>
          </cell>
          <cell r="G1183">
            <v>9702.6929999999993</v>
          </cell>
          <cell r="H1183">
            <v>-9.5990000000000002</v>
          </cell>
        </row>
        <row r="1184">
          <cell r="C1184">
            <v>8015.1379999999999</v>
          </cell>
          <cell r="D1184">
            <v>3.206</v>
          </cell>
          <cell r="G1184">
            <v>9706.5869999999995</v>
          </cell>
          <cell r="H1184">
            <v>-9.4819999999999993</v>
          </cell>
        </row>
        <row r="1185">
          <cell r="C1185">
            <v>8026.5209999999997</v>
          </cell>
          <cell r="D1185">
            <v>2.512</v>
          </cell>
          <cell r="G1185">
            <v>9712.9889999999996</v>
          </cell>
          <cell r="H1185">
            <v>-9.4770000000000003</v>
          </cell>
        </row>
        <row r="1186">
          <cell r="C1186">
            <v>8035.8280000000004</v>
          </cell>
          <cell r="D1186">
            <v>1.6040000000000001</v>
          </cell>
          <cell r="G1186">
            <v>9717.9449999999997</v>
          </cell>
          <cell r="H1186">
            <v>-9.4269999999999996</v>
          </cell>
        </row>
        <row r="1187">
          <cell r="C1187">
            <v>8040.549</v>
          </cell>
          <cell r="D1187">
            <v>1.2150000000000001</v>
          </cell>
          <cell r="G1187">
            <v>9724.6810000000005</v>
          </cell>
          <cell r="H1187">
            <v>-9.0299999999999994</v>
          </cell>
        </row>
        <row r="1188">
          <cell r="C1188">
            <v>8044.2879999999996</v>
          </cell>
          <cell r="D1188">
            <v>0.98599999999999999</v>
          </cell>
          <cell r="G1188">
            <v>9728.6669999999995</v>
          </cell>
          <cell r="H1188">
            <v>-8.8659999999999997</v>
          </cell>
        </row>
        <row r="1189">
          <cell r="C1189">
            <v>8047.35</v>
          </cell>
          <cell r="D1189">
            <v>0.89600000000000002</v>
          </cell>
          <cell r="G1189">
            <v>9731.7579999999998</v>
          </cell>
          <cell r="H1189">
            <v>-8.8640000000000008</v>
          </cell>
        </row>
        <row r="1190">
          <cell r="C1190">
            <v>8056.9369999999999</v>
          </cell>
          <cell r="D1190">
            <v>1.0409999999999999</v>
          </cell>
          <cell r="G1190">
            <v>9734.5329999999994</v>
          </cell>
          <cell r="H1190">
            <v>-8.6709999999999994</v>
          </cell>
        </row>
        <row r="1191">
          <cell r="C1191">
            <v>8061.3729999999996</v>
          </cell>
          <cell r="D1191">
            <v>1.123</v>
          </cell>
          <cell r="G1191">
            <v>9738.4490000000005</v>
          </cell>
          <cell r="H1191">
            <v>-8.4269999999999996</v>
          </cell>
        </row>
        <row r="1192">
          <cell r="C1192">
            <v>8065.7420000000002</v>
          </cell>
          <cell r="D1192">
            <v>1.22</v>
          </cell>
          <cell r="G1192">
            <v>9741.0460000000003</v>
          </cell>
          <cell r="H1192">
            <v>-8.2789999999999999</v>
          </cell>
        </row>
        <row r="1193">
          <cell r="C1193">
            <v>8069.8950000000004</v>
          </cell>
          <cell r="D1193">
            <v>1.5049999999999999</v>
          </cell>
          <cell r="G1193">
            <v>9743.4490000000005</v>
          </cell>
          <cell r="H1193">
            <v>-8.1679999999999993</v>
          </cell>
        </row>
        <row r="1194">
          <cell r="C1194">
            <v>8073.9250000000002</v>
          </cell>
          <cell r="D1194">
            <v>1.9359999999999999</v>
          </cell>
          <cell r="G1194">
            <v>9745.0889999999999</v>
          </cell>
          <cell r="H1194">
            <v>-8.1219999999999999</v>
          </cell>
        </row>
        <row r="1195">
          <cell r="C1195">
            <v>8079.4719999999998</v>
          </cell>
          <cell r="D1195">
            <v>2.48</v>
          </cell>
          <cell r="G1195">
            <v>9746.4809999999998</v>
          </cell>
          <cell r="H1195">
            <v>-7.9480000000000004</v>
          </cell>
        </row>
        <row r="1196">
          <cell r="C1196">
            <v>8084.683</v>
          </cell>
          <cell r="D1196">
            <v>3.0880000000000001</v>
          </cell>
          <cell r="G1196">
            <v>9749.0669999999991</v>
          </cell>
          <cell r="H1196">
            <v>-7.5670000000000002</v>
          </cell>
        </row>
        <row r="1197">
          <cell r="C1197">
            <v>8088.277</v>
          </cell>
          <cell r="D1197">
            <v>3.5779999999999998</v>
          </cell>
          <cell r="G1197">
            <v>9750.2219999999998</v>
          </cell>
          <cell r="H1197">
            <v>-7.4020000000000001</v>
          </cell>
        </row>
        <row r="1198">
          <cell r="C1198">
            <v>8094.45</v>
          </cell>
          <cell r="D1198">
            <v>4.274</v>
          </cell>
          <cell r="G1198">
            <v>9752.75</v>
          </cell>
          <cell r="H1198">
            <v>-7.149</v>
          </cell>
        </row>
        <row r="1199">
          <cell r="C1199">
            <v>8108.2110000000002</v>
          </cell>
          <cell r="D1199">
            <v>5.1029999999999998</v>
          </cell>
          <cell r="G1199">
            <v>9755.1980000000003</v>
          </cell>
          <cell r="H1199">
            <v>-6.9290000000000003</v>
          </cell>
        </row>
        <row r="1200">
          <cell r="C1200">
            <v>8113.0709999999999</v>
          </cell>
          <cell r="D1200">
            <v>5.1520000000000001</v>
          </cell>
          <cell r="G1200">
            <v>9757.8979999999992</v>
          </cell>
          <cell r="H1200">
            <v>-6.62</v>
          </cell>
        </row>
        <row r="1201">
          <cell r="C1201">
            <v>8117.5259999999998</v>
          </cell>
          <cell r="D1201">
            <v>4.952</v>
          </cell>
          <cell r="G1201">
            <v>9759.8739999999998</v>
          </cell>
          <cell r="H1201">
            <v>-6.4080000000000004</v>
          </cell>
        </row>
        <row r="1202">
          <cell r="C1202">
            <v>8121.893</v>
          </cell>
          <cell r="D1202">
            <v>4.8280000000000003</v>
          </cell>
          <cell r="G1202">
            <v>9763.3760000000002</v>
          </cell>
          <cell r="H1202">
            <v>-6.2110000000000003</v>
          </cell>
        </row>
        <row r="1203">
          <cell r="C1203">
            <v>8126.3819999999996</v>
          </cell>
          <cell r="D1203">
            <v>4.673</v>
          </cell>
          <cell r="G1203">
            <v>9767.2189999999991</v>
          </cell>
          <cell r="H1203">
            <v>-6.117</v>
          </cell>
        </row>
        <row r="1204">
          <cell r="C1204">
            <v>8130.8819999999996</v>
          </cell>
          <cell r="D1204">
            <v>4.5279999999999996</v>
          </cell>
          <cell r="G1204">
            <v>9776.9259999999995</v>
          </cell>
          <cell r="H1204">
            <v>-5.7670000000000003</v>
          </cell>
        </row>
        <row r="1205">
          <cell r="C1205">
            <v>8136.3429999999998</v>
          </cell>
          <cell r="D1205">
            <v>4.2919999999999998</v>
          </cell>
          <cell r="G1205">
            <v>9799.8510000000006</v>
          </cell>
          <cell r="H1205">
            <v>-5.4329999999999998</v>
          </cell>
        </row>
        <row r="1206">
          <cell r="C1206">
            <v>8142.8770000000004</v>
          </cell>
          <cell r="D1206">
            <v>4.0140000000000002</v>
          </cell>
          <cell r="G1206">
            <v>9824.5120000000006</v>
          </cell>
          <cell r="H1206">
            <v>-5.6379999999999999</v>
          </cell>
        </row>
        <row r="1207">
          <cell r="C1207">
            <v>8147.8379999999997</v>
          </cell>
          <cell r="D1207">
            <v>3.6509999999999998</v>
          </cell>
          <cell r="G1207">
            <v>9850.1880000000001</v>
          </cell>
          <cell r="H1207">
            <v>-5.6269999999999998</v>
          </cell>
        </row>
        <row r="1208">
          <cell r="C1208">
            <v>8151.2460000000001</v>
          </cell>
          <cell r="D1208">
            <v>3.4409999999999998</v>
          </cell>
          <cell r="G1208">
            <v>9872.3220000000001</v>
          </cell>
          <cell r="H1208">
            <v>-5.8819999999999997</v>
          </cell>
        </row>
        <row r="1209">
          <cell r="C1209">
            <v>8155.1869999999999</v>
          </cell>
          <cell r="D1209">
            <v>3.2839999999999998</v>
          </cell>
          <cell r="G1209">
            <v>9881.3179999999993</v>
          </cell>
          <cell r="H1209">
            <v>-6.117</v>
          </cell>
        </row>
        <row r="1210">
          <cell r="C1210">
            <v>8160.201</v>
          </cell>
          <cell r="D1210">
            <v>3.07</v>
          </cell>
          <cell r="G1210">
            <v>9899.8389999999999</v>
          </cell>
          <cell r="H1210">
            <v>-6.0709999999999997</v>
          </cell>
        </row>
        <row r="1211">
          <cell r="C1211">
            <v>8167.1450000000004</v>
          </cell>
          <cell r="D1211">
            <v>2.97</v>
          </cell>
          <cell r="G1211">
            <v>9937.7860000000001</v>
          </cell>
          <cell r="H1211">
            <v>-6.1760000000000002</v>
          </cell>
        </row>
        <row r="1212">
          <cell r="C1212">
            <v>8179.9589999999998</v>
          </cell>
          <cell r="D1212">
            <v>2.972</v>
          </cell>
          <cell r="G1212">
            <v>10003.23</v>
          </cell>
          <cell r="H1212">
            <v>-6.0709999999999997</v>
          </cell>
        </row>
        <row r="1213">
          <cell r="C1213">
            <v>8194.3369999999995</v>
          </cell>
          <cell r="D1213">
            <v>2.6869999999999998</v>
          </cell>
          <cell r="G1213">
            <v>10030.02</v>
          </cell>
          <cell r="H1213">
            <v>-3.6629999999999998</v>
          </cell>
        </row>
        <row r="1214">
          <cell r="C1214">
            <v>8211.9060000000009</v>
          </cell>
          <cell r="D1214">
            <v>2.6659999999999999</v>
          </cell>
          <cell r="G1214">
            <v>10048.453</v>
          </cell>
          <cell r="H1214">
            <v>0.35799999999999998</v>
          </cell>
        </row>
        <row r="1215">
          <cell r="C1215">
            <v>8225.0460000000003</v>
          </cell>
          <cell r="D1215">
            <v>2.8719999999999999</v>
          </cell>
          <cell r="G1215">
            <v>10059.120999999999</v>
          </cell>
          <cell r="H1215">
            <v>4.0839999999999996</v>
          </cell>
        </row>
        <row r="1216">
          <cell r="C1216">
            <v>8228.9619999999995</v>
          </cell>
          <cell r="D1216">
            <v>2.827</v>
          </cell>
          <cell r="G1216">
            <v>10064.406999999999</v>
          </cell>
          <cell r="H1216">
            <v>6.22</v>
          </cell>
        </row>
        <row r="1217">
          <cell r="C1217">
            <v>8234.6650000000009</v>
          </cell>
          <cell r="D1217">
            <v>2.722</v>
          </cell>
          <cell r="G1217">
            <v>10069.879999999999</v>
          </cell>
          <cell r="H1217">
            <v>8.4410000000000007</v>
          </cell>
        </row>
        <row r="1218">
          <cell r="C1218">
            <v>8241.384</v>
          </cell>
          <cell r="D1218">
            <v>2.7519999999999998</v>
          </cell>
          <cell r="G1218">
            <v>10073.906999999999</v>
          </cell>
          <cell r="H1218">
            <v>10.179</v>
          </cell>
        </row>
        <row r="1219">
          <cell r="C1219">
            <v>8242.09</v>
          </cell>
          <cell r="D1219">
            <v>2.8290000000000002</v>
          </cell>
          <cell r="G1219">
            <v>10077.936</v>
          </cell>
          <cell r="H1219">
            <v>11.787000000000001</v>
          </cell>
        </row>
        <row r="1220">
          <cell r="C1220">
            <v>8256.9130000000005</v>
          </cell>
          <cell r="D1220">
            <v>3.032</v>
          </cell>
          <cell r="G1220">
            <v>10082.162</v>
          </cell>
          <cell r="H1220">
            <v>13.045999999999999</v>
          </cell>
        </row>
        <row r="1221">
          <cell r="C1221">
            <v>8284.4470000000001</v>
          </cell>
          <cell r="D1221">
            <v>2.9420000000000002</v>
          </cell>
          <cell r="G1221">
            <v>10084.593000000001</v>
          </cell>
          <cell r="H1221">
            <v>13.592000000000001</v>
          </cell>
        </row>
        <row r="1222">
          <cell r="C1222">
            <v>8299.0959999999995</v>
          </cell>
          <cell r="D1222">
            <v>3.0169999999999999</v>
          </cell>
          <cell r="G1222">
            <v>10087.656000000001</v>
          </cell>
          <cell r="H1222">
            <v>14.284000000000001</v>
          </cell>
        </row>
        <row r="1223">
          <cell r="C1223">
            <v>8313.3449999999993</v>
          </cell>
          <cell r="D1223">
            <v>3.02</v>
          </cell>
          <cell r="G1223">
            <v>10089.929</v>
          </cell>
          <cell r="H1223">
            <v>14.763999999999999</v>
          </cell>
        </row>
        <row r="1224">
          <cell r="C1224">
            <v>8326.4150000000009</v>
          </cell>
          <cell r="D1224">
            <v>3.1989999999999998</v>
          </cell>
          <cell r="G1224">
            <v>10092.657999999999</v>
          </cell>
          <cell r="H1224">
            <v>15.202</v>
          </cell>
        </row>
        <row r="1225">
          <cell r="C1225">
            <v>8356.9590000000007</v>
          </cell>
          <cell r="D1225">
            <v>3.2919999999999998</v>
          </cell>
          <cell r="G1225">
            <v>10096.499</v>
          </cell>
          <cell r="H1225">
            <v>15.647</v>
          </cell>
        </row>
        <row r="1226">
          <cell r="C1226">
            <v>8376.5779999999995</v>
          </cell>
          <cell r="D1226">
            <v>3.6709999999999998</v>
          </cell>
          <cell r="G1226">
            <v>10099.922</v>
          </cell>
          <cell r="H1226">
            <v>15.962999999999999</v>
          </cell>
        </row>
        <row r="1227">
          <cell r="C1227">
            <v>8379.75</v>
          </cell>
          <cell r="D1227">
            <v>3.7509999999999999</v>
          </cell>
          <cell r="G1227">
            <v>10103.088</v>
          </cell>
          <cell r="H1227">
            <v>16.123999999999999</v>
          </cell>
        </row>
        <row r="1228">
          <cell r="C1228">
            <v>8381.8369999999995</v>
          </cell>
          <cell r="D1228">
            <v>3.67</v>
          </cell>
          <cell r="G1228">
            <v>10105.86</v>
          </cell>
          <cell r="H1228">
            <v>16.244</v>
          </cell>
        </row>
        <row r="1229">
          <cell r="C1229">
            <v>8382.7610000000004</v>
          </cell>
          <cell r="D1229">
            <v>3.7010000000000001</v>
          </cell>
          <cell r="G1229">
            <v>10108.045</v>
          </cell>
          <cell r="H1229">
            <v>16.148</v>
          </cell>
        </row>
        <row r="1230">
          <cell r="C1230">
            <v>8385.2759999999998</v>
          </cell>
          <cell r="D1230">
            <v>3.5859999999999999</v>
          </cell>
          <cell r="G1230">
            <v>10110.411</v>
          </cell>
          <cell r="H1230">
            <v>16.026</v>
          </cell>
        </row>
        <row r="1231">
          <cell r="C1231">
            <v>8389.6710000000003</v>
          </cell>
          <cell r="D1231">
            <v>3.3570000000000002</v>
          </cell>
          <cell r="G1231">
            <v>10114.6</v>
          </cell>
          <cell r="H1231">
            <v>15.667</v>
          </cell>
        </row>
        <row r="1232">
          <cell r="C1232">
            <v>8398.2819999999992</v>
          </cell>
          <cell r="D1232">
            <v>3.0369999999999999</v>
          </cell>
          <cell r="G1232">
            <v>10118.023999999999</v>
          </cell>
          <cell r="H1232">
            <v>15.198</v>
          </cell>
        </row>
        <row r="1233">
          <cell r="C1233">
            <v>8400.7710000000006</v>
          </cell>
          <cell r="D1233">
            <v>3.044</v>
          </cell>
          <cell r="G1233">
            <v>10120.473</v>
          </cell>
          <cell r="H1233">
            <v>14.776999999999999</v>
          </cell>
        </row>
        <row r="1234">
          <cell r="C1234">
            <v>8403.8960000000006</v>
          </cell>
          <cell r="D1234">
            <v>3.1070000000000002</v>
          </cell>
          <cell r="G1234">
            <v>10124.323</v>
          </cell>
          <cell r="H1234">
            <v>14.032</v>
          </cell>
        </row>
        <row r="1235">
          <cell r="C1235">
            <v>8410.1039999999994</v>
          </cell>
          <cell r="D1235">
            <v>3.3109999999999999</v>
          </cell>
          <cell r="G1235">
            <v>10128.207</v>
          </cell>
          <cell r="H1235">
            <v>13.273999999999999</v>
          </cell>
        </row>
        <row r="1236">
          <cell r="C1236">
            <v>8416.7620000000006</v>
          </cell>
          <cell r="D1236">
            <v>3.4409999999999998</v>
          </cell>
          <cell r="G1236">
            <v>10132.254000000001</v>
          </cell>
          <cell r="H1236">
            <v>12.465</v>
          </cell>
        </row>
        <row r="1237">
          <cell r="C1237">
            <v>8432.0139999999992</v>
          </cell>
          <cell r="D1237">
            <v>3.8969999999999998</v>
          </cell>
          <cell r="G1237">
            <v>10137.252</v>
          </cell>
          <cell r="H1237">
            <v>11.553000000000001</v>
          </cell>
        </row>
        <row r="1238">
          <cell r="C1238">
            <v>8437.9259999999995</v>
          </cell>
          <cell r="D1238">
            <v>3.9580000000000002</v>
          </cell>
          <cell r="G1238">
            <v>10146.153</v>
          </cell>
          <cell r="H1238">
            <v>10.489000000000001</v>
          </cell>
        </row>
        <row r="1239">
          <cell r="C1239">
            <v>8445.5769999999993</v>
          </cell>
          <cell r="D1239">
            <v>3.7330000000000001</v>
          </cell>
          <cell r="G1239">
            <v>10152.662</v>
          </cell>
          <cell r="H1239">
            <v>9.9380000000000006</v>
          </cell>
        </row>
        <row r="1240">
          <cell r="C1240">
            <v>8456.2880000000005</v>
          </cell>
          <cell r="D1240">
            <v>3.62</v>
          </cell>
          <cell r="G1240">
            <v>10155.713</v>
          </cell>
          <cell r="H1240">
            <v>9.6590000000000007</v>
          </cell>
        </row>
        <row r="1241">
          <cell r="C1241">
            <v>8470.2939999999999</v>
          </cell>
          <cell r="D1241">
            <v>3.754</v>
          </cell>
          <cell r="G1241">
            <v>10158.41</v>
          </cell>
          <cell r="H1241">
            <v>9.4369999999999994</v>
          </cell>
        </row>
        <row r="1242">
          <cell r="C1242">
            <v>8484.741</v>
          </cell>
          <cell r="D1242">
            <v>3.548</v>
          </cell>
          <cell r="G1242">
            <v>10161.259</v>
          </cell>
          <cell r="H1242">
            <v>9.0609999999999999</v>
          </cell>
        </row>
        <row r="1243">
          <cell r="C1243">
            <v>8495.6689999999999</v>
          </cell>
          <cell r="D1243">
            <v>3.1339999999999999</v>
          </cell>
          <cell r="G1243">
            <v>10164.912</v>
          </cell>
          <cell r="H1243">
            <v>8.6270000000000007</v>
          </cell>
        </row>
        <row r="1244">
          <cell r="C1244">
            <v>8508.1810000000005</v>
          </cell>
          <cell r="D1244">
            <v>3.1059999999999999</v>
          </cell>
          <cell r="G1244">
            <v>10167.343999999999</v>
          </cell>
          <cell r="H1244">
            <v>8.327</v>
          </cell>
        </row>
        <row r="1245">
          <cell r="C1245">
            <v>8520.6569999999992</v>
          </cell>
          <cell r="D1245">
            <v>3.2080000000000002</v>
          </cell>
          <cell r="G1245">
            <v>10169.437</v>
          </cell>
          <cell r="H1245">
            <v>7.9720000000000004</v>
          </cell>
        </row>
        <row r="1246">
          <cell r="C1246">
            <v>8531.0380000000005</v>
          </cell>
          <cell r="D1246">
            <v>3.34</v>
          </cell>
          <cell r="G1246">
            <v>10172.375</v>
          </cell>
          <cell r="H1246">
            <v>7.4829999999999997</v>
          </cell>
        </row>
        <row r="1247">
          <cell r="C1247">
            <v>8542.2389999999996</v>
          </cell>
          <cell r="D1247">
            <v>3.3180000000000001</v>
          </cell>
          <cell r="G1247">
            <v>10175.519</v>
          </cell>
          <cell r="H1247">
            <v>6.9640000000000004</v>
          </cell>
        </row>
        <row r="1248">
          <cell r="C1248">
            <v>8554.6029999999992</v>
          </cell>
          <cell r="D1248">
            <v>3.8109999999999999</v>
          </cell>
          <cell r="G1248">
            <v>10178.101000000001</v>
          </cell>
          <cell r="H1248">
            <v>6.4909999999999997</v>
          </cell>
        </row>
        <row r="1249">
          <cell r="C1249">
            <v>8559.06</v>
          </cell>
          <cell r="D1249">
            <v>3.6389999999999998</v>
          </cell>
          <cell r="G1249">
            <v>10182.641</v>
          </cell>
          <cell r="H1249">
            <v>5.6189999999999998</v>
          </cell>
        </row>
        <row r="1250">
          <cell r="C1250">
            <v>8568.2530000000006</v>
          </cell>
          <cell r="D1250">
            <v>3.4020000000000001</v>
          </cell>
          <cell r="G1250">
            <v>10186.752</v>
          </cell>
          <cell r="H1250">
            <v>4.7619999999999996</v>
          </cell>
        </row>
        <row r="1251">
          <cell r="C1251">
            <v>8571.3919999999998</v>
          </cell>
          <cell r="D1251">
            <v>3.28</v>
          </cell>
          <cell r="G1251">
            <v>10190.444</v>
          </cell>
          <cell r="H1251">
            <v>3.8849999999999998</v>
          </cell>
        </row>
        <row r="1252">
          <cell r="C1252">
            <v>8574.7219999999998</v>
          </cell>
          <cell r="D1252">
            <v>3.3460000000000001</v>
          </cell>
          <cell r="G1252">
            <v>10194.647999999999</v>
          </cell>
          <cell r="H1252">
            <v>2.87</v>
          </cell>
        </row>
        <row r="1253">
          <cell r="C1253">
            <v>8580.77</v>
          </cell>
          <cell r="D1253">
            <v>3.0659999999999998</v>
          </cell>
          <cell r="G1253">
            <v>10198.878000000001</v>
          </cell>
          <cell r="H1253">
            <v>1.7709999999999999</v>
          </cell>
        </row>
        <row r="1254">
          <cell r="C1254">
            <v>8582.4570000000003</v>
          </cell>
          <cell r="D1254">
            <v>3.0230000000000001</v>
          </cell>
          <cell r="G1254">
            <v>10204.392</v>
          </cell>
          <cell r="H1254">
            <v>0.35699999999999998</v>
          </cell>
        </row>
        <row r="1255">
          <cell r="C1255">
            <v>8585.0049999999992</v>
          </cell>
          <cell r="D1255">
            <v>3.0489999999999999</v>
          </cell>
          <cell r="G1255">
            <v>10214.715</v>
          </cell>
          <cell r="H1255">
            <v>-2.1960000000000002</v>
          </cell>
        </row>
        <row r="1256">
          <cell r="C1256">
            <v>8588.5110000000004</v>
          </cell>
          <cell r="D1256">
            <v>3.06</v>
          </cell>
          <cell r="G1256">
            <v>10229.053</v>
          </cell>
          <cell r="H1256">
            <v>-4.4089999999999998</v>
          </cell>
        </row>
        <row r="1257">
          <cell r="C1257">
            <v>8591.0619999999999</v>
          </cell>
          <cell r="D1257">
            <v>2.9889999999999999</v>
          </cell>
          <cell r="G1257">
            <v>10229.61</v>
          </cell>
          <cell r="H1257">
            <v>-4.0060000000000002</v>
          </cell>
        </row>
        <row r="1258">
          <cell r="C1258">
            <v>8594.7900000000009</v>
          </cell>
          <cell r="D1258">
            <v>3.0259999999999998</v>
          </cell>
          <cell r="G1258">
            <v>10253.231</v>
          </cell>
          <cell r="H1258">
            <v>-5.3380000000000001</v>
          </cell>
        </row>
        <row r="1259">
          <cell r="C1259">
            <v>8599.7880000000005</v>
          </cell>
          <cell r="D1259">
            <v>3.0640000000000001</v>
          </cell>
          <cell r="G1259">
            <v>10269.273999999999</v>
          </cell>
          <cell r="H1259">
            <v>-5.4119999999999999</v>
          </cell>
        </row>
        <row r="1260">
          <cell r="C1260">
            <v>8601.7279999999992</v>
          </cell>
          <cell r="D1260">
            <v>2.996</v>
          </cell>
          <cell r="G1260">
            <v>10287.182000000001</v>
          </cell>
          <cell r="H1260">
            <v>-5.5339999999999998</v>
          </cell>
        </row>
        <row r="1261">
          <cell r="C1261">
            <v>8604.3259999999991</v>
          </cell>
          <cell r="D1261">
            <v>3.089</v>
          </cell>
          <cell r="G1261">
            <v>10301.236999999999</v>
          </cell>
          <cell r="H1261">
            <v>-5.431</v>
          </cell>
        </row>
        <row r="1262">
          <cell r="C1262">
            <v>8609.1759999999995</v>
          </cell>
          <cell r="D1262">
            <v>3.3210000000000002</v>
          </cell>
          <cell r="G1262">
            <v>10310.772999999999</v>
          </cell>
          <cell r="H1262">
            <v>-5.3109999999999999</v>
          </cell>
        </row>
        <row r="1263">
          <cell r="C1263">
            <v>8621.1880000000001</v>
          </cell>
          <cell r="D1263">
            <v>3.2890000000000001</v>
          </cell>
          <cell r="G1263">
            <v>10312.168</v>
          </cell>
          <cell r="H1263">
            <v>-5.64</v>
          </cell>
        </row>
        <row r="1264">
          <cell r="C1264">
            <v>8633.5519999999997</v>
          </cell>
          <cell r="D1264">
            <v>3.27</v>
          </cell>
          <cell r="G1264">
            <v>10313.468000000001</v>
          </cell>
          <cell r="H1264">
            <v>-6.0010000000000003</v>
          </cell>
        </row>
        <row r="1265">
          <cell r="C1265">
            <v>8644.7669999999998</v>
          </cell>
          <cell r="D1265">
            <v>3.3530000000000002</v>
          </cell>
          <cell r="G1265">
            <v>10315.474</v>
          </cell>
          <cell r="H1265">
            <v>-6.2149999999999999</v>
          </cell>
        </row>
        <row r="1266">
          <cell r="C1266">
            <v>8648.9860000000008</v>
          </cell>
          <cell r="D1266">
            <v>3.3879999999999999</v>
          </cell>
          <cell r="G1266">
            <v>10318.925999999999</v>
          </cell>
          <cell r="H1266">
            <v>-6.4160000000000004</v>
          </cell>
        </row>
        <row r="1267">
          <cell r="C1267">
            <v>8651.6290000000008</v>
          </cell>
          <cell r="D1267">
            <v>3.355</v>
          </cell>
          <cell r="G1267">
            <v>10328.064</v>
          </cell>
          <cell r="H1267">
            <v>-6.7549999999999999</v>
          </cell>
        </row>
        <row r="1268">
          <cell r="C1268">
            <v>8654.4560000000001</v>
          </cell>
          <cell r="D1268">
            <v>3.2570000000000001</v>
          </cell>
          <cell r="G1268">
            <v>10346.249</v>
          </cell>
          <cell r="H1268">
            <v>-6.69</v>
          </cell>
        </row>
        <row r="1269">
          <cell r="C1269">
            <v>8664.518</v>
          </cell>
          <cell r="D1269">
            <v>3.4780000000000002</v>
          </cell>
          <cell r="G1269">
            <v>10393.877</v>
          </cell>
          <cell r="H1269">
            <v>-6.8010000000000002</v>
          </cell>
        </row>
        <row r="1270">
          <cell r="C1270">
            <v>8672.768</v>
          </cell>
          <cell r="D1270">
            <v>3.464</v>
          </cell>
          <cell r="G1270">
            <v>10422.105</v>
          </cell>
          <cell r="H1270">
            <v>-6.899</v>
          </cell>
        </row>
        <row r="1271">
          <cell r="C1271">
            <v>8681.2340000000004</v>
          </cell>
          <cell r="D1271">
            <v>3.5249999999999999</v>
          </cell>
          <cell r="G1271">
            <v>10436.151</v>
          </cell>
          <cell r="H1271">
            <v>-6.8090000000000002</v>
          </cell>
        </row>
        <row r="1272">
          <cell r="C1272">
            <v>8688.8909999999996</v>
          </cell>
          <cell r="D1272">
            <v>3.556</v>
          </cell>
          <cell r="G1272">
            <v>10439.111000000001</v>
          </cell>
          <cell r="H1272">
            <v>-6.33</v>
          </cell>
        </row>
        <row r="1273">
          <cell r="C1273">
            <v>8697.8649999999998</v>
          </cell>
          <cell r="D1273">
            <v>3.7210000000000001</v>
          </cell>
          <cell r="G1273">
            <v>10442.314</v>
          </cell>
          <cell r="H1273">
            <v>-5.8650000000000002</v>
          </cell>
        </row>
        <row r="1274">
          <cell r="C1274">
            <v>8705.4120000000003</v>
          </cell>
          <cell r="D1274">
            <v>4.0110000000000001</v>
          </cell>
          <cell r="G1274">
            <v>10446.474</v>
          </cell>
          <cell r="H1274">
            <v>-5.4489999999999998</v>
          </cell>
        </row>
        <row r="1275">
          <cell r="C1275">
            <v>8708.08</v>
          </cell>
          <cell r="D1275">
            <v>4.12</v>
          </cell>
          <cell r="G1275">
            <v>10469.14</v>
          </cell>
          <cell r="H1275">
            <v>-5.4320000000000004</v>
          </cell>
        </row>
        <row r="1276">
          <cell r="C1276">
            <v>8709.8330000000005</v>
          </cell>
          <cell r="D1276">
            <v>4.1360000000000001</v>
          </cell>
          <cell r="G1276">
            <v>10492.734</v>
          </cell>
          <cell r="H1276">
            <v>-5.5110000000000001</v>
          </cell>
        </row>
        <row r="1277">
          <cell r="C1277">
            <v>8713.06</v>
          </cell>
          <cell r="D1277">
            <v>4.1820000000000004</v>
          </cell>
          <cell r="G1277">
            <v>10521.245000000001</v>
          </cell>
          <cell r="H1277">
            <v>-6.4850000000000003</v>
          </cell>
        </row>
        <row r="1278">
          <cell r="C1278">
            <v>8715.4449999999997</v>
          </cell>
          <cell r="D1278">
            <v>4.1529999999999996</v>
          </cell>
          <cell r="G1278">
            <v>10525.635</v>
          </cell>
          <cell r="H1278">
            <v>-6.9569999999999999</v>
          </cell>
        </row>
        <row r="1279">
          <cell r="C1279">
            <v>8723.8439999999991</v>
          </cell>
          <cell r="D1279">
            <v>4.2830000000000004</v>
          </cell>
          <cell r="G1279">
            <v>10529.232</v>
          </cell>
          <cell r="H1279">
            <v>-7.4219999999999997</v>
          </cell>
        </row>
        <row r="1280">
          <cell r="C1280">
            <v>8725.4339999999993</v>
          </cell>
          <cell r="D1280">
            <v>4.3310000000000004</v>
          </cell>
          <cell r="G1280">
            <v>10531.791999999999</v>
          </cell>
          <cell r="H1280">
            <v>-7.694</v>
          </cell>
        </row>
        <row r="1281">
          <cell r="C1281">
            <v>8727.2970000000005</v>
          </cell>
          <cell r="D1281">
            <v>4.3600000000000003</v>
          </cell>
          <cell r="G1281">
            <v>10534.763000000001</v>
          </cell>
          <cell r="H1281">
            <v>-7.9550000000000001</v>
          </cell>
        </row>
        <row r="1282">
          <cell r="C1282">
            <v>8729.0329999999994</v>
          </cell>
          <cell r="D1282">
            <v>4.2619999999999996</v>
          </cell>
          <cell r="G1282">
            <v>10538.227999999999</v>
          </cell>
          <cell r="H1282">
            <v>-8.1839999999999993</v>
          </cell>
        </row>
        <row r="1283">
          <cell r="C1283">
            <v>8732.5789999999997</v>
          </cell>
          <cell r="D1283">
            <v>4.1479999999999997</v>
          </cell>
          <cell r="G1283">
            <v>10541.734</v>
          </cell>
          <cell r="H1283">
            <v>-8.3919999999999995</v>
          </cell>
        </row>
        <row r="1284">
          <cell r="C1284">
            <v>8735.9950000000008</v>
          </cell>
          <cell r="D1284">
            <v>4.125</v>
          </cell>
          <cell r="G1284">
            <v>10545.02</v>
          </cell>
          <cell r="H1284">
            <v>-8.5470000000000006</v>
          </cell>
        </row>
        <row r="1285">
          <cell r="C1285">
            <v>8739.3970000000008</v>
          </cell>
          <cell r="D1285">
            <v>4.1139999999999999</v>
          </cell>
          <cell r="G1285">
            <v>10548.23</v>
          </cell>
          <cell r="H1285">
            <v>-8.593</v>
          </cell>
        </row>
        <row r="1286">
          <cell r="C1286">
            <v>8745.7759999999998</v>
          </cell>
          <cell r="D1286">
            <v>4.4109999999999996</v>
          </cell>
          <cell r="G1286">
            <v>10551.999</v>
          </cell>
          <cell r="H1286">
            <v>-8.5310000000000006</v>
          </cell>
        </row>
        <row r="1287">
          <cell r="C1287">
            <v>8751.268</v>
          </cell>
          <cell r="D1287">
            <v>4.718</v>
          </cell>
          <cell r="G1287">
            <v>10554.696</v>
          </cell>
          <cell r="H1287">
            <v>-8.4540000000000006</v>
          </cell>
        </row>
        <row r="1288">
          <cell r="C1288">
            <v>8753.0439999999999</v>
          </cell>
          <cell r="D1288">
            <v>4.7050000000000001</v>
          </cell>
          <cell r="G1288">
            <v>10557.444</v>
          </cell>
          <cell r="H1288">
            <v>-8.2959999999999994</v>
          </cell>
        </row>
        <row r="1289">
          <cell r="C1289">
            <v>8755.7250000000004</v>
          </cell>
          <cell r="D1289">
            <v>4.569</v>
          </cell>
          <cell r="G1289">
            <v>10560.107</v>
          </cell>
          <cell r="H1289">
            <v>-8.1300000000000008</v>
          </cell>
        </row>
        <row r="1290">
          <cell r="C1290">
            <v>8758.6610000000001</v>
          </cell>
          <cell r="D1290">
            <v>4.3929999999999998</v>
          </cell>
          <cell r="G1290">
            <v>10563.089</v>
          </cell>
          <cell r="H1290">
            <v>-7.9139999999999997</v>
          </cell>
        </row>
        <row r="1291">
          <cell r="C1291">
            <v>8762.5889999999999</v>
          </cell>
          <cell r="D1291">
            <v>4.1440000000000001</v>
          </cell>
          <cell r="G1291">
            <v>10567.022999999999</v>
          </cell>
          <cell r="H1291">
            <v>-7.4619999999999997</v>
          </cell>
        </row>
        <row r="1292">
          <cell r="C1292">
            <v>8764.9330000000009</v>
          </cell>
          <cell r="D1292">
            <v>3.8140000000000001</v>
          </cell>
          <cell r="G1292">
            <v>10569.092000000001</v>
          </cell>
          <cell r="H1292">
            <v>-7.1669999999999998</v>
          </cell>
        </row>
        <row r="1293">
          <cell r="C1293">
            <v>8769.3819999999996</v>
          </cell>
          <cell r="D1293">
            <v>3.4660000000000002</v>
          </cell>
          <cell r="G1293">
            <v>10572.706</v>
          </cell>
          <cell r="H1293">
            <v>-6.6980000000000004</v>
          </cell>
        </row>
        <row r="1294">
          <cell r="C1294">
            <v>8772.89</v>
          </cell>
          <cell r="D1294">
            <v>3.339</v>
          </cell>
          <cell r="G1294">
            <v>10580.411</v>
          </cell>
          <cell r="H1294">
            <v>-5.6509999999999998</v>
          </cell>
        </row>
        <row r="1295">
          <cell r="C1295">
            <v>8777.1450000000004</v>
          </cell>
          <cell r="D1295">
            <v>3.16</v>
          </cell>
          <cell r="G1295">
            <v>10593.82</v>
          </cell>
          <cell r="H1295">
            <v>-4.3710000000000004</v>
          </cell>
        </row>
        <row r="1296">
          <cell r="C1296">
            <v>8782.0630000000001</v>
          </cell>
          <cell r="D1296">
            <v>3.1419999999999999</v>
          </cell>
          <cell r="G1296">
            <v>10622.494000000001</v>
          </cell>
          <cell r="H1296">
            <v>-2.3679999999999999</v>
          </cell>
        </row>
        <row r="1297">
          <cell r="C1297">
            <v>8785.2070000000003</v>
          </cell>
          <cell r="D1297">
            <v>3.016</v>
          </cell>
          <cell r="G1297">
            <v>10651.102000000001</v>
          </cell>
          <cell r="H1297">
            <v>-0.56299999999999994</v>
          </cell>
        </row>
        <row r="1298">
          <cell r="C1298">
            <v>8790.768</v>
          </cell>
          <cell r="D1298">
            <v>2.7650000000000001</v>
          </cell>
          <cell r="G1298">
            <v>10655.938</v>
          </cell>
          <cell r="H1298">
            <v>-0.34599999999999997</v>
          </cell>
        </row>
        <row r="1299">
          <cell r="C1299">
            <v>8794.4789999999994</v>
          </cell>
          <cell r="D1299">
            <v>2.694</v>
          </cell>
          <cell r="G1299">
            <v>10664.468000000001</v>
          </cell>
          <cell r="H1299">
            <v>-0.245</v>
          </cell>
        </row>
        <row r="1300">
          <cell r="C1300">
            <v>8800.4840000000004</v>
          </cell>
          <cell r="D1300">
            <v>2.5779999999999998</v>
          </cell>
          <cell r="G1300">
            <v>10672.523999999999</v>
          </cell>
          <cell r="H1300">
            <v>-0.16900000000000001</v>
          </cell>
        </row>
        <row r="1301">
          <cell r="C1301">
            <v>8805.6919999999991</v>
          </cell>
          <cell r="D1301">
            <v>2.37</v>
          </cell>
          <cell r="G1301">
            <v>10680.003000000001</v>
          </cell>
          <cell r="H1301">
            <v>-0.14499999999999999</v>
          </cell>
        </row>
        <row r="1302">
          <cell r="C1302">
            <v>8808.8230000000003</v>
          </cell>
          <cell r="D1302">
            <v>2.137</v>
          </cell>
          <cell r="G1302">
            <v>10683.058999999999</v>
          </cell>
          <cell r="H1302">
            <v>-0.185</v>
          </cell>
        </row>
        <row r="1303">
          <cell r="C1303">
            <v>8812.9599999999991</v>
          </cell>
          <cell r="D1303">
            <v>1.9019999999999999</v>
          </cell>
          <cell r="G1303">
            <v>10686.144</v>
          </cell>
          <cell r="H1303">
            <v>-0.27100000000000002</v>
          </cell>
        </row>
        <row r="1304">
          <cell r="C1304">
            <v>8819.1229999999996</v>
          </cell>
          <cell r="D1304">
            <v>1.85</v>
          </cell>
          <cell r="G1304">
            <v>10689.210999999999</v>
          </cell>
          <cell r="H1304">
            <v>-0.47099999999999997</v>
          </cell>
        </row>
        <row r="1305">
          <cell r="C1305">
            <v>8828.6990000000005</v>
          </cell>
          <cell r="D1305">
            <v>1.988</v>
          </cell>
          <cell r="G1305">
            <v>10692.548000000001</v>
          </cell>
          <cell r="H1305">
            <v>-0.67400000000000004</v>
          </cell>
        </row>
        <row r="1306">
          <cell r="C1306">
            <v>8834.1280000000006</v>
          </cell>
          <cell r="D1306">
            <v>2.077</v>
          </cell>
          <cell r="G1306">
            <v>10695.541999999999</v>
          </cell>
          <cell r="H1306">
            <v>-0.95099999999999996</v>
          </cell>
        </row>
        <row r="1307">
          <cell r="C1307">
            <v>8841.6329999999998</v>
          </cell>
          <cell r="D1307">
            <v>2.0019999999999998</v>
          </cell>
          <cell r="G1307">
            <v>10699.284</v>
          </cell>
          <cell r="H1307">
            <v>-1.345</v>
          </cell>
        </row>
        <row r="1308">
          <cell r="C1308">
            <v>8854.4920000000002</v>
          </cell>
          <cell r="D1308">
            <v>2.1080000000000001</v>
          </cell>
          <cell r="G1308">
            <v>10704.457</v>
          </cell>
          <cell r="H1308">
            <v>-2.028</v>
          </cell>
        </row>
        <row r="1309">
          <cell r="C1309">
            <v>8858.7189999999991</v>
          </cell>
          <cell r="D1309">
            <v>1.9119999999999999</v>
          </cell>
          <cell r="G1309">
            <v>10725.611000000001</v>
          </cell>
          <cell r="H1309">
            <v>-5.4279999999999999</v>
          </cell>
        </row>
        <row r="1310">
          <cell r="C1310">
            <v>8862.5499999999993</v>
          </cell>
          <cell r="D1310">
            <v>1.857</v>
          </cell>
          <cell r="G1310">
            <v>10737.697</v>
          </cell>
          <cell r="H1310">
            <v>-7.8019999999999996</v>
          </cell>
        </row>
        <row r="1311">
          <cell r="C1311">
            <v>8868.02</v>
          </cell>
          <cell r="D1311">
            <v>1.677</v>
          </cell>
          <cell r="G1311">
            <v>10744.277</v>
          </cell>
          <cell r="H1311">
            <v>-9.48</v>
          </cell>
        </row>
        <row r="1312">
          <cell r="C1312">
            <v>8878.4940000000006</v>
          </cell>
          <cell r="D1312">
            <v>1.5960000000000001</v>
          </cell>
          <cell r="G1312">
            <v>10750.66</v>
          </cell>
          <cell r="H1312">
            <v>-11.226000000000001</v>
          </cell>
        </row>
        <row r="1313">
          <cell r="C1313">
            <v>8894.3649999999998</v>
          </cell>
          <cell r="D1313">
            <v>1.524</v>
          </cell>
          <cell r="G1313">
            <v>10754.557000000001</v>
          </cell>
          <cell r="H1313">
            <v>-12.319000000000001</v>
          </cell>
        </row>
        <row r="1314">
          <cell r="C1314">
            <v>8907.6</v>
          </cell>
          <cell r="D1314">
            <v>1.5660000000000001</v>
          </cell>
          <cell r="G1314">
            <v>10757.629000000001</v>
          </cell>
          <cell r="H1314">
            <v>-13.093</v>
          </cell>
        </row>
        <row r="1315">
          <cell r="C1315">
            <v>8918.9959999999992</v>
          </cell>
          <cell r="D1315">
            <v>1.5629999999999999</v>
          </cell>
          <cell r="G1315">
            <v>10760.749</v>
          </cell>
          <cell r="H1315">
            <v>-13.787000000000001</v>
          </cell>
        </row>
        <row r="1316">
          <cell r="C1316">
            <v>8925.9380000000001</v>
          </cell>
          <cell r="D1316">
            <v>1.5129999999999999</v>
          </cell>
          <cell r="G1316">
            <v>10764.626</v>
          </cell>
          <cell r="H1316">
            <v>-14.507999999999999</v>
          </cell>
        </row>
        <row r="1317">
          <cell r="C1317">
            <v>8933.7659999999996</v>
          </cell>
          <cell r="D1317">
            <v>1.42</v>
          </cell>
          <cell r="G1317">
            <v>10768.434999999999</v>
          </cell>
          <cell r="H1317">
            <v>-15.156000000000001</v>
          </cell>
        </row>
        <row r="1318">
          <cell r="C1318">
            <v>8946.7099999999991</v>
          </cell>
          <cell r="D1318">
            <v>1.4690000000000001</v>
          </cell>
          <cell r="G1318">
            <v>10773.003000000001</v>
          </cell>
          <cell r="H1318">
            <v>-15.955</v>
          </cell>
        </row>
        <row r="1319">
          <cell r="C1319">
            <v>8960.3719999999994</v>
          </cell>
          <cell r="D1319">
            <v>1.518</v>
          </cell>
          <cell r="G1319">
            <v>10782.575999999999</v>
          </cell>
          <cell r="H1319">
            <v>-16.856999999999999</v>
          </cell>
        </row>
        <row r="1320">
          <cell r="C1320">
            <v>8974.8140000000003</v>
          </cell>
          <cell r="D1320">
            <v>1.427</v>
          </cell>
          <cell r="G1320">
            <v>10788.832</v>
          </cell>
          <cell r="H1320">
            <v>-17.395</v>
          </cell>
        </row>
        <row r="1321">
          <cell r="C1321">
            <v>8983.8220000000001</v>
          </cell>
          <cell r="D1321">
            <v>1.403</v>
          </cell>
          <cell r="G1321">
            <v>10793.333000000001</v>
          </cell>
          <cell r="H1321">
            <v>-17.486000000000001</v>
          </cell>
        </row>
        <row r="1322">
          <cell r="C1322">
            <v>8995.2649999999994</v>
          </cell>
          <cell r="D1322">
            <v>1.4610000000000001</v>
          </cell>
          <cell r="G1322">
            <v>10797.691999999999</v>
          </cell>
          <cell r="H1322">
            <v>-17.388000000000002</v>
          </cell>
        </row>
        <row r="1323">
          <cell r="C1323">
            <v>9006.6990000000005</v>
          </cell>
          <cell r="D1323">
            <v>1.339</v>
          </cell>
          <cell r="G1323">
            <v>10799.45</v>
          </cell>
          <cell r="H1323">
            <v>-17.190000000000001</v>
          </cell>
        </row>
        <row r="1324">
          <cell r="C1324">
            <v>9018.6219999999994</v>
          </cell>
          <cell r="D1324">
            <v>1.298</v>
          </cell>
          <cell r="G1324">
            <v>10805.197</v>
          </cell>
          <cell r="H1324">
            <v>-16.518000000000001</v>
          </cell>
        </row>
        <row r="1325">
          <cell r="C1325">
            <v>9030.8130000000001</v>
          </cell>
          <cell r="D1325">
            <v>1.022</v>
          </cell>
          <cell r="G1325">
            <v>10808.798000000001</v>
          </cell>
          <cell r="H1325">
            <v>-16.111999999999998</v>
          </cell>
        </row>
        <row r="1326">
          <cell r="C1326">
            <v>9039.3700000000008</v>
          </cell>
          <cell r="D1326">
            <v>0.44</v>
          </cell>
          <cell r="G1326">
            <v>10814.01</v>
          </cell>
          <cell r="H1326">
            <v>-14.986000000000001</v>
          </cell>
        </row>
        <row r="1327">
          <cell r="C1327">
            <v>9046.3289999999997</v>
          </cell>
          <cell r="D1327">
            <v>-0.312</v>
          </cell>
          <cell r="G1327">
            <v>10820.273999999999</v>
          </cell>
          <cell r="H1327">
            <v>-13.584</v>
          </cell>
        </row>
        <row r="1328">
          <cell r="C1328">
            <v>9050.14</v>
          </cell>
          <cell r="D1328">
            <v>-0.78700000000000003</v>
          </cell>
          <cell r="G1328">
            <v>10831.664000000001</v>
          </cell>
          <cell r="H1328">
            <v>-11.492000000000001</v>
          </cell>
        </row>
        <row r="1329">
          <cell r="C1329">
            <v>9058.7620000000006</v>
          </cell>
          <cell r="D1329">
            <v>-2.0350000000000001</v>
          </cell>
          <cell r="G1329">
            <v>10846.831</v>
          </cell>
          <cell r="H1329">
            <v>-9.2260000000000009</v>
          </cell>
        </row>
        <row r="1330">
          <cell r="C1330">
            <v>9063.8220000000001</v>
          </cell>
          <cell r="D1330">
            <v>-2.9710000000000001</v>
          </cell>
          <cell r="G1330">
            <v>10861.33</v>
          </cell>
          <cell r="H1330">
            <v>-7.1639999999999997</v>
          </cell>
        </row>
        <row r="1331">
          <cell r="C1331">
            <v>9067.9470000000001</v>
          </cell>
          <cell r="D1331">
            <v>-3.7639999999999998</v>
          </cell>
          <cell r="G1331">
            <v>10889.526</v>
          </cell>
          <cell r="H1331">
            <v>-2.9409999999999998</v>
          </cell>
        </row>
        <row r="1332">
          <cell r="C1332">
            <v>9071.0580000000009</v>
          </cell>
          <cell r="D1332">
            <v>-4.4139999999999997</v>
          </cell>
          <cell r="G1332">
            <v>10898.362999999999</v>
          </cell>
          <cell r="H1332">
            <v>-0.97699999999999998</v>
          </cell>
        </row>
        <row r="1333">
          <cell r="C1333">
            <v>9073.4290000000001</v>
          </cell>
          <cell r="D1333">
            <v>-4.8620000000000001</v>
          </cell>
          <cell r="G1333">
            <v>10906.156999999999</v>
          </cell>
          <cell r="H1333">
            <v>1.343</v>
          </cell>
        </row>
        <row r="1334">
          <cell r="C1334">
            <v>9076.3989999999994</v>
          </cell>
          <cell r="D1334">
            <v>-5.4809999999999999</v>
          </cell>
          <cell r="G1334">
            <v>10915.726000000001</v>
          </cell>
          <cell r="H1334">
            <v>5.44</v>
          </cell>
        </row>
        <row r="1335">
          <cell r="C1335">
            <v>9079.4830000000002</v>
          </cell>
          <cell r="D1335">
            <v>-6.056</v>
          </cell>
          <cell r="G1335">
            <v>10919.475</v>
          </cell>
          <cell r="H1335">
            <v>7.3760000000000003</v>
          </cell>
        </row>
        <row r="1336">
          <cell r="C1336">
            <v>9083.5640000000003</v>
          </cell>
          <cell r="D1336">
            <v>-6.7290000000000001</v>
          </cell>
          <cell r="G1336">
            <v>10922.255999999999</v>
          </cell>
          <cell r="H1336">
            <v>8.7910000000000004</v>
          </cell>
        </row>
        <row r="1337">
          <cell r="C1337">
            <v>9087.7559999999994</v>
          </cell>
          <cell r="D1337">
            <v>-7.4269999999999996</v>
          </cell>
          <cell r="G1337">
            <v>10925.384</v>
          </cell>
          <cell r="H1337">
            <v>10.477</v>
          </cell>
        </row>
        <row r="1338">
          <cell r="C1338">
            <v>9091.1620000000003</v>
          </cell>
          <cell r="D1338">
            <v>-7.9</v>
          </cell>
          <cell r="G1338">
            <v>10929.5</v>
          </cell>
          <cell r="H1338">
            <v>12.622</v>
          </cell>
        </row>
        <row r="1339">
          <cell r="C1339">
            <v>9094.2180000000008</v>
          </cell>
          <cell r="D1339">
            <v>-8.4440000000000008</v>
          </cell>
          <cell r="G1339">
            <v>10933.275</v>
          </cell>
          <cell r="H1339">
            <v>14.396000000000001</v>
          </cell>
        </row>
        <row r="1340">
          <cell r="C1340">
            <v>9097.5910000000003</v>
          </cell>
          <cell r="D1340">
            <v>-8.8439999999999994</v>
          </cell>
          <cell r="G1340">
            <v>10937.572</v>
          </cell>
          <cell r="H1340">
            <v>16.402000000000001</v>
          </cell>
        </row>
        <row r="1341">
          <cell r="C1341">
            <v>9102.3320000000003</v>
          </cell>
          <cell r="D1341">
            <v>-9.4920000000000009</v>
          </cell>
          <cell r="G1341">
            <v>10941.712</v>
          </cell>
          <cell r="H1341">
            <v>18.263999999999999</v>
          </cell>
        </row>
        <row r="1342">
          <cell r="C1342">
            <v>9104.36</v>
          </cell>
          <cell r="D1342">
            <v>-9.7149999999999999</v>
          </cell>
          <cell r="G1342">
            <v>10945.902</v>
          </cell>
          <cell r="H1342">
            <v>19.722000000000001</v>
          </cell>
        </row>
        <row r="1343">
          <cell r="C1343">
            <v>9107.348</v>
          </cell>
          <cell r="D1343">
            <v>-9.9870000000000001</v>
          </cell>
          <cell r="G1343">
            <v>10952.388000000001</v>
          </cell>
          <cell r="H1343">
            <v>22.302</v>
          </cell>
        </row>
        <row r="1344">
          <cell r="C1344">
            <v>9109.991</v>
          </cell>
          <cell r="D1344">
            <v>-10.314</v>
          </cell>
          <cell r="G1344">
            <v>10956.119000000001</v>
          </cell>
          <cell r="H1344">
            <v>23.349</v>
          </cell>
        </row>
        <row r="1345">
          <cell r="C1345">
            <v>9112.64</v>
          </cell>
          <cell r="D1345">
            <v>-10.54</v>
          </cell>
          <cell r="G1345">
            <v>10961.209000000001</v>
          </cell>
          <cell r="H1345">
            <v>24.193999999999999</v>
          </cell>
        </row>
        <row r="1346">
          <cell r="C1346">
            <v>9117.3169999999991</v>
          </cell>
          <cell r="D1346">
            <v>-11.000999999999999</v>
          </cell>
          <cell r="G1346">
            <v>10965.474</v>
          </cell>
          <cell r="H1346">
            <v>24.547999999999998</v>
          </cell>
        </row>
        <row r="1347">
          <cell r="C1347">
            <v>9120.5310000000009</v>
          </cell>
          <cell r="D1347">
            <v>-11.279</v>
          </cell>
          <cell r="G1347">
            <v>10969.296</v>
          </cell>
          <cell r="H1347">
            <v>24.542999999999999</v>
          </cell>
        </row>
        <row r="1348">
          <cell r="C1348">
            <v>9122.7939999999999</v>
          </cell>
          <cell r="D1348">
            <v>-11.29</v>
          </cell>
          <cell r="G1348">
            <v>10973.75</v>
          </cell>
          <cell r="H1348">
            <v>24.524999999999999</v>
          </cell>
        </row>
        <row r="1349">
          <cell r="C1349">
            <v>9123.8250000000007</v>
          </cell>
          <cell r="D1349">
            <v>-11.292</v>
          </cell>
          <cell r="G1349">
            <v>10978.032999999999</v>
          </cell>
          <cell r="H1349">
            <v>24.349</v>
          </cell>
        </row>
        <row r="1350">
          <cell r="C1350">
            <v>9130.6409999999996</v>
          </cell>
          <cell r="D1350">
            <v>-11.273</v>
          </cell>
          <cell r="G1350">
            <v>10982.305</v>
          </cell>
          <cell r="H1350">
            <v>23.806999999999999</v>
          </cell>
        </row>
        <row r="1351">
          <cell r="C1351">
            <v>9135.8559999999998</v>
          </cell>
          <cell r="D1351">
            <v>-11.843999999999999</v>
          </cell>
          <cell r="G1351">
            <v>10986.871999999999</v>
          </cell>
          <cell r="H1351">
            <v>22.841000000000001</v>
          </cell>
        </row>
        <row r="1352">
          <cell r="C1352">
            <v>9139.7150000000001</v>
          </cell>
          <cell r="D1352">
            <v>-11.741</v>
          </cell>
          <cell r="G1352">
            <v>10990.651</v>
          </cell>
          <cell r="H1352">
            <v>21.867999999999999</v>
          </cell>
        </row>
        <row r="1353">
          <cell r="C1353">
            <v>9144.7710000000006</v>
          </cell>
          <cell r="D1353">
            <v>-11.423999999999999</v>
          </cell>
          <cell r="G1353">
            <v>10995.114</v>
          </cell>
          <cell r="H1353">
            <v>20.388999999999999</v>
          </cell>
        </row>
        <row r="1354">
          <cell r="C1354">
            <v>9152.5329999999994</v>
          </cell>
          <cell r="D1354">
            <v>-10.539</v>
          </cell>
          <cell r="G1354">
            <v>10998.601000000001</v>
          </cell>
          <cell r="H1354">
            <v>19.013999999999999</v>
          </cell>
        </row>
        <row r="1355">
          <cell r="C1355">
            <v>9154.0750000000007</v>
          </cell>
          <cell r="D1355">
            <v>-10.281000000000001</v>
          </cell>
          <cell r="G1355">
            <v>11001.957</v>
          </cell>
          <cell r="H1355">
            <v>17.530999999999999</v>
          </cell>
        </row>
        <row r="1356">
          <cell r="C1356">
            <v>9156.5619999999999</v>
          </cell>
          <cell r="D1356">
            <v>-9.8170000000000002</v>
          </cell>
          <cell r="G1356">
            <v>11004.585999999999</v>
          </cell>
          <cell r="H1356">
            <v>16.305</v>
          </cell>
        </row>
        <row r="1357">
          <cell r="C1357">
            <v>9160.09</v>
          </cell>
          <cell r="D1357">
            <v>-9.1669999999999998</v>
          </cell>
          <cell r="G1357">
            <v>11007.181</v>
          </cell>
          <cell r="H1357">
            <v>15.016999999999999</v>
          </cell>
        </row>
        <row r="1358">
          <cell r="C1358">
            <v>9164.5589999999993</v>
          </cell>
          <cell r="D1358">
            <v>-8.1690000000000005</v>
          </cell>
          <cell r="G1358">
            <v>11010.081</v>
          </cell>
          <cell r="H1358">
            <v>13.436999999999999</v>
          </cell>
        </row>
        <row r="1359">
          <cell r="C1359">
            <v>9169.4</v>
          </cell>
          <cell r="D1359">
            <v>-6.9619999999999997</v>
          </cell>
          <cell r="G1359">
            <v>11013.838</v>
          </cell>
          <cell r="H1359">
            <v>11.478</v>
          </cell>
        </row>
        <row r="1360">
          <cell r="C1360">
            <v>9179.0429999999997</v>
          </cell>
          <cell r="D1360">
            <v>-3.7989999999999999</v>
          </cell>
          <cell r="G1360">
            <v>11017.977999999999</v>
          </cell>
          <cell r="H1360">
            <v>9.3849999999999998</v>
          </cell>
        </row>
        <row r="1361">
          <cell r="C1361">
            <v>9186.4989999999998</v>
          </cell>
          <cell r="D1361">
            <v>-1.224</v>
          </cell>
          <cell r="G1361">
            <v>11025.248</v>
          </cell>
          <cell r="H1361">
            <v>6.4859999999999998</v>
          </cell>
        </row>
        <row r="1362">
          <cell r="C1362">
            <v>9194.3040000000001</v>
          </cell>
          <cell r="D1362">
            <v>1.8460000000000001</v>
          </cell>
          <cell r="G1362">
            <v>11031.486000000001</v>
          </cell>
          <cell r="H1362">
            <v>4.492</v>
          </cell>
        </row>
        <row r="1363">
          <cell r="C1363">
            <v>9202.2710000000006</v>
          </cell>
          <cell r="D1363">
            <v>5.4359999999999999</v>
          </cell>
          <cell r="G1363">
            <v>11039.718000000001</v>
          </cell>
          <cell r="H1363">
            <v>2.5099999999999998</v>
          </cell>
        </row>
        <row r="1364">
          <cell r="C1364">
            <v>9208.8160000000007</v>
          </cell>
          <cell r="D1364">
            <v>8.6370000000000005</v>
          </cell>
          <cell r="G1364">
            <v>11054.09</v>
          </cell>
          <cell r="H1364">
            <v>4.4999999999999998E-2</v>
          </cell>
        </row>
        <row r="1365">
          <cell r="C1365">
            <v>9215.56</v>
          </cell>
          <cell r="D1365">
            <v>12.429</v>
          </cell>
          <cell r="G1365">
            <v>11060.12</v>
          </cell>
          <cell r="H1365">
            <v>-0.61299999999999999</v>
          </cell>
        </row>
        <row r="1366">
          <cell r="C1366">
            <v>9219.8410000000003</v>
          </cell>
          <cell r="D1366">
            <v>15.117000000000001</v>
          </cell>
          <cell r="G1366">
            <v>11079.195</v>
          </cell>
          <cell r="H1366">
            <v>-2.4239999999999999</v>
          </cell>
        </row>
        <row r="1367">
          <cell r="C1367">
            <v>9222.2139999999999</v>
          </cell>
          <cell r="D1367">
            <v>16.57</v>
          </cell>
          <cell r="G1367">
            <v>11085.33</v>
          </cell>
          <cell r="H1367">
            <v>-3.286</v>
          </cell>
        </row>
        <row r="1368">
          <cell r="C1368">
            <v>9223.3330000000005</v>
          </cell>
          <cell r="D1368">
            <v>17.367999999999999</v>
          </cell>
          <cell r="G1368">
            <v>11098</v>
          </cell>
          <cell r="H1368">
            <v>-5.6479999999999997</v>
          </cell>
        </row>
        <row r="1369">
          <cell r="C1369">
            <v>9224.59</v>
          </cell>
          <cell r="D1369">
            <v>18.210999999999999</v>
          </cell>
          <cell r="G1369">
            <v>11103.65</v>
          </cell>
          <cell r="H1369">
            <v>-6.8159999999999998</v>
          </cell>
        </row>
        <row r="1370">
          <cell r="C1370">
            <v>9226.2469999999994</v>
          </cell>
          <cell r="D1370">
            <v>19.291</v>
          </cell>
          <cell r="G1370">
            <v>11107.534</v>
          </cell>
          <cell r="H1370">
            <v>-7.5380000000000003</v>
          </cell>
        </row>
        <row r="1371">
          <cell r="C1371">
            <v>9227.3870000000006</v>
          </cell>
          <cell r="D1371">
            <v>19.940999999999999</v>
          </cell>
          <cell r="G1371">
            <v>11112.071</v>
          </cell>
          <cell r="H1371">
            <v>-8.2240000000000002</v>
          </cell>
        </row>
        <row r="1372">
          <cell r="C1372">
            <v>9229.0490000000009</v>
          </cell>
          <cell r="D1372">
            <v>20.814</v>
          </cell>
          <cell r="G1372">
            <v>11116.09</v>
          </cell>
          <cell r="H1372">
            <v>-8.84</v>
          </cell>
        </row>
        <row r="1373">
          <cell r="C1373">
            <v>9230.0310000000009</v>
          </cell>
          <cell r="D1373">
            <v>21.347999999999999</v>
          </cell>
          <cell r="G1373">
            <v>11120.227000000001</v>
          </cell>
          <cell r="H1373">
            <v>-9.4510000000000005</v>
          </cell>
        </row>
        <row r="1374">
          <cell r="C1374">
            <v>9231.9040000000005</v>
          </cell>
          <cell r="D1374">
            <v>22.283000000000001</v>
          </cell>
          <cell r="G1374">
            <v>11124.476000000001</v>
          </cell>
          <cell r="H1374">
            <v>-9.9930000000000003</v>
          </cell>
        </row>
        <row r="1375">
          <cell r="C1375">
            <v>9234.2980000000007</v>
          </cell>
          <cell r="D1375">
            <v>23.332999999999998</v>
          </cell>
          <cell r="G1375">
            <v>11127.091</v>
          </cell>
          <cell r="H1375">
            <v>-10.416</v>
          </cell>
        </row>
        <row r="1376">
          <cell r="C1376">
            <v>9236.2780000000002</v>
          </cell>
          <cell r="D1376">
            <v>24.190999999999999</v>
          </cell>
          <cell r="G1376">
            <v>11130.165000000001</v>
          </cell>
          <cell r="H1376">
            <v>-10.727</v>
          </cell>
        </row>
        <row r="1377">
          <cell r="C1377">
            <v>9237.3539999999994</v>
          </cell>
          <cell r="D1377">
            <v>24.654</v>
          </cell>
          <cell r="G1377">
            <v>11140.26</v>
          </cell>
          <cell r="H1377">
            <v>-10.943</v>
          </cell>
        </row>
        <row r="1378">
          <cell r="C1378">
            <v>9239.4580000000005</v>
          </cell>
          <cell r="D1378">
            <v>25.507999999999999</v>
          </cell>
          <cell r="G1378">
            <v>11145.066000000001</v>
          </cell>
          <cell r="H1378">
            <v>-10.964</v>
          </cell>
        </row>
        <row r="1379">
          <cell r="C1379">
            <v>9240.5660000000007</v>
          </cell>
          <cell r="D1379">
            <v>25.835999999999999</v>
          </cell>
          <cell r="G1379">
            <v>11148.446</v>
          </cell>
          <cell r="H1379">
            <v>-10.836</v>
          </cell>
        </row>
        <row r="1380">
          <cell r="C1380">
            <v>9243.3050000000003</v>
          </cell>
          <cell r="D1380">
            <v>26.664000000000001</v>
          </cell>
          <cell r="G1380">
            <v>11151.218000000001</v>
          </cell>
          <cell r="H1380">
            <v>-10.715999999999999</v>
          </cell>
        </row>
        <row r="1381">
          <cell r="C1381">
            <v>9244.7170000000006</v>
          </cell>
          <cell r="D1381">
            <v>27.018999999999998</v>
          </cell>
          <cell r="G1381">
            <v>11154.001</v>
          </cell>
          <cell r="H1381">
            <v>-10.548999999999999</v>
          </cell>
        </row>
        <row r="1382">
          <cell r="C1382">
            <v>9245.8580000000002</v>
          </cell>
          <cell r="D1382">
            <v>27.356999999999999</v>
          </cell>
          <cell r="G1382">
            <v>11157.867</v>
          </cell>
          <cell r="H1382">
            <v>-10.317</v>
          </cell>
        </row>
        <row r="1383">
          <cell r="C1383">
            <v>9247.41</v>
          </cell>
          <cell r="D1383">
            <v>27.646999999999998</v>
          </cell>
          <cell r="G1383">
            <v>11161.333000000001</v>
          </cell>
          <cell r="H1383">
            <v>-9.9130000000000003</v>
          </cell>
        </row>
        <row r="1384">
          <cell r="C1384">
            <v>9249.1209999999992</v>
          </cell>
          <cell r="D1384">
            <v>27.943999999999999</v>
          </cell>
          <cell r="G1384">
            <v>11164.764999999999</v>
          </cell>
          <cell r="H1384">
            <v>-9.5589999999999993</v>
          </cell>
        </row>
        <row r="1385">
          <cell r="C1385">
            <v>9251.2819999999992</v>
          </cell>
          <cell r="D1385">
            <v>28.268999999999998</v>
          </cell>
          <cell r="G1385">
            <v>11168.232</v>
          </cell>
          <cell r="H1385">
            <v>-9.0779999999999994</v>
          </cell>
        </row>
        <row r="1386">
          <cell r="C1386">
            <v>9253.3469999999998</v>
          </cell>
          <cell r="D1386">
            <v>28.594999999999999</v>
          </cell>
          <cell r="G1386">
            <v>11172.105</v>
          </cell>
          <cell r="H1386">
            <v>-8.32</v>
          </cell>
        </row>
        <row r="1387">
          <cell r="C1387">
            <v>9255.8410000000003</v>
          </cell>
          <cell r="D1387">
            <v>28.91</v>
          </cell>
          <cell r="G1387">
            <v>11177.450999999999</v>
          </cell>
          <cell r="H1387">
            <v>-6.9870000000000001</v>
          </cell>
        </row>
        <row r="1388">
          <cell r="C1388">
            <v>9257.4130000000005</v>
          </cell>
          <cell r="D1388">
            <v>29.091999999999999</v>
          </cell>
          <cell r="G1388">
            <v>11181.624</v>
          </cell>
          <cell r="H1388">
            <v>-6.1269999999999998</v>
          </cell>
        </row>
        <row r="1389">
          <cell r="C1389">
            <v>9259.2109999999993</v>
          </cell>
          <cell r="D1389">
            <v>29.27</v>
          </cell>
          <cell r="G1389">
            <v>11184.64</v>
          </cell>
          <cell r="H1389">
            <v>-5.6769999999999996</v>
          </cell>
        </row>
        <row r="1390">
          <cell r="C1390">
            <v>9260.6810000000005</v>
          </cell>
          <cell r="D1390">
            <v>29.356999999999999</v>
          </cell>
          <cell r="G1390">
            <v>11191.391</v>
          </cell>
          <cell r="H1390">
            <v>-4.8140000000000001</v>
          </cell>
        </row>
        <row r="1391">
          <cell r="C1391">
            <v>9261.8289999999997</v>
          </cell>
          <cell r="D1391">
            <v>29.393000000000001</v>
          </cell>
          <cell r="G1391">
            <v>11207.093999999999</v>
          </cell>
          <cell r="H1391">
            <v>-4.7510000000000003</v>
          </cell>
        </row>
        <row r="1392">
          <cell r="C1392">
            <v>9262.8150000000005</v>
          </cell>
          <cell r="D1392">
            <v>29.4</v>
          </cell>
          <cell r="G1392">
            <v>11207.093999999999</v>
          </cell>
          <cell r="H1392">
            <v>-4.7510000000000003</v>
          </cell>
        </row>
        <row r="1393">
          <cell r="C1393">
            <v>9264.3510000000006</v>
          </cell>
          <cell r="D1393">
            <v>29.42</v>
          </cell>
          <cell r="G1393">
            <v>11210.388000000001</v>
          </cell>
          <cell r="H1393">
            <v>-5.024</v>
          </cell>
        </row>
        <row r="1394">
          <cell r="C1394">
            <v>9265.6419999999998</v>
          </cell>
          <cell r="D1394">
            <v>29.390999999999998</v>
          </cell>
          <cell r="G1394">
            <v>11213.692999999999</v>
          </cell>
          <cell r="H1394">
            <v>-5.6139999999999999</v>
          </cell>
        </row>
        <row r="1395">
          <cell r="C1395">
            <v>9267.1049999999996</v>
          </cell>
          <cell r="D1395">
            <v>29.364999999999998</v>
          </cell>
          <cell r="G1395">
            <v>11217.002</v>
          </cell>
          <cell r="H1395">
            <v>-6.2009999999999996</v>
          </cell>
        </row>
        <row r="1396">
          <cell r="C1396">
            <v>9268.4159999999993</v>
          </cell>
          <cell r="D1396">
            <v>29.324000000000002</v>
          </cell>
          <cell r="G1396">
            <v>11219.657999999999</v>
          </cell>
          <cell r="H1396">
            <v>-6.5730000000000004</v>
          </cell>
        </row>
        <row r="1397">
          <cell r="C1397">
            <v>9269.7009999999991</v>
          </cell>
          <cell r="D1397">
            <v>29.233000000000001</v>
          </cell>
          <cell r="G1397">
            <v>11222.757</v>
          </cell>
          <cell r="H1397">
            <v>-6.8140000000000001</v>
          </cell>
        </row>
        <row r="1398">
          <cell r="C1398">
            <v>9270.5840000000007</v>
          </cell>
          <cell r="D1398">
            <v>29.119</v>
          </cell>
          <cell r="G1398">
            <v>11225.361999999999</v>
          </cell>
          <cell r="H1398">
            <v>-7.1790000000000003</v>
          </cell>
        </row>
        <row r="1399">
          <cell r="C1399">
            <v>9273.3719999999994</v>
          </cell>
          <cell r="D1399">
            <v>28.826000000000001</v>
          </cell>
          <cell r="G1399">
            <v>11227.656999999999</v>
          </cell>
          <cell r="H1399">
            <v>-7.2389999999999999</v>
          </cell>
        </row>
        <row r="1400">
          <cell r="C1400">
            <v>9275.2309999999998</v>
          </cell>
          <cell r="D1400">
            <v>28.533000000000001</v>
          </cell>
          <cell r="G1400">
            <v>11231.269</v>
          </cell>
          <cell r="H1400">
            <v>-7.3659999999999997</v>
          </cell>
        </row>
        <row r="1401">
          <cell r="C1401">
            <v>9276.7289999999994</v>
          </cell>
          <cell r="D1401">
            <v>28.251000000000001</v>
          </cell>
          <cell r="G1401">
            <v>11234.236999999999</v>
          </cell>
          <cell r="H1401">
            <v>-7.6420000000000003</v>
          </cell>
        </row>
        <row r="1402">
          <cell r="C1402">
            <v>9279.0040000000008</v>
          </cell>
          <cell r="D1402">
            <v>27.870999999999999</v>
          </cell>
          <cell r="G1402">
            <v>11237.82</v>
          </cell>
          <cell r="H1402">
            <v>-7.7619999999999996</v>
          </cell>
        </row>
        <row r="1403">
          <cell r="C1403">
            <v>9281.9230000000007</v>
          </cell>
          <cell r="D1403">
            <v>27.27</v>
          </cell>
          <cell r="G1403">
            <v>11243.844999999999</v>
          </cell>
          <cell r="H1403">
            <v>-8.0890000000000004</v>
          </cell>
        </row>
        <row r="1404">
          <cell r="C1404">
            <v>9284.6229999999996</v>
          </cell>
          <cell r="D1404">
            <v>26.545999999999999</v>
          </cell>
          <cell r="G1404">
            <v>11248.335999999999</v>
          </cell>
          <cell r="H1404">
            <v>-8.5229999999999997</v>
          </cell>
        </row>
        <row r="1405">
          <cell r="C1405">
            <v>9286.7070000000003</v>
          </cell>
          <cell r="D1405">
            <v>25.937999999999999</v>
          </cell>
          <cell r="G1405">
            <v>11252.214</v>
          </cell>
          <cell r="H1405">
            <v>-8.6069999999999993</v>
          </cell>
        </row>
        <row r="1406">
          <cell r="C1406">
            <v>9287.6820000000007</v>
          </cell>
          <cell r="D1406">
            <v>25.641999999999999</v>
          </cell>
          <cell r="G1406">
            <v>11256.361000000001</v>
          </cell>
          <cell r="H1406">
            <v>-8.6479999999999997</v>
          </cell>
        </row>
        <row r="1407">
          <cell r="C1407">
            <v>9289.1880000000001</v>
          </cell>
          <cell r="D1407">
            <v>25.119</v>
          </cell>
          <cell r="G1407">
            <v>11261.459000000001</v>
          </cell>
          <cell r="H1407">
            <v>-8.6859999999999999</v>
          </cell>
        </row>
        <row r="1408">
          <cell r="C1408">
            <v>9290.8829999999998</v>
          </cell>
          <cell r="D1408">
            <v>24.536000000000001</v>
          </cell>
          <cell r="G1408">
            <v>11264.998</v>
          </cell>
          <cell r="H1408">
            <v>-8.6910000000000007</v>
          </cell>
        </row>
        <row r="1409">
          <cell r="C1409">
            <v>9293.0840000000007</v>
          </cell>
          <cell r="D1409">
            <v>23.745000000000001</v>
          </cell>
          <cell r="G1409">
            <v>11268.075000000001</v>
          </cell>
          <cell r="H1409">
            <v>-8.5380000000000003</v>
          </cell>
        </row>
        <row r="1410">
          <cell r="C1410">
            <v>9295.7780000000002</v>
          </cell>
          <cell r="D1410">
            <v>22.632000000000001</v>
          </cell>
          <cell r="G1410">
            <v>11271.406999999999</v>
          </cell>
          <cell r="H1410">
            <v>-8.4390000000000001</v>
          </cell>
        </row>
        <row r="1411">
          <cell r="C1411">
            <v>9296.8289999999997</v>
          </cell>
          <cell r="D1411">
            <v>22.193999999999999</v>
          </cell>
          <cell r="G1411">
            <v>11274.376</v>
          </cell>
          <cell r="H1411">
            <v>-8.1240000000000006</v>
          </cell>
        </row>
        <row r="1412">
          <cell r="C1412">
            <v>9298.4770000000008</v>
          </cell>
          <cell r="D1412">
            <v>21.352</v>
          </cell>
          <cell r="G1412">
            <v>11277.352000000001</v>
          </cell>
          <cell r="H1412">
            <v>-7.6779999999999999</v>
          </cell>
        </row>
        <row r="1413">
          <cell r="C1413">
            <v>9300.5630000000001</v>
          </cell>
          <cell r="D1413">
            <v>20.341999999999999</v>
          </cell>
          <cell r="G1413">
            <v>11281.998</v>
          </cell>
          <cell r="H1413">
            <v>-7.08</v>
          </cell>
        </row>
        <row r="1414">
          <cell r="C1414">
            <v>9302.991</v>
          </cell>
          <cell r="D1414">
            <v>19.03</v>
          </cell>
          <cell r="G1414">
            <v>11288.862999999999</v>
          </cell>
          <cell r="H1414">
            <v>-6.2279999999999998</v>
          </cell>
        </row>
        <row r="1415">
          <cell r="C1415">
            <v>9305.8940000000002</v>
          </cell>
          <cell r="D1415">
            <v>17.498999999999999</v>
          </cell>
          <cell r="G1415">
            <v>11304.22</v>
          </cell>
          <cell r="H1415">
            <v>-4.9400000000000004</v>
          </cell>
        </row>
        <row r="1416">
          <cell r="C1416">
            <v>9307.5930000000008</v>
          </cell>
          <cell r="D1416">
            <v>16.567</v>
          </cell>
          <cell r="G1416">
            <v>11316.145</v>
          </cell>
          <cell r="H1416">
            <v>-4.2779999999999996</v>
          </cell>
        </row>
        <row r="1417">
          <cell r="C1417">
            <v>9311.3259999999991</v>
          </cell>
          <cell r="D1417">
            <v>14.627000000000001</v>
          </cell>
          <cell r="G1417">
            <v>11318.822</v>
          </cell>
          <cell r="H1417">
            <v>-4.3529999999999998</v>
          </cell>
        </row>
        <row r="1418">
          <cell r="C1418">
            <v>9314.8799999999992</v>
          </cell>
          <cell r="D1418">
            <v>12.837999999999999</v>
          </cell>
          <cell r="G1418">
            <v>11321.15</v>
          </cell>
          <cell r="H1418">
            <v>-4.407</v>
          </cell>
        </row>
        <row r="1419">
          <cell r="C1419">
            <v>9322.0149999999994</v>
          </cell>
          <cell r="D1419">
            <v>9.7390000000000008</v>
          </cell>
          <cell r="G1419">
            <v>11326.062</v>
          </cell>
          <cell r="H1419">
            <v>-4.6130000000000004</v>
          </cell>
        </row>
        <row r="1420">
          <cell r="C1420">
            <v>9328.3119999999999</v>
          </cell>
          <cell r="D1420">
            <v>7.641</v>
          </cell>
          <cell r="G1420">
            <v>11326.062</v>
          </cell>
          <cell r="H1420">
            <v>-4.6130000000000004</v>
          </cell>
        </row>
        <row r="1421">
          <cell r="C1421">
            <v>9331.3950000000004</v>
          </cell>
          <cell r="D1421">
            <v>6.7220000000000004</v>
          </cell>
          <cell r="G1421">
            <v>11336.539000000001</v>
          </cell>
          <cell r="H1421">
            <v>-4.907</v>
          </cell>
        </row>
        <row r="1422">
          <cell r="C1422">
            <v>9336.7250000000004</v>
          </cell>
          <cell r="D1422">
            <v>5.4740000000000002</v>
          </cell>
          <cell r="G1422">
            <v>11339.888999999999</v>
          </cell>
          <cell r="H1422">
            <v>-5.0529999999999999</v>
          </cell>
        </row>
        <row r="1423">
          <cell r="C1423">
            <v>9340.241</v>
          </cell>
          <cell r="D1423">
            <v>4.7670000000000003</v>
          </cell>
          <cell r="G1423">
            <v>11342.576999999999</v>
          </cell>
          <cell r="H1423">
            <v>-5.3849999999999998</v>
          </cell>
        </row>
        <row r="1424">
          <cell r="C1424">
            <v>9348.2630000000008</v>
          </cell>
          <cell r="D1424">
            <v>3.5249999999999999</v>
          </cell>
          <cell r="G1424">
            <v>11345.237999999999</v>
          </cell>
          <cell r="H1424">
            <v>-5.4189999999999996</v>
          </cell>
        </row>
        <row r="1425">
          <cell r="C1425">
            <v>9350.4189999999999</v>
          </cell>
          <cell r="D1425">
            <v>3.3330000000000002</v>
          </cell>
          <cell r="G1425">
            <v>11345.262000000001</v>
          </cell>
          <cell r="H1425">
            <v>-5.4390000000000001</v>
          </cell>
        </row>
        <row r="1426">
          <cell r="C1426">
            <v>9356.5589999999993</v>
          </cell>
          <cell r="D1426">
            <v>2.9860000000000002</v>
          </cell>
          <cell r="G1426">
            <v>11353.984</v>
          </cell>
          <cell r="H1426">
            <v>-5.032</v>
          </cell>
        </row>
        <row r="1427">
          <cell r="C1427">
            <v>9362.4689999999991</v>
          </cell>
          <cell r="D1427">
            <v>2.919</v>
          </cell>
          <cell r="G1427">
            <v>11362.706</v>
          </cell>
          <cell r="H1427">
            <v>-4.5599999999999996</v>
          </cell>
        </row>
        <row r="1428">
          <cell r="C1428">
            <v>9369.7450000000008</v>
          </cell>
          <cell r="D1428">
            <v>3.1669999999999998</v>
          </cell>
          <cell r="G1428">
            <v>11366.173000000001</v>
          </cell>
          <cell r="H1428">
            <v>-4.5129999999999999</v>
          </cell>
        </row>
        <row r="1429">
          <cell r="C1429">
            <v>9375.4320000000007</v>
          </cell>
          <cell r="D1429">
            <v>3.6360000000000001</v>
          </cell>
          <cell r="G1429">
            <v>11366.737999999999</v>
          </cell>
          <cell r="H1429">
            <v>-3.8780000000000001</v>
          </cell>
        </row>
        <row r="1430">
          <cell r="C1430">
            <v>9386.8880000000008</v>
          </cell>
          <cell r="D1430">
            <v>5.0469999999999997</v>
          </cell>
          <cell r="G1430">
            <v>11371.879000000001</v>
          </cell>
          <cell r="H1430">
            <v>-3.6920000000000002</v>
          </cell>
        </row>
        <row r="1431">
          <cell r="C1431">
            <v>9400.0429999999997</v>
          </cell>
          <cell r="D1431">
            <v>7.2359999999999998</v>
          </cell>
          <cell r="G1431">
            <v>11387.441999999999</v>
          </cell>
          <cell r="H1431">
            <v>-3.27</v>
          </cell>
        </row>
        <row r="1432">
          <cell r="C1432">
            <v>9410.3279999999995</v>
          </cell>
          <cell r="D1432">
            <v>9.1069999999999993</v>
          </cell>
          <cell r="G1432">
            <v>11391.703</v>
          </cell>
          <cell r="H1432">
            <v>-3.0539999999999998</v>
          </cell>
        </row>
        <row r="1433">
          <cell r="C1433">
            <v>9414.0229999999992</v>
          </cell>
          <cell r="D1433">
            <v>9.7919999999999998</v>
          </cell>
          <cell r="G1433">
            <v>11397.635</v>
          </cell>
          <cell r="H1433">
            <v>-2.8130000000000002</v>
          </cell>
        </row>
        <row r="1434">
          <cell r="C1434">
            <v>9420.49</v>
          </cell>
          <cell r="D1434">
            <v>10.911</v>
          </cell>
          <cell r="G1434">
            <v>11403.79</v>
          </cell>
          <cell r="H1434">
            <v>-2.6560000000000001</v>
          </cell>
        </row>
        <row r="1435">
          <cell r="C1435">
            <v>9428.5609999999997</v>
          </cell>
          <cell r="D1435">
            <v>12.163</v>
          </cell>
          <cell r="G1435">
            <v>11407.763000000001</v>
          </cell>
          <cell r="H1435">
            <v>-2.528</v>
          </cell>
        </row>
        <row r="1436">
          <cell r="C1436">
            <v>9434.9320000000007</v>
          </cell>
          <cell r="D1436">
            <v>13.016</v>
          </cell>
          <cell r="G1436">
            <v>11411.316000000001</v>
          </cell>
          <cell r="H1436">
            <v>-2.35</v>
          </cell>
        </row>
        <row r="1437">
          <cell r="C1437">
            <v>9441.1759999999995</v>
          </cell>
          <cell r="D1437">
            <v>13.664</v>
          </cell>
          <cell r="G1437">
            <v>11414.450999999999</v>
          </cell>
          <cell r="H1437">
            <v>-2.2530000000000001</v>
          </cell>
        </row>
        <row r="1438">
          <cell r="C1438">
            <v>9445.6450000000004</v>
          </cell>
          <cell r="D1438">
            <v>14.028</v>
          </cell>
          <cell r="G1438">
            <v>11417.476000000001</v>
          </cell>
          <cell r="H1438">
            <v>-2.222</v>
          </cell>
        </row>
        <row r="1439">
          <cell r="C1439">
            <v>9446.7620000000006</v>
          </cell>
          <cell r="D1439">
            <v>14.156000000000001</v>
          </cell>
          <cell r="G1439">
            <v>11420.779</v>
          </cell>
          <cell r="H1439">
            <v>-2.11</v>
          </cell>
        </row>
        <row r="1440">
          <cell r="C1440">
            <v>9449.6029999999992</v>
          </cell>
          <cell r="D1440">
            <v>14.259</v>
          </cell>
          <cell r="G1440">
            <v>11423.589</v>
          </cell>
          <cell r="H1440">
            <v>-2.0649999999999999</v>
          </cell>
        </row>
        <row r="1441">
          <cell r="C1441">
            <v>9453.0280000000002</v>
          </cell>
          <cell r="D1441">
            <v>14.369</v>
          </cell>
          <cell r="G1441">
            <v>11428.344999999999</v>
          </cell>
          <cell r="H1441">
            <v>-1.9550000000000001</v>
          </cell>
        </row>
        <row r="1442">
          <cell r="C1442">
            <v>9455.509</v>
          </cell>
          <cell r="D1442">
            <v>14.47</v>
          </cell>
          <cell r="G1442">
            <v>11430.795</v>
          </cell>
          <cell r="H1442">
            <v>-1.911</v>
          </cell>
        </row>
        <row r="1443">
          <cell r="C1443">
            <v>9457.9490000000005</v>
          </cell>
          <cell r="D1443">
            <v>14.577999999999999</v>
          </cell>
          <cell r="G1443">
            <v>11432.759</v>
          </cell>
          <cell r="H1443">
            <v>-1.9430000000000001</v>
          </cell>
        </row>
        <row r="1444">
          <cell r="C1444">
            <v>9462.9459999999999</v>
          </cell>
          <cell r="D1444">
            <v>14.545</v>
          </cell>
          <cell r="G1444">
            <v>11435.638999999999</v>
          </cell>
          <cell r="H1444">
            <v>-1.9410000000000001</v>
          </cell>
        </row>
        <row r="1445">
          <cell r="C1445">
            <v>9465.3109999999997</v>
          </cell>
          <cell r="D1445">
            <v>14.545999999999999</v>
          </cell>
          <cell r="G1445">
            <v>11438.58</v>
          </cell>
          <cell r="H1445">
            <v>-1.976</v>
          </cell>
        </row>
        <row r="1446">
          <cell r="C1446">
            <v>9470.6890000000003</v>
          </cell>
          <cell r="D1446">
            <v>14.314</v>
          </cell>
          <cell r="G1446">
            <v>11441.261</v>
          </cell>
          <cell r="H1446">
            <v>-2.1070000000000002</v>
          </cell>
        </row>
        <row r="1447">
          <cell r="C1447">
            <v>9477.1919999999991</v>
          </cell>
          <cell r="D1447">
            <v>13.788</v>
          </cell>
          <cell r="G1447">
            <v>11454.906999999999</v>
          </cell>
          <cell r="H1447">
            <v>-1.9730000000000001</v>
          </cell>
        </row>
        <row r="1448">
          <cell r="C1448">
            <v>9480.5529999999999</v>
          </cell>
          <cell r="D1448">
            <v>13.484999999999999</v>
          </cell>
          <cell r="G1448">
            <v>11460.826999999999</v>
          </cell>
          <cell r="H1448">
            <v>-1.7569999999999999</v>
          </cell>
        </row>
        <row r="1449">
          <cell r="C1449">
            <v>9483.09</v>
          </cell>
          <cell r="D1449">
            <v>13.238</v>
          </cell>
          <cell r="G1449">
            <v>11469.406000000001</v>
          </cell>
          <cell r="H1449">
            <v>-1.83</v>
          </cell>
        </row>
        <row r="1450">
          <cell r="C1450">
            <v>9484.5669999999991</v>
          </cell>
          <cell r="D1450">
            <v>13.058</v>
          </cell>
          <cell r="G1450">
            <v>11477.258</v>
          </cell>
          <cell r="H1450">
            <v>-1.9370000000000001</v>
          </cell>
        </row>
        <row r="1451">
          <cell r="C1451">
            <v>9485.8529999999992</v>
          </cell>
          <cell r="D1451">
            <v>12.904999999999999</v>
          </cell>
          <cell r="G1451">
            <v>11491.947</v>
          </cell>
          <cell r="H1451">
            <v>-2.0539999999999998</v>
          </cell>
        </row>
        <row r="1452">
          <cell r="C1452">
            <v>9487.2340000000004</v>
          </cell>
          <cell r="D1452">
            <v>12.752000000000001</v>
          </cell>
          <cell r="G1452">
            <v>11502.25</v>
          </cell>
          <cell r="H1452">
            <v>-1.9910000000000001</v>
          </cell>
        </row>
        <row r="1453">
          <cell r="C1453">
            <v>9489.3469999999998</v>
          </cell>
          <cell r="D1453">
            <v>12.526</v>
          </cell>
          <cell r="G1453">
            <v>11515.679</v>
          </cell>
          <cell r="H1453">
            <v>-2.2909999999999999</v>
          </cell>
        </row>
        <row r="1454">
          <cell r="C1454">
            <v>9490.5820000000003</v>
          </cell>
          <cell r="D1454">
            <v>12.414999999999999</v>
          </cell>
          <cell r="G1454">
            <v>11532.23</v>
          </cell>
          <cell r="H1454">
            <v>-2.5059999999999998</v>
          </cell>
        </row>
        <row r="1455">
          <cell r="C1455">
            <v>9492.5130000000008</v>
          </cell>
          <cell r="D1455">
            <v>12.138999999999999</v>
          </cell>
          <cell r="G1455">
            <v>11567.508</v>
          </cell>
          <cell r="H1455">
            <v>-5.008</v>
          </cell>
        </row>
        <row r="1456">
          <cell r="C1456">
            <v>9494.76</v>
          </cell>
          <cell r="D1456">
            <v>11.834</v>
          </cell>
          <cell r="G1456">
            <v>11595.225</v>
          </cell>
          <cell r="H1456">
            <v>-18.285</v>
          </cell>
        </row>
        <row r="1457">
          <cell r="C1457">
            <v>9496.9060000000009</v>
          </cell>
          <cell r="D1457">
            <v>11.531000000000001</v>
          </cell>
          <cell r="G1457">
            <v>11599.679</v>
          </cell>
          <cell r="H1457">
            <v>-21.542000000000002</v>
          </cell>
        </row>
        <row r="1458">
          <cell r="C1458">
            <v>9498.1450000000004</v>
          </cell>
          <cell r="D1458">
            <v>11.346</v>
          </cell>
          <cell r="G1458">
            <v>11604.236999999999</v>
          </cell>
          <cell r="H1458">
            <v>-24.756</v>
          </cell>
        </row>
        <row r="1459">
          <cell r="C1459">
            <v>9499.3050000000003</v>
          </cell>
          <cell r="D1459">
            <v>11.170999999999999</v>
          </cell>
          <cell r="G1459">
            <v>11607.307000000001</v>
          </cell>
          <cell r="H1459">
            <v>-26.693999999999999</v>
          </cell>
        </row>
        <row r="1460">
          <cell r="C1460">
            <v>9502.5540000000001</v>
          </cell>
          <cell r="D1460">
            <v>10.683999999999999</v>
          </cell>
          <cell r="G1460">
            <v>11609.614</v>
          </cell>
          <cell r="H1460">
            <v>-28.021999999999998</v>
          </cell>
        </row>
        <row r="1461">
          <cell r="C1461">
            <v>9506.6849999999995</v>
          </cell>
          <cell r="D1461">
            <v>10.029</v>
          </cell>
          <cell r="G1461">
            <v>11611.576999999999</v>
          </cell>
          <cell r="H1461">
            <v>-29.003</v>
          </cell>
        </row>
        <row r="1462">
          <cell r="C1462">
            <v>9511.64</v>
          </cell>
          <cell r="D1462">
            <v>9.173</v>
          </cell>
          <cell r="G1462">
            <v>11613.641</v>
          </cell>
          <cell r="H1462">
            <v>-29.891999999999999</v>
          </cell>
        </row>
        <row r="1463">
          <cell r="C1463">
            <v>9517.3870000000006</v>
          </cell>
          <cell r="D1463">
            <v>8.0549999999999997</v>
          </cell>
          <cell r="G1463">
            <v>11615.904</v>
          </cell>
          <cell r="H1463">
            <v>-30.710999999999999</v>
          </cell>
        </row>
        <row r="1464">
          <cell r="C1464">
            <v>9520.6010000000006</v>
          </cell>
          <cell r="D1464">
            <v>7.4909999999999997</v>
          </cell>
          <cell r="G1464">
            <v>11617.732</v>
          </cell>
          <cell r="H1464">
            <v>-31.274000000000001</v>
          </cell>
        </row>
        <row r="1465">
          <cell r="C1465">
            <v>9524.4509999999991</v>
          </cell>
          <cell r="D1465">
            <v>6.6719999999999997</v>
          </cell>
          <cell r="G1465">
            <v>11619.689</v>
          </cell>
          <cell r="H1465">
            <v>-31.736000000000001</v>
          </cell>
        </row>
        <row r="1466">
          <cell r="C1466">
            <v>9527.51</v>
          </cell>
          <cell r="D1466">
            <v>6.1050000000000004</v>
          </cell>
          <cell r="G1466">
            <v>11622.204</v>
          </cell>
          <cell r="H1466">
            <v>-32.28</v>
          </cell>
        </row>
        <row r="1467">
          <cell r="C1467">
            <v>9530.1919999999991</v>
          </cell>
          <cell r="D1467">
            <v>5.5629999999999997</v>
          </cell>
          <cell r="G1467">
            <v>11623.956</v>
          </cell>
          <cell r="H1467">
            <v>-32.634</v>
          </cell>
        </row>
        <row r="1468">
          <cell r="C1468">
            <v>9533.9500000000007</v>
          </cell>
          <cell r="D1468">
            <v>4.8550000000000004</v>
          </cell>
          <cell r="G1468">
            <v>11626.012000000001</v>
          </cell>
          <cell r="H1468">
            <v>-32.896999999999998</v>
          </cell>
        </row>
        <row r="1469">
          <cell r="C1469">
            <v>9535.4339999999993</v>
          </cell>
          <cell r="D1469">
            <v>4.5890000000000004</v>
          </cell>
          <cell r="G1469">
            <v>11628.494000000001</v>
          </cell>
          <cell r="H1469">
            <v>-32.887999999999998</v>
          </cell>
        </row>
        <row r="1470">
          <cell r="C1470">
            <v>9539.2749999999996</v>
          </cell>
          <cell r="D1470">
            <v>3.9849999999999999</v>
          </cell>
          <cell r="G1470">
            <v>11630.907999999999</v>
          </cell>
          <cell r="H1470">
            <v>-32.941000000000003</v>
          </cell>
        </row>
        <row r="1471">
          <cell r="C1471">
            <v>9541.0149999999994</v>
          </cell>
          <cell r="D1471">
            <v>3.7440000000000002</v>
          </cell>
          <cell r="G1471">
            <v>11633.263999999999</v>
          </cell>
          <cell r="H1471">
            <v>-32.761000000000003</v>
          </cell>
        </row>
        <row r="1472">
          <cell r="C1472">
            <v>9542.3439999999991</v>
          </cell>
          <cell r="D1472">
            <v>3.589</v>
          </cell>
          <cell r="G1472">
            <v>11635.019</v>
          </cell>
          <cell r="H1472">
            <v>-32.534999999999997</v>
          </cell>
        </row>
        <row r="1473">
          <cell r="C1473">
            <v>9543.8790000000008</v>
          </cell>
          <cell r="D1473">
            <v>3.448</v>
          </cell>
          <cell r="G1473">
            <v>11637.245999999999</v>
          </cell>
          <cell r="H1473">
            <v>-32.093000000000004</v>
          </cell>
        </row>
        <row r="1474">
          <cell r="C1474">
            <v>9547.5400000000009</v>
          </cell>
          <cell r="D1474">
            <v>3.0569999999999999</v>
          </cell>
          <cell r="G1474">
            <v>11639.526</v>
          </cell>
          <cell r="H1474">
            <v>-31.638999999999999</v>
          </cell>
        </row>
        <row r="1475">
          <cell r="C1475">
            <v>9550.3269999999993</v>
          </cell>
          <cell r="D1475">
            <v>2.786</v>
          </cell>
          <cell r="G1475">
            <v>11642.066000000001</v>
          </cell>
          <cell r="H1475">
            <v>-30.780999999999999</v>
          </cell>
        </row>
        <row r="1476">
          <cell r="C1476">
            <v>9553.5810000000001</v>
          </cell>
          <cell r="D1476">
            <v>2.5379999999999998</v>
          </cell>
          <cell r="G1476">
            <v>11644.641</v>
          </cell>
          <cell r="H1476">
            <v>-29.847999999999999</v>
          </cell>
        </row>
        <row r="1477">
          <cell r="C1477">
            <v>9556.4719999999998</v>
          </cell>
          <cell r="D1477">
            <v>2.387</v>
          </cell>
          <cell r="G1477">
            <v>11647.157999999999</v>
          </cell>
          <cell r="H1477">
            <v>-28.832000000000001</v>
          </cell>
        </row>
        <row r="1478">
          <cell r="C1478">
            <v>9562.5339999999997</v>
          </cell>
          <cell r="D1478">
            <v>1.996</v>
          </cell>
          <cell r="G1478">
            <v>11648.522000000001</v>
          </cell>
          <cell r="H1478">
            <v>-28.173999999999999</v>
          </cell>
        </row>
        <row r="1479">
          <cell r="C1479">
            <v>9568.3690000000006</v>
          </cell>
          <cell r="D1479">
            <v>1.67</v>
          </cell>
          <cell r="G1479">
            <v>11651.599</v>
          </cell>
          <cell r="H1479">
            <v>-26.451000000000001</v>
          </cell>
        </row>
        <row r="1480">
          <cell r="C1480">
            <v>9574.9089999999997</v>
          </cell>
          <cell r="D1480">
            <v>1.3540000000000001</v>
          </cell>
          <cell r="G1480">
            <v>11654.663</v>
          </cell>
          <cell r="H1480">
            <v>-24.652000000000001</v>
          </cell>
        </row>
        <row r="1481">
          <cell r="C1481">
            <v>9580.5280000000002</v>
          </cell>
          <cell r="D1481">
            <v>1.2629999999999999</v>
          </cell>
          <cell r="G1481">
            <v>11664.63</v>
          </cell>
          <cell r="H1481">
            <v>-19.010999999999999</v>
          </cell>
        </row>
        <row r="1482">
          <cell r="C1482">
            <v>9584.5220000000008</v>
          </cell>
          <cell r="D1482">
            <v>1.234</v>
          </cell>
          <cell r="G1482">
            <v>11701.795</v>
          </cell>
          <cell r="H1482">
            <v>-14.602</v>
          </cell>
        </row>
        <row r="1483">
          <cell r="C1483">
            <v>9587.6180000000004</v>
          </cell>
          <cell r="D1483">
            <v>1.264</v>
          </cell>
          <cell r="G1483">
            <v>11761.831</v>
          </cell>
          <cell r="H1483">
            <v>-31.087</v>
          </cell>
        </row>
        <row r="1484">
          <cell r="C1484">
            <v>9600.4110000000001</v>
          </cell>
          <cell r="D1484">
            <v>1.0920000000000001</v>
          </cell>
          <cell r="G1484">
            <v>11787.531999999999</v>
          </cell>
          <cell r="H1484">
            <v>-32.832000000000001</v>
          </cell>
        </row>
        <row r="1485">
          <cell r="C1485">
            <v>9612.8670000000002</v>
          </cell>
          <cell r="D1485">
            <v>1.1950000000000001</v>
          </cell>
          <cell r="G1485">
            <v>11794.333000000001</v>
          </cell>
          <cell r="H1485">
            <v>-32.567999999999998</v>
          </cell>
        </row>
        <row r="1486">
          <cell r="C1486">
            <v>9625.1620000000003</v>
          </cell>
          <cell r="D1486">
            <v>1.0649999999999999</v>
          </cell>
          <cell r="G1486">
            <v>11801.849</v>
          </cell>
          <cell r="H1486">
            <v>-31.917999999999999</v>
          </cell>
        </row>
        <row r="1487">
          <cell r="C1487">
            <v>9638.6319999999996</v>
          </cell>
          <cell r="D1487">
            <v>1.119</v>
          </cell>
          <cell r="G1487">
            <v>11807.529</v>
          </cell>
          <cell r="H1487">
            <v>-31.382999999999999</v>
          </cell>
        </row>
        <row r="1488">
          <cell r="C1488">
            <v>9648.8960000000006</v>
          </cell>
          <cell r="D1488">
            <v>1.026</v>
          </cell>
          <cell r="G1488">
            <v>11812.553</v>
          </cell>
          <cell r="H1488">
            <v>-30.783999999999999</v>
          </cell>
        </row>
        <row r="1489">
          <cell r="C1489">
            <v>9659.8140000000003</v>
          </cell>
          <cell r="D1489">
            <v>0.65600000000000003</v>
          </cell>
          <cell r="G1489">
            <v>11816.298000000001</v>
          </cell>
          <cell r="H1489">
            <v>-30.350999999999999</v>
          </cell>
        </row>
        <row r="1490">
          <cell r="C1490">
            <v>9667.6830000000009</v>
          </cell>
          <cell r="D1490">
            <v>0.40600000000000003</v>
          </cell>
          <cell r="G1490">
            <v>11821.468000000001</v>
          </cell>
          <cell r="H1490">
            <v>-29.651</v>
          </cell>
        </row>
        <row r="1491">
          <cell r="C1491">
            <v>9676.6620000000003</v>
          </cell>
          <cell r="D1491">
            <v>-0.123</v>
          </cell>
          <cell r="G1491">
            <v>11826.12</v>
          </cell>
          <cell r="H1491">
            <v>-28.963000000000001</v>
          </cell>
        </row>
        <row r="1492">
          <cell r="C1492">
            <v>9685.2739999999994</v>
          </cell>
          <cell r="D1492">
            <v>-1.0309999999999999</v>
          </cell>
          <cell r="G1492">
            <v>11832.308000000001</v>
          </cell>
          <cell r="H1492">
            <v>-27.863</v>
          </cell>
        </row>
        <row r="1493">
          <cell r="C1493">
            <v>9687.1710000000003</v>
          </cell>
          <cell r="D1493">
            <v>-1.2390000000000001</v>
          </cell>
          <cell r="G1493">
            <v>11837.804</v>
          </cell>
          <cell r="H1493">
            <v>-26.777000000000001</v>
          </cell>
        </row>
        <row r="1494">
          <cell r="C1494">
            <v>9689.5609999999997</v>
          </cell>
          <cell r="D1494">
            <v>-1.4139999999999999</v>
          </cell>
          <cell r="G1494">
            <v>11844.201999999999</v>
          </cell>
          <cell r="H1494">
            <v>-25.382000000000001</v>
          </cell>
        </row>
        <row r="1495">
          <cell r="C1495">
            <v>9690.9959999999992</v>
          </cell>
          <cell r="D1495">
            <v>-1.506</v>
          </cell>
          <cell r="G1495">
            <v>11849.28</v>
          </cell>
          <cell r="H1495">
            <v>-24.085000000000001</v>
          </cell>
        </row>
        <row r="1496">
          <cell r="C1496">
            <v>9692.8970000000008</v>
          </cell>
          <cell r="D1496">
            <v>-1.478</v>
          </cell>
          <cell r="G1496">
            <v>11853.338</v>
          </cell>
          <cell r="H1496">
            <v>-22.998000000000001</v>
          </cell>
        </row>
        <row r="1497">
          <cell r="C1497">
            <v>9696.81</v>
          </cell>
          <cell r="D1497">
            <v>-1.415</v>
          </cell>
          <cell r="G1497">
            <v>11858.215</v>
          </cell>
          <cell r="H1497">
            <v>-21.696000000000002</v>
          </cell>
        </row>
        <row r="1498">
          <cell r="C1498">
            <v>9700.9709999999995</v>
          </cell>
          <cell r="D1498">
            <v>-1.403</v>
          </cell>
          <cell r="G1498">
            <v>11862.521000000001</v>
          </cell>
          <cell r="H1498">
            <v>-20.454000000000001</v>
          </cell>
        </row>
        <row r="1499">
          <cell r="C1499">
            <v>9705.8449999999993</v>
          </cell>
          <cell r="D1499">
            <v>-1.282</v>
          </cell>
          <cell r="G1499">
            <v>11866.097</v>
          </cell>
          <cell r="H1499">
            <v>-19.494</v>
          </cell>
        </row>
        <row r="1500">
          <cell r="C1500">
            <v>9709.5570000000007</v>
          </cell>
          <cell r="D1500">
            <v>-1.514</v>
          </cell>
          <cell r="G1500">
            <v>11869.209000000001</v>
          </cell>
          <cell r="H1500">
            <v>-18.683</v>
          </cell>
        </row>
        <row r="1501">
          <cell r="C1501">
            <v>9712.5550000000003</v>
          </cell>
          <cell r="D1501">
            <v>-1.6080000000000001</v>
          </cell>
          <cell r="G1501">
            <v>11871.93</v>
          </cell>
          <cell r="H1501">
            <v>-17.959</v>
          </cell>
        </row>
        <row r="1502">
          <cell r="C1502">
            <v>9716.3050000000003</v>
          </cell>
          <cell r="D1502">
            <v>-1.958</v>
          </cell>
          <cell r="G1502">
            <v>11875.996999999999</v>
          </cell>
          <cell r="H1502">
            <v>-16.872</v>
          </cell>
        </row>
        <row r="1503">
          <cell r="C1503">
            <v>9717.9069999999992</v>
          </cell>
          <cell r="D1503">
            <v>-2.113</v>
          </cell>
          <cell r="G1503">
            <v>11879.025</v>
          </cell>
          <cell r="H1503">
            <v>-16.062999999999999</v>
          </cell>
        </row>
        <row r="1504">
          <cell r="C1504">
            <v>9718.9920000000002</v>
          </cell>
          <cell r="D1504">
            <v>-2.0190000000000001</v>
          </cell>
          <cell r="G1504">
            <v>11883.027</v>
          </cell>
          <cell r="H1504">
            <v>-15.004</v>
          </cell>
        </row>
        <row r="1505">
          <cell r="C1505">
            <v>9722.3220000000001</v>
          </cell>
          <cell r="D1505">
            <v>-1.9970000000000001</v>
          </cell>
          <cell r="G1505">
            <v>11887.365</v>
          </cell>
          <cell r="H1505">
            <v>-13.877000000000001</v>
          </cell>
        </row>
        <row r="1506">
          <cell r="C1506">
            <v>9724.7510000000002</v>
          </cell>
          <cell r="D1506">
            <v>-2.0430000000000001</v>
          </cell>
          <cell r="G1506">
            <v>11892.294</v>
          </cell>
          <cell r="H1506">
            <v>-12.622999999999999</v>
          </cell>
        </row>
        <row r="1507">
          <cell r="C1507">
            <v>9727.5349999999999</v>
          </cell>
          <cell r="D1507">
            <v>-1.9950000000000001</v>
          </cell>
          <cell r="G1507">
            <v>11898.12</v>
          </cell>
          <cell r="H1507">
            <v>-11.173999999999999</v>
          </cell>
        </row>
        <row r="1508">
          <cell r="C1508">
            <v>9730.2870000000003</v>
          </cell>
          <cell r="D1508">
            <v>-1.726</v>
          </cell>
          <cell r="G1508">
            <v>11901.859</v>
          </cell>
          <cell r="H1508">
            <v>-10.255000000000001</v>
          </cell>
        </row>
        <row r="1509">
          <cell r="C1509">
            <v>9732.7039999999997</v>
          </cell>
          <cell r="D1509">
            <v>-1.498</v>
          </cell>
          <cell r="G1509">
            <v>11905.017</v>
          </cell>
          <cell r="H1509">
            <v>-9.452</v>
          </cell>
        </row>
        <row r="1510">
          <cell r="C1510">
            <v>9735.5339999999997</v>
          </cell>
          <cell r="D1510">
            <v>-1.3180000000000001</v>
          </cell>
          <cell r="G1510">
            <v>11909.125</v>
          </cell>
          <cell r="H1510">
            <v>-8.484</v>
          </cell>
        </row>
        <row r="1511">
          <cell r="C1511">
            <v>9738.107</v>
          </cell>
          <cell r="D1511">
            <v>-1.17</v>
          </cell>
          <cell r="G1511">
            <v>11911.362999999999</v>
          </cell>
          <cell r="H1511">
            <v>-7.94</v>
          </cell>
        </row>
        <row r="1512">
          <cell r="C1512">
            <v>9742.4060000000009</v>
          </cell>
          <cell r="D1512">
            <v>-0.92900000000000005</v>
          </cell>
          <cell r="G1512">
            <v>11913.224</v>
          </cell>
          <cell r="H1512">
            <v>-7.5410000000000004</v>
          </cell>
        </row>
        <row r="1513">
          <cell r="C1513">
            <v>9745.4390000000003</v>
          </cell>
          <cell r="D1513">
            <v>-0.76900000000000002</v>
          </cell>
          <cell r="G1513">
            <v>11915.963</v>
          </cell>
          <cell r="H1513">
            <v>-6.9050000000000002</v>
          </cell>
        </row>
        <row r="1514">
          <cell r="C1514">
            <v>9748.9089999999997</v>
          </cell>
          <cell r="D1514">
            <v>-0.42499999999999999</v>
          </cell>
          <cell r="G1514">
            <v>11918.236000000001</v>
          </cell>
          <cell r="H1514">
            <v>-6.3579999999999997</v>
          </cell>
        </row>
        <row r="1515">
          <cell r="C1515">
            <v>9753.8259999999991</v>
          </cell>
          <cell r="D1515">
            <v>-1.2E-2</v>
          </cell>
          <cell r="G1515">
            <v>11921.612999999999</v>
          </cell>
          <cell r="H1515">
            <v>-5.5940000000000003</v>
          </cell>
        </row>
        <row r="1516">
          <cell r="C1516">
            <v>9755.5470000000005</v>
          </cell>
          <cell r="D1516">
            <v>0.20699999999999999</v>
          </cell>
          <cell r="G1516">
            <v>11924.947</v>
          </cell>
          <cell r="H1516">
            <v>-4.875</v>
          </cell>
        </row>
        <row r="1517">
          <cell r="C1517">
            <v>9759.9750000000004</v>
          </cell>
          <cell r="D1517">
            <v>0.45800000000000002</v>
          </cell>
          <cell r="G1517">
            <v>11928.075999999999</v>
          </cell>
          <cell r="H1517">
            <v>-4.2439999999999998</v>
          </cell>
        </row>
        <row r="1518">
          <cell r="C1518">
            <v>9765.3469999999998</v>
          </cell>
          <cell r="D1518">
            <v>0.68200000000000005</v>
          </cell>
          <cell r="G1518">
            <v>11932.968000000001</v>
          </cell>
          <cell r="H1518">
            <v>-3.3420000000000001</v>
          </cell>
        </row>
        <row r="1519">
          <cell r="C1519">
            <v>9773.7270000000008</v>
          </cell>
          <cell r="D1519">
            <v>1.157</v>
          </cell>
          <cell r="G1519">
            <v>11936.125</v>
          </cell>
          <cell r="H1519">
            <v>-2.8170000000000002</v>
          </cell>
        </row>
        <row r="1520">
          <cell r="C1520">
            <v>9782.4969999999994</v>
          </cell>
          <cell r="D1520">
            <v>1.2070000000000001</v>
          </cell>
          <cell r="G1520">
            <v>11939.341</v>
          </cell>
          <cell r="H1520">
            <v>-2.278</v>
          </cell>
        </row>
        <row r="1521">
          <cell r="C1521">
            <v>9789.3559999999998</v>
          </cell>
          <cell r="D1521">
            <v>1.1160000000000001</v>
          </cell>
          <cell r="G1521">
            <v>11942.703</v>
          </cell>
          <cell r="H1521">
            <v>-1.7070000000000001</v>
          </cell>
        </row>
        <row r="1522">
          <cell r="C1522">
            <v>9798.3420000000006</v>
          </cell>
          <cell r="D1522">
            <v>1.119</v>
          </cell>
          <cell r="G1522">
            <v>11945.814</v>
          </cell>
          <cell r="H1522">
            <v>-1.2070000000000001</v>
          </cell>
        </row>
        <row r="1523">
          <cell r="C1523">
            <v>9807.1360000000004</v>
          </cell>
          <cell r="D1523">
            <v>1.0369999999999999</v>
          </cell>
          <cell r="G1523">
            <v>11949.994000000001</v>
          </cell>
          <cell r="H1523">
            <v>-0.72799999999999998</v>
          </cell>
        </row>
        <row r="1524">
          <cell r="C1524">
            <v>9817.5630000000001</v>
          </cell>
          <cell r="D1524">
            <v>1.04</v>
          </cell>
          <cell r="G1524">
            <v>11953.012000000001</v>
          </cell>
          <cell r="H1524">
            <v>-0.39100000000000001</v>
          </cell>
        </row>
        <row r="1525">
          <cell r="C1525">
            <v>9825.1849999999995</v>
          </cell>
          <cell r="D1525">
            <v>1</v>
          </cell>
          <cell r="G1525">
            <v>11955.684999999999</v>
          </cell>
          <cell r="H1525">
            <v>-0.108</v>
          </cell>
        </row>
        <row r="1526">
          <cell r="C1526">
            <v>9840.69</v>
          </cell>
          <cell r="D1526">
            <v>0.92400000000000004</v>
          </cell>
          <cell r="G1526">
            <v>11959.003000000001</v>
          </cell>
          <cell r="H1526">
            <v>0.224</v>
          </cell>
        </row>
        <row r="1527">
          <cell r="C1527">
            <v>9853.9750000000004</v>
          </cell>
          <cell r="D1527">
            <v>1.0269999999999999</v>
          </cell>
          <cell r="G1527">
            <v>11961.593999999999</v>
          </cell>
          <cell r="H1527">
            <v>0.433</v>
          </cell>
        </row>
        <row r="1528">
          <cell r="C1528">
            <v>9866.0650000000005</v>
          </cell>
          <cell r="D1528">
            <v>1.012</v>
          </cell>
          <cell r="G1528">
            <v>11964.527</v>
          </cell>
          <cell r="H1528">
            <v>0.59499999999999997</v>
          </cell>
        </row>
        <row r="1529">
          <cell r="C1529">
            <v>9880.6650000000009</v>
          </cell>
          <cell r="D1529">
            <v>1.0209999999999999</v>
          </cell>
          <cell r="G1529">
            <v>11966.771000000001</v>
          </cell>
          <cell r="H1529">
            <v>0.73399999999999999</v>
          </cell>
        </row>
        <row r="1530">
          <cell r="C1530">
            <v>9902.0439999999999</v>
          </cell>
          <cell r="D1530">
            <v>0.877</v>
          </cell>
          <cell r="G1530">
            <v>11969.5</v>
          </cell>
          <cell r="H1530">
            <v>0.85099999999999998</v>
          </cell>
        </row>
        <row r="1531">
          <cell r="C1531">
            <v>9937.0769999999993</v>
          </cell>
          <cell r="D1531">
            <v>0.86</v>
          </cell>
          <cell r="G1531">
            <v>11972.993</v>
          </cell>
          <cell r="H1531">
            <v>1.0189999999999999</v>
          </cell>
        </row>
        <row r="1532">
          <cell r="C1532">
            <v>9971.7860000000001</v>
          </cell>
          <cell r="D1532">
            <v>0.88</v>
          </cell>
          <cell r="G1532">
            <v>11976.69</v>
          </cell>
          <cell r="H1532">
            <v>1.1379999999999999</v>
          </cell>
        </row>
        <row r="1533">
          <cell r="C1533">
            <v>9987.9349999999995</v>
          </cell>
          <cell r="D1533">
            <v>1.0980000000000001</v>
          </cell>
          <cell r="G1533">
            <v>11981.236000000001</v>
          </cell>
          <cell r="H1533">
            <v>1.2190000000000001</v>
          </cell>
        </row>
        <row r="1534">
          <cell r="C1534">
            <v>10000.870999999999</v>
          </cell>
          <cell r="D1534">
            <v>1.2090000000000001</v>
          </cell>
          <cell r="G1534">
            <v>11986.46</v>
          </cell>
          <cell r="H1534">
            <v>1.026</v>
          </cell>
        </row>
        <row r="1535">
          <cell r="C1535">
            <v>10024.846</v>
          </cell>
          <cell r="D1535">
            <v>2.528</v>
          </cell>
          <cell r="G1535">
            <v>11990.906000000001</v>
          </cell>
          <cell r="H1535">
            <v>0.871</v>
          </cell>
        </row>
        <row r="1536">
          <cell r="C1536">
            <v>10051.147000000001</v>
          </cell>
          <cell r="D1536">
            <v>8.4</v>
          </cell>
          <cell r="G1536">
            <v>11994.995999999999</v>
          </cell>
          <cell r="H1536">
            <v>0.624</v>
          </cell>
        </row>
        <row r="1537">
          <cell r="C1537">
            <v>10058.120000000001</v>
          </cell>
          <cell r="D1537">
            <v>11.084</v>
          </cell>
          <cell r="G1537">
            <v>11999.31</v>
          </cell>
          <cell r="H1537">
            <v>0.432</v>
          </cell>
        </row>
        <row r="1538">
          <cell r="C1538">
            <v>10061.504999999999</v>
          </cell>
          <cell r="D1538">
            <v>12.574999999999999</v>
          </cell>
          <cell r="G1538">
            <v>12002.1</v>
          </cell>
          <cell r="H1538">
            <v>7.9000000000000001E-2</v>
          </cell>
        </row>
        <row r="1539">
          <cell r="C1539">
            <v>10064.816000000001</v>
          </cell>
          <cell r="D1539">
            <v>14.007</v>
          </cell>
          <cell r="G1539">
            <v>12005.464</v>
          </cell>
          <cell r="H1539">
            <v>-0.311</v>
          </cell>
        </row>
        <row r="1540">
          <cell r="C1540">
            <v>10067.056</v>
          </cell>
          <cell r="D1540">
            <v>15.032</v>
          </cell>
          <cell r="G1540">
            <v>12008.95</v>
          </cell>
          <cell r="H1540">
            <v>-0.65</v>
          </cell>
        </row>
        <row r="1541">
          <cell r="C1541">
            <v>10070.950999999999</v>
          </cell>
          <cell r="D1541">
            <v>16.689</v>
          </cell>
          <cell r="G1541">
            <v>12012.008</v>
          </cell>
          <cell r="H1541">
            <v>-1.121</v>
          </cell>
        </row>
        <row r="1542">
          <cell r="C1542">
            <v>10073.675999999999</v>
          </cell>
          <cell r="D1542">
            <v>17.672000000000001</v>
          </cell>
          <cell r="G1542">
            <v>12015.328</v>
          </cell>
          <cell r="H1542">
            <v>-1.454</v>
          </cell>
        </row>
        <row r="1543">
          <cell r="C1543">
            <v>10076.804</v>
          </cell>
          <cell r="D1543">
            <v>18.692</v>
          </cell>
          <cell r="G1543">
            <v>12021.644</v>
          </cell>
          <cell r="H1543">
            <v>-1.8460000000000001</v>
          </cell>
        </row>
        <row r="1544">
          <cell r="C1544">
            <v>10079.588</v>
          </cell>
          <cell r="D1544">
            <v>19.600000000000001</v>
          </cell>
          <cell r="G1544">
            <v>12030.306</v>
          </cell>
          <cell r="H1544">
            <v>-1.9039999999999999</v>
          </cell>
        </row>
        <row r="1545">
          <cell r="C1545">
            <v>10081.609</v>
          </cell>
          <cell r="D1545">
            <v>20.234999999999999</v>
          </cell>
          <cell r="G1545">
            <v>12037.634</v>
          </cell>
          <cell r="H1545">
            <v>-1.984</v>
          </cell>
        </row>
        <row r="1546">
          <cell r="C1546">
            <v>10084.442999999999</v>
          </cell>
          <cell r="D1546">
            <v>20.975000000000001</v>
          </cell>
          <cell r="G1546">
            <v>12066.665000000001</v>
          </cell>
          <cell r="H1546">
            <v>-1.63</v>
          </cell>
        </row>
        <row r="1547">
          <cell r="C1547">
            <v>10086.555</v>
          </cell>
          <cell r="D1547">
            <v>21.398</v>
          </cell>
          <cell r="G1547">
            <v>12097.540999999999</v>
          </cell>
          <cell r="H1547">
            <v>-2.698</v>
          </cell>
        </row>
        <row r="1548">
          <cell r="C1548">
            <v>10089.254000000001</v>
          </cell>
          <cell r="D1548">
            <v>21.899000000000001</v>
          </cell>
          <cell r="G1548">
            <v>12109.98</v>
          </cell>
          <cell r="H1548">
            <v>-5.39</v>
          </cell>
        </row>
        <row r="1549">
          <cell r="C1549">
            <v>10091.725</v>
          </cell>
          <cell r="D1549">
            <v>22.309000000000001</v>
          </cell>
          <cell r="G1549">
            <v>12115.073</v>
          </cell>
          <cell r="H1549">
            <v>-6.8019999999999996</v>
          </cell>
        </row>
        <row r="1550">
          <cell r="C1550">
            <v>10093.825999999999</v>
          </cell>
          <cell r="D1550">
            <v>22.556000000000001</v>
          </cell>
          <cell r="G1550">
            <v>12119.64</v>
          </cell>
          <cell r="H1550">
            <v>-8.234</v>
          </cell>
        </row>
        <row r="1551">
          <cell r="C1551">
            <v>10096.388000000001</v>
          </cell>
          <cell r="D1551">
            <v>22.888000000000002</v>
          </cell>
          <cell r="G1551">
            <v>12125.601000000001</v>
          </cell>
          <cell r="H1551">
            <v>-9.593</v>
          </cell>
        </row>
        <row r="1552">
          <cell r="C1552">
            <v>10098.706</v>
          </cell>
          <cell r="D1552">
            <v>23.125</v>
          </cell>
          <cell r="G1552">
            <v>12130.316000000001</v>
          </cell>
          <cell r="H1552">
            <v>-10.66</v>
          </cell>
        </row>
        <row r="1553">
          <cell r="C1553">
            <v>10101.218999999999</v>
          </cell>
          <cell r="D1553">
            <v>23.314</v>
          </cell>
          <cell r="G1553">
            <v>12134.022999999999</v>
          </cell>
          <cell r="H1553">
            <v>-11.351000000000001</v>
          </cell>
        </row>
        <row r="1554">
          <cell r="C1554">
            <v>10103.806</v>
          </cell>
          <cell r="D1554">
            <v>23.452000000000002</v>
          </cell>
          <cell r="G1554">
            <v>12138.911</v>
          </cell>
          <cell r="H1554">
            <v>-11.957000000000001</v>
          </cell>
        </row>
        <row r="1555">
          <cell r="C1555">
            <v>10106.224</v>
          </cell>
          <cell r="D1555">
            <v>23.449000000000002</v>
          </cell>
          <cell r="G1555">
            <v>12143.675999999999</v>
          </cell>
          <cell r="H1555">
            <v>-12.35</v>
          </cell>
        </row>
        <row r="1556">
          <cell r="C1556">
            <v>10108.789000000001</v>
          </cell>
          <cell r="D1556">
            <v>23.367000000000001</v>
          </cell>
          <cell r="G1556">
            <v>12147.592000000001</v>
          </cell>
          <cell r="H1556">
            <v>-12.587</v>
          </cell>
        </row>
        <row r="1557">
          <cell r="C1557">
            <v>10110.916999999999</v>
          </cell>
          <cell r="D1557">
            <v>23.352</v>
          </cell>
          <cell r="G1557">
            <v>12150.594999999999</v>
          </cell>
          <cell r="H1557">
            <v>-12.571</v>
          </cell>
        </row>
        <row r="1558">
          <cell r="C1558">
            <v>10113.09</v>
          </cell>
          <cell r="D1558">
            <v>23.145</v>
          </cell>
          <cell r="G1558">
            <v>12154.423000000001</v>
          </cell>
          <cell r="H1558">
            <v>-12.397</v>
          </cell>
        </row>
        <row r="1559">
          <cell r="C1559">
            <v>10115.971</v>
          </cell>
          <cell r="D1559">
            <v>22.805</v>
          </cell>
          <cell r="G1559">
            <v>12158.228999999999</v>
          </cell>
          <cell r="H1559">
            <v>-11.958</v>
          </cell>
        </row>
        <row r="1560">
          <cell r="C1560">
            <v>10117.681</v>
          </cell>
          <cell r="D1560">
            <v>22.507999999999999</v>
          </cell>
          <cell r="G1560">
            <v>12162.733</v>
          </cell>
          <cell r="H1560">
            <v>-11.275</v>
          </cell>
        </row>
        <row r="1561">
          <cell r="C1561">
            <v>10120.411</v>
          </cell>
          <cell r="D1561">
            <v>22.094000000000001</v>
          </cell>
          <cell r="G1561">
            <v>12166.380999999999</v>
          </cell>
          <cell r="H1561">
            <v>-10.500999999999999</v>
          </cell>
        </row>
        <row r="1562">
          <cell r="C1562">
            <v>10123.691000000001</v>
          </cell>
          <cell r="D1562">
            <v>21.556999999999999</v>
          </cell>
          <cell r="G1562">
            <v>12169.019</v>
          </cell>
          <cell r="H1562">
            <v>-9.8330000000000002</v>
          </cell>
        </row>
        <row r="1563">
          <cell r="C1563">
            <v>10125.402</v>
          </cell>
          <cell r="D1563">
            <v>21.212</v>
          </cell>
          <cell r="G1563">
            <v>12170.755999999999</v>
          </cell>
          <cell r="H1563">
            <v>-9.2530000000000001</v>
          </cell>
        </row>
        <row r="1564">
          <cell r="C1564">
            <v>10127.24</v>
          </cell>
          <cell r="D1564">
            <v>20.776</v>
          </cell>
          <cell r="G1564">
            <v>12174.222</v>
          </cell>
          <cell r="H1564">
            <v>-7.92</v>
          </cell>
        </row>
        <row r="1565">
          <cell r="C1565">
            <v>10136.209000000001</v>
          </cell>
          <cell r="D1565">
            <v>18.969000000000001</v>
          </cell>
          <cell r="G1565">
            <v>12178.829</v>
          </cell>
          <cell r="H1565">
            <v>-5.9779999999999998</v>
          </cell>
        </row>
        <row r="1566">
          <cell r="C1566">
            <v>10143.823</v>
          </cell>
          <cell r="D1566">
            <v>18.024000000000001</v>
          </cell>
          <cell r="G1566">
            <v>12185.162</v>
          </cell>
          <cell r="H1566">
            <v>-2.9870000000000001</v>
          </cell>
        </row>
        <row r="1567">
          <cell r="C1567">
            <v>10149.08</v>
          </cell>
          <cell r="D1567">
            <v>17.596</v>
          </cell>
          <cell r="G1567">
            <v>12190.24</v>
          </cell>
          <cell r="H1567">
            <v>-0.52700000000000002</v>
          </cell>
        </row>
        <row r="1568">
          <cell r="C1568">
            <v>10150.849</v>
          </cell>
          <cell r="D1568">
            <v>17.402999999999999</v>
          </cell>
          <cell r="G1568">
            <v>12198.816999999999</v>
          </cell>
          <cell r="H1568">
            <v>3.6040000000000001</v>
          </cell>
        </row>
        <row r="1569">
          <cell r="C1569">
            <v>10153.471</v>
          </cell>
          <cell r="D1569">
            <v>17.158000000000001</v>
          </cell>
          <cell r="G1569">
            <v>12203.864</v>
          </cell>
          <cell r="H1569">
            <v>5.9560000000000004</v>
          </cell>
        </row>
        <row r="1570">
          <cell r="C1570">
            <v>10155.777</v>
          </cell>
          <cell r="D1570">
            <v>16.962</v>
          </cell>
          <cell r="G1570">
            <v>12209.611999999999</v>
          </cell>
          <cell r="H1570">
            <v>8.5760000000000005</v>
          </cell>
        </row>
        <row r="1571">
          <cell r="C1571">
            <v>10158.156999999999</v>
          </cell>
          <cell r="D1571">
            <v>16.719000000000001</v>
          </cell>
          <cell r="G1571">
            <v>12215.056</v>
          </cell>
          <cell r="H1571">
            <v>11.176</v>
          </cell>
        </row>
        <row r="1572">
          <cell r="C1572">
            <v>10160.745999999999</v>
          </cell>
          <cell r="D1572">
            <v>16.404</v>
          </cell>
          <cell r="G1572">
            <v>12217.132</v>
          </cell>
          <cell r="H1572">
            <v>12.297000000000001</v>
          </cell>
        </row>
        <row r="1573">
          <cell r="C1573">
            <v>10162.958000000001</v>
          </cell>
          <cell r="D1573">
            <v>16.157</v>
          </cell>
          <cell r="G1573">
            <v>12219.474</v>
          </cell>
          <cell r="H1573">
            <v>13.414</v>
          </cell>
        </row>
        <row r="1574">
          <cell r="C1574">
            <v>10165.316999999999</v>
          </cell>
          <cell r="D1574">
            <v>15.829000000000001</v>
          </cell>
          <cell r="G1574">
            <v>12222.148999999999</v>
          </cell>
          <cell r="H1574">
            <v>14.558999999999999</v>
          </cell>
        </row>
        <row r="1575">
          <cell r="C1575">
            <v>10168.941000000001</v>
          </cell>
          <cell r="D1575">
            <v>15.35</v>
          </cell>
          <cell r="G1575">
            <v>12224.671</v>
          </cell>
          <cell r="H1575">
            <v>15.547000000000001</v>
          </cell>
        </row>
        <row r="1576">
          <cell r="C1576">
            <v>10172.313</v>
          </cell>
          <cell r="D1576">
            <v>14.848000000000001</v>
          </cell>
          <cell r="G1576">
            <v>12226.953</v>
          </cell>
          <cell r="H1576">
            <v>16.367000000000001</v>
          </cell>
        </row>
        <row r="1577">
          <cell r="C1577">
            <v>10177.51</v>
          </cell>
          <cell r="D1577">
            <v>14.058</v>
          </cell>
          <cell r="G1577">
            <v>12229.052</v>
          </cell>
          <cell r="H1577">
            <v>17.055</v>
          </cell>
        </row>
        <row r="1578">
          <cell r="C1578">
            <v>10179.278</v>
          </cell>
          <cell r="D1578">
            <v>13.721</v>
          </cell>
          <cell r="G1578">
            <v>12231.78</v>
          </cell>
          <cell r="H1578">
            <v>17.811</v>
          </cell>
        </row>
        <row r="1579">
          <cell r="C1579">
            <v>10182.705</v>
          </cell>
          <cell r="D1579">
            <v>13.02</v>
          </cell>
          <cell r="G1579">
            <v>12234.058000000001</v>
          </cell>
          <cell r="H1579">
            <v>18.238</v>
          </cell>
        </row>
        <row r="1580">
          <cell r="C1580">
            <v>10185.42</v>
          </cell>
          <cell r="D1580">
            <v>12.462</v>
          </cell>
          <cell r="G1580">
            <v>12236.021000000001</v>
          </cell>
          <cell r="H1580">
            <v>18.608000000000001</v>
          </cell>
        </row>
        <row r="1581">
          <cell r="C1581">
            <v>10187.799999999999</v>
          </cell>
          <cell r="D1581">
            <v>11.955</v>
          </cell>
          <cell r="G1581">
            <v>12239.111999999999</v>
          </cell>
          <cell r="H1581">
            <v>19.079000000000001</v>
          </cell>
        </row>
        <row r="1582">
          <cell r="C1582">
            <v>10190.299999999999</v>
          </cell>
          <cell r="D1582">
            <v>11.423999999999999</v>
          </cell>
          <cell r="G1582">
            <v>12241.843000000001</v>
          </cell>
          <cell r="H1582">
            <v>19.312999999999999</v>
          </cell>
        </row>
        <row r="1583">
          <cell r="C1583">
            <v>10193.155000000001</v>
          </cell>
          <cell r="D1583">
            <v>10.771000000000001</v>
          </cell>
          <cell r="G1583">
            <v>12245.285</v>
          </cell>
          <cell r="H1583">
            <v>19.440000000000001</v>
          </cell>
        </row>
        <row r="1584">
          <cell r="C1584">
            <v>10196.159</v>
          </cell>
          <cell r="D1584">
            <v>10.029999999999999</v>
          </cell>
          <cell r="G1584">
            <v>12247.49</v>
          </cell>
          <cell r="H1584">
            <v>19.401</v>
          </cell>
        </row>
        <row r="1585">
          <cell r="C1585">
            <v>10198.231</v>
          </cell>
          <cell r="D1585">
            <v>9.484</v>
          </cell>
          <cell r="G1585">
            <v>12250.035</v>
          </cell>
          <cell r="H1585">
            <v>19.263000000000002</v>
          </cell>
        </row>
        <row r="1586">
          <cell r="C1586">
            <v>10200.763000000001</v>
          </cell>
          <cell r="D1586">
            <v>8.8979999999999997</v>
          </cell>
          <cell r="G1586">
            <v>12252.406999999999</v>
          </cell>
          <cell r="H1586">
            <v>19.073</v>
          </cell>
        </row>
        <row r="1587">
          <cell r="C1587">
            <v>10202.722</v>
          </cell>
          <cell r="D1587">
            <v>8.3949999999999996</v>
          </cell>
          <cell r="G1587">
            <v>12254.161</v>
          </cell>
          <cell r="H1587">
            <v>18.821000000000002</v>
          </cell>
        </row>
        <row r="1588">
          <cell r="C1588">
            <v>10204.226000000001</v>
          </cell>
          <cell r="D1588">
            <v>7.9880000000000004</v>
          </cell>
          <cell r="G1588">
            <v>12256.153</v>
          </cell>
          <cell r="H1588">
            <v>18.518000000000001</v>
          </cell>
        </row>
        <row r="1589">
          <cell r="C1589">
            <v>10205.885</v>
          </cell>
          <cell r="D1589">
            <v>7.5060000000000002</v>
          </cell>
          <cell r="G1589">
            <v>12257.754999999999</v>
          </cell>
          <cell r="H1589">
            <v>18.187999999999999</v>
          </cell>
        </row>
        <row r="1590">
          <cell r="C1590">
            <v>10212.772000000001</v>
          </cell>
          <cell r="D1590">
            <v>5.5590000000000002</v>
          </cell>
          <cell r="G1590">
            <v>12261.387000000001</v>
          </cell>
          <cell r="H1590">
            <v>17.396999999999998</v>
          </cell>
        </row>
        <row r="1591">
          <cell r="C1591">
            <v>10227.467000000001</v>
          </cell>
          <cell r="D1591">
            <v>2.7149999999999999</v>
          </cell>
          <cell r="G1591">
            <v>12263.906999999999</v>
          </cell>
          <cell r="H1591">
            <v>16.666</v>
          </cell>
        </row>
        <row r="1592">
          <cell r="C1592">
            <v>10229.382</v>
          </cell>
          <cell r="D1592">
            <v>2.4359999999999999</v>
          </cell>
          <cell r="G1592">
            <v>12265.898999999999</v>
          </cell>
          <cell r="H1592">
            <v>15.987</v>
          </cell>
        </row>
        <row r="1593">
          <cell r="C1593">
            <v>10229.865</v>
          </cell>
          <cell r="D1593">
            <v>2.2810000000000001</v>
          </cell>
          <cell r="G1593">
            <v>12267.904</v>
          </cell>
          <cell r="H1593">
            <v>15.279</v>
          </cell>
        </row>
        <row r="1594">
          <cell r="C1594">
            <v>10230.436</v>
          </cell>
          <cell r="D1594">
            <v>2.1920000000000002</v>
          </cell>
          <cell r="G1594">
            <v>12272.171</v>
          </cell>
          <cell r="H1594">
            <v>13.398</v>
          </cell>
        </row>
        <row r="1595">
          <cell r="C1595">
            <v>10233.941999999999</v>
          </cell>
          <cell r="D1595">
            <v>1.7969999999999999</v>
          </cell>
          <cell r="G1595">
            <v>12284.545</v>
          </cell>
          <cell r="H1595">
            <v>7.7380000000000004</v>
          </cell>
        </row>
        <row r="1596">
          <cell r="C1596">
            <v>10241.715</v>
          </cell>
          <cell r="D1596">
            <v>1.2989999999999999</v>
          </cell>
          <cell r="G1596">
            <v>12294.911</v>
          </cell>
          <cell r="H1596">
            <v>2.6389999999999998</v>
          </cell>
        </row>
        <row r="1597">
          <cell r="C1597">
            <v>10248.513999999999</v>
          </cell>
          <cell r="D1597">
            <v>0.98099999999999998</v>
          </cell>
          <cell r="G1597">
            <v>12304.742</v>
          </cell>
          <cell r="H1597">
            <v>-2.694</v>
          </cell>
        </row>
        <row r="1598">
          <cell r="C1598">
            <v>10260.412</v>
          </cell>
          <cell r="D1598">
            <v>0.82299999999999995</v>
          </cell>
          <cell r="G1598">
            <v>12310.843999999999</v>
          </cell>
          <cell r="H1598">
            <v>-6.298</v>
          </cell>
        </row>
        <row r="1599">
          <cell r="C1599">
            <v>10277.539000000001</v>
          </cell>
          <cell r="D1599">
            <v>0.80100000000000005</v>
          </cell>
          <cell r="G1599">
            <v>12313.307000000001</v>
          </cell>
          <cell r="H1599">
            <v>-7.7320000000000002</v>
          </cell>
        </row>
        <row r="1600">
          <cell r="C1600">
            <v>10284.165999999999</v>
          </cell>
          <cell r="D1600">
            <v>0.80900000000000005</v>
          </cell>
          <cell r="G1600">
            <v>12315.689</v>
          </cell>
          <cell r="H1600">
            <v>-9.1029999999999998</v>
          </cell>
        </row>
        <row r="1601">
          <cell r="C1601">
            <v>10293.233</v>
          </cell>
          <cell r="D1601">
            <v>0.84499999999999997</v>
          </cell>
          <cell r="G1601">
            <v>12317.778</v>
          </cell>
          <cell r="H1601">
            <v>-10.286</v>
          </cell>
        </row>
        <row r="1602">
          <cell r="C1602">
            <v>10307.103999999999</v>
          </cell>
          <cell r="D1602">
            <v>0.78300000000000003</v>
          </cell>
          <cell r="G1602">
            <v>12319.398999999999</v>
          </cell>
          <cell r="H1602">
            <v>-11.11</v>
          </cell>
        </row>
        <row r="1603">
          <cell r="C1603">
            <v>10317.308999999999</v>
          </cell>
          <cell r="D1603">
            <v>0.80700000000000005</v>
          </cell>
          <cell r="G1603">
            <v>12320.763999999999</v>
          </cell>
          <cell r="H1603">
            <v>-11.766</v>
          </cell>
        </row>
        <row r="1604">
          <cell r="C1604">
            <v>10323.848</v>
          </cell>
          <cell r="D1604">
            <v>0.84</v>
          </cell>
          <cell r="G1604">
            <v>12322.843000000001</v>
          </cell>
          <cell r="H1604">
            <v>-12.776999999999999</v>
          </cell>
        </row>
        <row r="1605">
          <cell r="C1605">
            <v>10335.441000000001</v>
          </cell>
          <cell r="D1605">
            <v>0.75800000000000001</v>
          </cell>
          <cell r="G1605">
            <v>12324.555</v>
          </cell>
          <cell r="H1605">
            <v>-13.544</v>
          </cell>
        </row>
        <row r="1606">
          <cell r="C1606">
            <v>10349.142</v>
          </cell>
          <cell r="D1606">
            <v>0.73199999999999998</v>
          </cell>
          <cell r="G1606">
            <v>12325.907999999999</v>
          </cell>
          <cell r="H1606">
            <v>-14.135999999999999</v>
          </cell>
        </row>
        <row r="1607">
          <cell r="C1607">
            <v>10356.946</v>
          </cell>
          <cell r="D1607">
            <v>0.73099999999999998</v>
          </cell>
          <cell r="G1607">
            <v>12327.489</v>
          </cell>
          <cell r="H1607">
            <v>-14.744999999999999</v>
          </cell>
        </row>
        <row r="1608">
          <cell r="C1608">
            <v>10362.983</v>
          </cell>
          <cell r="D1608">
            <v>0.93100000000000005</v>
          </cell>
          <cell r="G1608">
            <v>12329.119000000001</v>
          </cell>
          <cell r="H1608">
            <v>-15.378</v>
          </cell>
        </row>
        <row r="1609">
          <cell r="C1609">
            <v>10365.343999999999</v>
          </cell>
          <cell r="D1609">
            <v>0.96</v>
          </cell>
          <cell r="G1609">
            <v>12331.826999999999</v>
          </cell>
          <cell r="H1609">
            <v>-16.347999999999999</v>
          </cell>
        </row>
        <row r="1610">
          <cell r="C1610">
            <v>10367.18</v>
          </cell>
          <cell r="D1610">
            <v>1.0229999999999999</v>
          </cell>
          <cell r="G1610">
            <v>12334.028</v>
          </cell>
          <cell r="H1610">
            <v>-17.117999999999999</v>
          </cell>
        </row>
        <row r="1611">
          <cell r="C1611">
            <v>10371.39</v>
          </cell>
          <cell r="D1611">
            <v>1.02</v>
          </cell>
          <cell r="G1611">
            <v>12335.592000000001</v>
          </cell>
          <cell r="H1611">
            <v>-17.602</v>
          </cell>
        </row>
        <row r="1612">
          <cell r="C1612">
            <v>10373.578</v>
          </cell>
          <cell r="D1612">
            <v>0.89700000000000002</v>
          </cell>
          <cell r="G1612">
            <v>12337.367</v>
          </cell>
          <cell r="H1612">
            <v>-18.059000000000001</v>
          </cell>
        </row>
        <row r="1613">
          <cell r="C1613">
            <v>10375.808000000001</v>
          </cell>
          <cell r="D1613">
            <v>0.74099999999999999</v>
          </cell>
          <cell r="G1613">
            <v>12338.665999999999</v>
          </cell>
          <cell r="H1613">
            <v>-18.373999999999999</v>
          </cell>
        </row>
        <row r="1614">
          <cell r="C1614">
            <v>10380.362999999999</v>
          </cell>
          <cell r="D1614">
            <v>0.65200000000000002</v>
          </cell>
          <cell r="G1614">
            <v>12340.816000000001</v>
          </cell>
          <cell r="H1614">
            <v>-18.908000000000001</v>
          </cell>
        </row>
        <row r="1615">
          <cell r="C1615">
            <v>10386.243</v>
          </cell>
          <cell r="D1615">
            <v>0.64100000000000001</v>
          </cell>
          <cell r="G1615">
            <v>12342.873</v>
          </cell>
          <cell r="H1615">
            <v>-19.350999999999999</v>
          </cell>
        </row>
        <row r="1616">
          <cell r="C1616">
            <v>10388.91</v>
          </cell>
          <cell r="D1616">
            <v>0.57099999999999995</v>
          </cell>
          <cell r="G1616">
            <v>12344.868</v>
          </cell>
          <cell r="H1616">
            <v>-19.763000000000002</v>
          </cell>
        </row>
        <row r="1617">
          <cell r="C1617">
            <v>10393.128000000001</v>
          </cell>
          <cell r="D1617">
            <v>0.78300000000000003</v>
          </cell>
          <cell r="G1617">
            <v>12346.45</v>
          </cell>
          <cell r="H1617">
            <v>-20</v>
          </cell>
        </row>
        <row r="1618">
          <cell r="C1618">
            <v>10399.467000000001</v>
          </cell>
          <cell r="D1618">
            <v>0.622</v>
          </cell>
          <cell r="G1618">
            <v>12348.646000000001</v>
          </cell>
          <cell r="H1618">
            <v>-20.283000000000001</v>
          </cell>
        </row>
        <row r="1619">
          <cell r="C1619">
            <v>10409.370999999999</v>
          </cell>
          <cell r="D1619">
            <v>0.871</v>
          </cell>
          <cell r="G1619">
            <v>12351.368</v>
          </cell>
          <cell r="H1619">
            <v>-20.591000000000001</v>
          </cell>
        </row>
        <row r="1620">
          <cell r="C1620">
            <v>10420.275</v>
          </cell>
          <cell r="D1620">
            <v>0.73</v>
          </cell>
          <cell r="G1620">
            <v>12353.915999999999</v>
          </cell>
          <cell r="H1620">
            <v>-20.815000000000001</v>
          </cell>
        </row>
        <row r="1621">
          <cell r="C1621">
            <v>10438.796</v>
          </cell>
          <cell r="D1621">
            <v>0.88200000000000001</v>
          </cell>
          <cell r="G1621">
            <v>12356.005999999999</v>
          </cell>
          <cell r="H1621">
            <v>-20.896000000000001</v>
          </cell>
        </row>
        <row r="1622">
          <cell r="C1622">
            <v>10451.808999999999</v>
          </cell>
          <cell r="D1622">
            <v>0.93899999999999995</v>
          </cell>
          <cell r="G1622">
            <v>12357.848</v>
          </cell>
          <cell r="H1622">
            <v>-20.875</v>
          </cell>
        </row>
        <row r="1623">
          <cell r="C1623">
            <v>10461.218000000001</v>
          </cell>
          <cell r="D1623">
            <v>0.76600000000000001</v>
          </cell>
          <cell r="G1623">
            <v>12360.279</v>
          </cell>
          <cell r="H1623">
            <v>-20.876999999999999</v>
          </cell>
        </row>
        <row r="1624">
          <cell r="C1624">
            <v>10467.446</v>
          </cell>
          <cell r="D1624">
            <v>0.81899999999999995</v>
          </cell>
          <cell r="G1624">
            <v>12362.166999999999</v>
          </cell>
          <cell r="H1624">
            <v>-20.856999999999999</v>
          </cell>
        </row>
        <row r="1625">
          <cell r="C1625">
            <v>10475.853999999999</v>
          </cell>
          <cell r="D1625">
            <v>0.67200000000000004</v>
          </cell>
          <cell r="G1625">
            <v>12364.143</v>
          </cell>
          <cell r="H1625">
            <v>-20.664000000000001</v>
          </cell>
        </row>
        <row r="1626">
          <cell r="C1626">
            <v>10498.806</v>
          </cell>
          <cell r="D1626">
            <v>0.60499999999999998</v>
          </cell>
          <cell r="G1626">
            <v>12366.018</v>
          </cell>
          <cell r="H1626">
            <v>-20.481999999999999</v>
          </cell>
        </row>
        <row r="1627">
          <cell r="C1627">
            <v>10516.418</v>
          </cell>
          <cell r="D1627">
            <v>0.215</v>
          </cell>
          <cell r="G1627">
            <v>12368.459000000001</v>
          </cell>
          <cell r="H1627">
            <v>-20.187999999999999</v>
          </cell>
        </row>
        <row r="1628">
          <cell r="C1628">
            <v>10528.825999999999</v>
          </cell>
          <cell r="D1628">
            <v>-0.32900000000000001</v>
          </cell>
          <cell r="G1628">
            <v>12370.549000000001</v>
          </cell>
          <cell r="H1628">
            <v>-19.882999999999999</v>
          </cell>
        </row>
        <row r="1629">
          <cell r="C1629">
            <v>10532.484</v>
          </cell>
          <cell r="D1629">
            <v>-0.68400000000000005</v>
          </cell>
          <cell r="G1629">
            <v>12372.941000000001</v>
          </cell>
          <cell r="H1629">
            <v>-19.457000000000001</v>
          </cell>
        </row>
        <row r="1630">
          <cell r="C1630">
            <v>10536.911</v>
          </cell>
          <cell r="D1630">
            <v>-0.98699999999999999</v>
          </cell>
          <cell r="G1630">
            <v>12375.342000000001</v>
          </cell>
          <cell r="H1630">
            <v>-18.937999999999999</v>
          </cell>
        </row>
        <row r="1631">
          <cell r="C1631">
            <v>10541.571</v>
          </cell>
          <cell r="D1631">
            <v>-1.1779999999999999</v>
          </cell>
          <cell r="G1631">
            <v>12377.485000000001</v>
          </cell>
          <cell r="H1631">
            <v>-18.408999999999999</v>
          </cell>
        </row>
        <row r="1632">
          <cell r="C1632">
            <v>10544.879000000001</v>
          </cell>
          <cell r="D1632">
            <v>-1.2230000000000001</v>
          </cell>
          <cell r="G1632">
            <v>12379.273999999999</v>
          </cell>
          <cell r="H1632">
            <v>-17.966999999999999</v>
          </cell>
        </row>
        <row r="1633">
          <cell r="C1633">
            <v>10548.072</v>
          </cell>
          <cell r="D1633">
            <v>-1.3069999999999999</v>
          </cell>
          <cell r="G1633">
            <v>12381.084999999999</v>
          </cell>
          <cell r="H1633">
            <v>-17.382000000000001</v>
          </cell>
        </row>
        <row r="1634">
          <cell r="C1634">
            <v>10550.766</v>
          </cell>
          <cell r="D1634">
            <v>-1.381</v>
          </cell>
          <cell r="G1634">
            <v>12383.105</v>
          </cell>
          <cell r="H1634">
            <v>-16.71</v>
          </cell>
        </row>
        <row r="1635">
          <cell r="C1635">
            <v>10552.697</v>
          </cell>
          <cell r="D1635">
            <v>-1.3859999999999999</v>
          </cell>
          <cell r="G1635">
            <v>12384.63</v>
          </cell>
          <cell r="H1635">
            <v>-16.126999999999999</v>
          </cell>
        </row>
        <row r="1636">
          <cell r="C1636">
            <v>10555.849</v>
          </cell>
          <cell r="D1636">
            <v>-1.3280000000000001</v>
          </cell>
          <cell r="G1636">
            <v>12387.998</v>
          </cell>
          <cell r="H1636">
            <v>-14.801</v>
          </cell>
        </row>
        <row r="1637">
          <cell r="C1637">
            <v>10560.072</v>
          </cell>
          <cell r="D1637">
            <v>-1.0249999999999999</v>
          </cell>
          <cell r="G1637">
            <v>12390.841</v>
          </cell>
          <cell r="H1637">
            <v>-13.583</v>
          </cell>
        </row>
        <row r="1638">
          <cell r="C1638">
            <v>10563.183000000001</v>
          </cell>
          <cell r="D1638">
            <v>-0.754</v>
          </cell>
          <cell r="G1638">
            <v>12393.072</v>
          </cell>
          <cell r="H1638">
            <v>-12.568</v>
          </cell>
        </row>
        <row r="1639">
          <cell r="C1639">
            <v>10565.945</v>
          </cell>
          <cell r="D1639">
            <v>-0.44600000000000001</v>
          </cell>
          <cell r="G1639">
            <v>12397.689</v>
          </cell>
          <cell r="H1639">
            <v>-10.507999999999999</v>
          </cell>
        </row>
        <row r="1640">
          <cell r="C1640">
            <v>10577.107</v>
          </cell>
          <cell r="D1640">
            <v>0.64600000000000002</v>
          </cell>
          <cell r="G1640">
            <v>12406.392</v>
          </cell>
          <cell r="H1640">
            <v>-7.0979999999999999</v>
          </cell>
        </row>
        <row r="1641">
          <cell r="C1641">
            <v>10588.790999999999</v>
          </cell>
          <cell r="D1641">
            <v>1.4370000000000001</v>
          </cell>
          <cell r="G1641">
            <v>12418.379000000001</v>
          </cell>
          <cell r="H1641">
            <v>-3.895</v>
          </cell>
        </row>
        <row r="1642">
          <cell r="C1642">
            <v>10596.812</v>
          </cell>
          <cell r="D1642">
            <v>2.028</v>
          </cell>
          <cell r="G1642">
            <v>12429.522999999999</v>
          </cell>
          <cell r="H1642">
            <v>-2.1280000000000001</v>
          </cell>
        </row>
        <row r="1643">
          <cell r="C1643">
            <v>10609.621999999999</v>
          </cell>
          <cell r="D1643">
            <v>2.8580000000000001</v>
          </cell>
          <cell r="G1643">
            <v>12445.206</v>
          </cell>
          <cell r="H1643">
            <v>-1.012</v>
          </cell>
        </row>
        <row r="1644">
          <cell r="C1644">
            <v>10646.19</v>
          </cell>
          <cell r="D1644">
            <v>5.3280000000000003</v>
          </cell>
          <cell r="G1644">
            <v>12460.716</v>
          </cell>
          <cell r="H1644">
            <v>-0.81</v>
          </cell>
        </row>
        <row r="1645">
          <cell r="C1645">
            <v>10663.044</v>
          </cell>
          <cell r="D1645">
            <v>6.5030000000000001</v>
          </cell>
          <cell r="G1645">
            <v>12559.257</v>
          </cell>
          <cell r="H1645">
            <v>-0.85699999999999998</v>
          </cell>
        </row>
        <row r="1646">
          <cell r="C1646">
            <v>10667.705</v>
          </cell>
          <cell r="D1646">
            <v>6.8220000000000001</v>
          </cell>
          <cell r="G1646">
            <v>12628.291999999999</v>
          </cell>
          <cell r="H1646">
            <v>-0.80100000000000005</v>
          </cell>
        </row>
        <row r="1647">
          <cell r="C1647">
            <v>10671.199000000001</v>
          </cell>
          <cell r="D1647">
            <v>6.9729999999999999</v>
          </cell>
          <cell r="G1647">
            <v>12674.262000000001</v>
          </cell>
          <cell r="H1647">
            <v>-0.35799999999999998</v>
          </cell>
        </row>
        <row r="1648">
          <cell r="C1648">
            <v>10673.962</v>
          </cell>
          <cell r="D1648">
            <v>7.0220000000000002</v>
          </cell>
          <cell r="G1648">
            <v>12680.589</v>
          </cell>
          <cell r="H1648">
            <v>-0.17199999999999999</v>
          </cell>
        </row>
        <row r="1649">
          <cell r="C1649">
            <v>10678.286</v>
          </cell>
          <cell r="D1649">
            <v>7.0140000000000002</v>
          </cell>
          <cell r="G1649">
            <v>12684.918</v>
          </cell>
          <cell r="H1649">
            <v>-8.4000000000000005E-2</v>
          </cell>
        </row>
        <row r="1650">
          <cell r="C1650">
            <v>10682.621999999999</v>
          </cell>
          <cell r="D1650">
            <v>6.9409999999999998</v>
          </cell>
          <cell r="G1650">
            <v>12690.099</v>
          </cell>
          <cell r="H1650">
            <v>-0.16600000000000001</v>
          </cell>
        </row>
        <row r="1651">
          <cell r="C1651">
            <v>10685.098</v>
          </cell>
          <cell r="D1651">
            <v>6.8819999999999997</v>
          </cell>
          <cell r="G1651">
            <v>12697.102000000001</v>
          </cell>
          <cell r="H1651">
            <v>-0.51</v>
          </cell>
        </row>
        <row r="1652">
          <cell r="C1652">
            <v>10687.77</v>
          </cell>
          <cell r="D1652">
            <v>6.76</v>
          </cell>
          <cell r="G1652">
            <v>12706.777</v>
          </cell>
          <cell r="H1652">
            <v>-0.96499999999999997</v>
          </cell>
        </row>
        <row r="1653">
          <cell r="C1653">
            <v>10690.272999999999</v>
          </cell>
          <cell r="D1653">
            <v>6.6580000000000004</v>
          </cell>
          <cell r="G1653">
            <v>12720.159</v>
          </cell>
          <cell r="H1653">
            <v>-1.42</v>
          </cell>
        </row>
        <row r="1654">
          <cell r="C1654">
            <v>10693.111999999999</v>
          </cell>
          <cell r="D1654">
            <v>6.45</v>
          </cell>
          <cell r="G1654">
            <v>12732.764999999999</v>
          </cell>
          <cell r="H1654">
            <v>-1.8919999999999999</v>
          </cell>
        </row>
        <row r="1655">
          <cell r="C1655">
            <v>10696.656999999999</v>
          </cell>
          <cell r="D1655">
            <v>6.141</v>
          </cell>
          <cell r="G1655">
            <v>12746.545</v>
          </cell>
          <cell r="H1655">
            <v>-2.4620000000000002</v>
          </cell>
        </row>
        <row r="1656">
          <cell r="C1656">
            <v>10701.208000000001</v>
          </cell>
          <cell r="D1656">
            <v>5.5890000000000004</v>
          </cell>
          <cell r="G1656">
            <v>12760.662</v>
          </cell>
          <cell r="H1656">
            <v>-2.9630000000000001</v>
          </cell>
        </row>
        <row r="1657">
          <cell r="C1657">
            <v>10707.119000000001</v>
          </cell>
          <cell r="D1657">
            <v>4.7590000000000003</v>
          </cell>
          <cell r="G1657">
            <v>12794.493</v>
          </cell>
          <cell r="H1657">
            <v>-4.0999999999999996</v>
          </cell>
        </row>
        <row r="1658">
          <cell r="C1658">
            <v>10711.826999999999</v>
          </cell>
          <cell r="D1658">
            <v>3.976</v>
          </cell>
          <cell r="G1658">
            <v>12801.103999999999</v>
          </cell>
          <cell r="H1658">
            <v>-4.2770000000000001</v>
          </cell>
        </row>
        <row r="1659">
          <cell r="C1659">
            <v>10717.942999999999</v>
          </cell>
          <cell r="D1659">
            <v>2.802</v>
          </cell>
          <cell r="G1659">
            <v>12807.814</v>
          </cell>
          <cell r="H1659">
            <v>-4.4829999999999997</v>
          </cell>
        </row>
        <row r="1660">
          <cell r="C1660">
            <v>10728.134</v>
          </cell>
          <cell r="D1660">
            <v>0.78200000000000003</v>
          </cell>
          <cell r="G1660">
            <v>12812.045</v>
          </cell>
          <cell r="H1660">
            <v>-4.5220000000000002</v>
          </cell>
        </row>
        <row r="1661">
          <cell r="C1661">
            <v>10728.85</v>
          </cell>
          <cell r="D1661">
            <v>0.79500000000000004</v>
          </cell>
          <cell r="G1661">
            <v>12815.614</v>
          </cell>
          <cell r="H1661">
            <v>-4.5209999999999999</v>
          </cell>
        </row>
        <row r="1662">
          <cell r="C1662">
            <v>10729.861000000001</v>
          </cell>
          <cell r="D1662">
            <v>0.70899999999999996</v>
          </cell>
          <cell r="G1662">
            <v>12818.994000000001</v>
          </cell>
          <cell r="H1662">
            <v>-4.4729999999999999</v>
          </cell>
        </row>
        <row r="1663">
          <cell r="C1663">
            <v>10731.589</v>
          </cell>
          <cell r="D1663">
            <v>0.41499999999999998</v>
          </cell>
          <cell r="G1663">
            <v>12822.262000000001</v>
          </cell>
          <cell r="H1663">
            <v>-4.3620000000000001</v>
          </cell>
        </row>
        <row r="1664">
          <cell r="C1664">
            <v>10738.701999999999</v>
          </cell>
          <cell r="D1664">
            <v>-0.879</v>
          </cell>
          <cell r="G1664">
            <v>12831.956</v>
          </cell>
          <cell r="H1664">
            <v>-3.48</v>
          </cell>
        </row>
        <row r="1665">
          <cell r="C1665">
            <v>10745.098</v>
          </cell>
          <cell r="D1665">
            <v>-2.2959999999999998</v>
          </cell>
          <cell r="G1665">
            <v>12837.779</v>
          </cell>
          <cell r="H1665">
            <v>-2.7810000000000001</v>
          </cell>
        </row>
        <row r="1666">
          <cell r="C1666">
            <v>10750.134</v>
          </cell>
          <cell r="D1666">
            <v>-3.2519999999999998</v>
          </cell>
          <cell r="G1666">
            <v>12845.816000000001</v>
          </cell>
          <cell r="H1666">
            <v>-1.8759999999999999</v>
          </cell>
        </row>
        <row r="1667">
          <cell r="C1667">
            <v>10758.799000000001</v>
          </cell>
          <cell r="D1667">
            <v>-4.9859999999999998</v>
          </cell>
          <cell r="G1667">
            <v>12850.847</v>
          </cell>
          <cell r="H1667">
            <v>-1.337</v>
          </cell>
        </row>
        <row r="1668">
          <cell r="C1668">
            <v>10762.248</v>
          </cell>
          <cell r="D1668">
            <v>-5.1970000000000001</v>
          </cell>
          <cell r="G1668">
            <v>12854.232</v>
          </cell>
          <cell r="H1668">
            <v>-0.93</v>
          </cell>
        </row>
        <row r="1669">
          <cell r="C1669">
            <v>10763.207</v>
          </cell>
          <cell r="D1669">
            <v>-5.0780000000000003</v>
          </cell>
          <cell r="G1669">
            <v>12865.361999999999</v>
          </cell>
          <cell r="H1669">
            <v>0.14799999999999999</v>
          </cell>
        </row>
        <row r="1670">
          <cell r="C1670">
            <v>10772.602000000001</v>
          </cell>
          <cell r="D1670">
            <v>-6.44</v>
          </cell>
          <cell r="G1670">
            <v>12876.049000000001</v>
          </cell>
          <cell r="H1670">
            <v>0.77900000000000003</v>
          </cell>
        </row>
        <row r="1671">
          <cell r="C1671">
            <v>10775.147999999999</v>
          </cell>
          <cell r="D1671">
            <v>-6.9779999999999998</v>
          </cell>
          <cell r="G1671">
            <v>12890.86</v>
          </cell>
          <cell r="H1671">
            <v>0.40100000000000002</v>
          </cell>
        </row>
        <row r="1672">
          <cell r="C1672">
            <v>10777.6</v>
          </cell>
          <cell r="D1672">
            <v>-7.3890000000000002</v>
          </cell>
          <cell r="G1672">
            <v>12907.486000000001</v>
          </cell>
          <cell r="H1672">
            <v>-2.2730000000000001</v>
          </cell>
        </row>
        <row r="1673">
          <cell r="C1673">
            <v>10779.949000000001</v>
          </cell>
          <cell r="D1673">
            <v>-7.6079999999999997</v>
          </cell>
          <cell r="G1673">
            <v>12917.539000000001</v>
          </cell>
          <cell r="H1673">
            <v>-5.2119999999999997</v>
          </cell>
        </row>
        <row r="1674">
          <cell r="C1674">
            <v>10782.459000000001</v>
          </cell>
          <cell r="D1674">
            <v>-7.8570000000000002</v>
          </cell>
          <cell r="G1674">
            <v>12922.12</v>
          </cell>
          <cell r="H1674">
            <v>-6.7750000000000004</v>
          </cell>
        </row>
        <row r="1675">
          <cell r="C1675">
            <v>10790.909</v>
          </cell>
          <cell r="D1675">
            <v>-8.4039999999999999</v>
          </cell>
          <cell r="G1675">
            <v>12925.173000000001</v>
          </cell>
          <cell r="H1675">
            <v>-7.8470000000000004</v>
          </cell>
        </row>
        <row r="1676">
          <cell r="C1676">
            <v>10795.569</v>
          </cell>
          <cell r="D1676">
            <v>-8.5749999999999993</v>
          </cell>
          <cell r="G1676">
            <v>12928.025</v>
          </cell>
          <cell r="H1676">
            <v>-8.6880000000000006</v>
          </cell>
        </row>
        <row r="1677">
          <cell r="C1677">
            <v>10799.938</v>
          </cell>
          <cell r="D1677">
            <v>-8.3610000000000007</v>
          </cell>
          <cell r="G1677">
            <v>12931.825000000001</v>
          </cell>
          <cell r="H1677">
            <v>-9.7469999999999999</v>
          </cell>
        </row>
        <row r="1678">
          <cell r="C1678">
            <v>10803.592000000001</v>
          </cell>
          <cell r="D1678">
            <v>-8.3109999999999999</v>
          </cell>
          <cell r="G1678">
            <v>12935.165000000001</v>
          </cell>
          <cell r="H1678">
            <v>-10.515000000000001</v>
          </cell>
        </row>
        <row r="1679">
          <cell r="C1679">
            <v>10806.224</v>
          </cell>
          <cell r="D1679">
            <v>-8.3740000000000006</v>
          </cell>
          <cell r="G1679">
            <v>12937.437</v>
          </cell>
          <cell r="H1679">
            <v>-10.933</v>
          </cell>
        </row>
        <row r="1680">
          <cell r="C1680">
            <v>10808.035</v>
          </cell>
          <cell r="D1680">
            <v>-8.2230000000000008</v>
          </cell>
          <cell r="G1680">
            <v>12940.248</v>
          </cell>
          <cell r="H1680">
            <v>-11.327</v>
          </cell>
        </row>
        <row r="1681">
          <cell r="C1681">
            <v>10812.004000000001</v>
          </cell>
          <cell r="D1681">
            <v>-7.6029999999999998</v>
          </cell>
          <cell r="G1681">
            <v>12943.179</v>
          </cell>
          <cell r="H1681">
            <v>-11.598000000000001</v>
          </cell>
        </row>
        <row r="1682">
          <cell r="C1682">
            <v>10816.103999999999</v>
          </cell>
          <cell r="D1682">
            <v>-6.9710000000000001</v>
          </cell>
          <cell r="G1682">
            <v>12946.397000000001</v>
          </cell>
          <cell r="H1682">
            <v>-11.709</v>
          </cell>
        </row>
        <row r="1683">
          <cell r="C1683">
            <v>10827.771000000001</v>
          </cell>
          <cell r="D1683">
            <v>-5.5839999999999996</v>
          </cell>
          <cell r="G1683">
            <v>12950.074000000001</v>
          </cell>
          <cell r="H1683">
            <v>-11.853</v>
          </cell>
        </row>
        <row r="1684">
          <cell r="C1684">
            <v>10837.054</v>
          </cell>
          <cell r="D1684">
            <v>-4.5119999999999996</v>
          </cell>
          <cell r="G1684">
            <v>12953.402</v>
          </cell>
          <cell r="H1684">
            <v>-11.77</v>
          </cell>
        </row>
        <row r="1685">
          <cell r="C1685">
            <v>10845.773999999999</v>
          </cell>
          <cell r="D1685">
            <v>-3.198</v>
          </cell>
          <cell r="G1685">
            <v>12956.465</v>
          </cell>
          <cell r="H1685">
            <v>-11.504</v>
          </cell>
        </row>
        <row r="1686">
          <cell r="C1686">
            <v>10856.976000000001</v>
          </cell>
          <cell r="D1686">
            <v>-1.59</v>
          </cell>
          <cell r="G1686">
            <v>12960.644</v>
          </cell>
          <cell r="H1686">
            <v>-10.999000000000001</v>
          </cell>
        </row>
        <row r="1687">
          <cell r="C1687">
            <v>10870.754999999999</v>
          </cell>
          <cell r="D1687">
            <v>0.25</v>
          </cell>
          <cell r="G1687">
            <v>12962.531999999999</v>
          </cell>
          <cell r="H1687">
            <v>-10.772</v>
          </cell>
        </row>
        <row r="1688">
          <cell r="C1688">
            <v>10886.326999999999</v>
          </cell>
          <cell r="D1688">
            <v>2.609</v>
          </cell>
          <cell r="G1688">
            <v>12965.717000000001</v>
          </cell>
          <cell r="H1688">
            <v>-10.097</v>
          </cell>
        </row>
        <row r="1689">
          <cell r="C1689">
            <v>10910.107</v>
          </cell>
          <cell r="D1689">
            <v>10.287000000000001</v>
          </cell>
          <cell r="G1689">
            <v>12968.504999999999</v>
          </cell>
          <cell r="H1689">
            <v>-9.43</v>
          </cell>
        </row>
        <row r="1690">
          <cell r="C1690">
            <v>10913.982</v>
          </cell>
          <cell r="D1690">
            <v>12.292</v>
          </cell>
          <cell r="G1690">
            <v>12971.227999999999</v>
          </cell>
          <cell r="H1690">
            <v>-8.5749999999999993</v>
          </cell>
        </row>
        <row r="1691">
          <cell r="C1691">
            <v>10915.858</v>
          </cell>
          <cell r="D1691">
            <v>13.262</v>
          </cell>
          <cell r="G1691">
            <v>12973.94</v>
          </cell>
          <cell r="H1691">
            <v>-7.6130000000000004</v>
          </cell>
        </row>
        <row r="1692">
          <cell r="C1692">
            <v>10917.741</v>
          </cell>
          <cell r="D1692">
            <v>14.218</v>
          </cell>
          <cell r="G1692">
            <v>12976.847</v>
          </cell>
          <cell r="H1692">
            <v>-6.5739999999999998</v>
          </cell>
        </row>
        <row r="1693">
          <cell r="C1693">
            <v>10919.34</v>
          </cell>
          <cell r="D1693">
            <v>15.06</v>
          </cell>
          <cell r="G1693">
            <v>12979.689</v>
          </cell>
          <cell r="H1693">
            <v>-5.3460000000000001</v>
          </cell>
        </row>
        <row r="1694">
          <cell r="C1694">
            <v>10920.619000000001</v>
          </cell>
          <cell r="D1694">
            <v>15.760999999999999</v>
          </cell>
          <cell r="G1694">
            <v>12991.263999999999</v>
          </cell>
          <cell r="H1694">
            <v>-1.101</v>
          </cell>
        </row>
        <row r="1695">
          <cell r="C1695">
            <v>10922.129000000001</v>
          </cell>
          <cell r="D1695">
            <v>16.535</v>
          </cell>
          <cell r="G1695">
            <v>13045.502</v>
          </cell>
          <cell r="H1695">
            <v>18.513999999999999</v>
          </cell>
        </row>
        <row r="1696">
          <cell r="C1696">
            <v>10923.696</v>
          </cell>
          <cell r="D1696">
            <v>17.286000000000001</v>
          </cell>
          <cell r="G1696">
            <v>13051.359</v>
          </cell>
          <cell r="H1696">
            <v>20.6</v>
          </cell>
        </row>
        <row r="1697">
          <cell r="C1697">
            <v>10926.221</v>
          </cell>
          <cell r="D1697">
            <v>18.617000000000001</v>
          </cell>
          <cell r="G1697">
            <v>13057.293</v>
          </cell>
          <cell r="H1697">
            <v>22.376999999999999</v>
          </cell>
        </row>
        <row r="1698">
          <cell r="C1698">
            <v>10927.946</v>
          </cell>
          <cell r="D1698">
            <v>19.596</v>
          </cell>
          <cell r="G1698">
            <v>13062.566000000001</v>
          </cell>
          <cell r="H1698">
            <v>23.966999999999999</v>
          </cell>
        </row>
        <row r="1699">
          <cell r="C1699">
            <v>10929.575000000001</v>
          </cell>
          <cell r="D1699">
            <v>20.459</v>
          </cell>
          <cell r="G1699">
            <v>13068.324000000001</v>
          </cell>
          <cell r="H1699">
            <v>25.571999999999999</v>
          </cell>
        </row>
        <row r="1700">
          <cell r="C1700">
            <v>10931.183000000001</v>
          </cell>
          <cell r="D1700">
            <v>21.265000000000001</v>
          </cell>
          <cell r="G1700">
            <v>13074.205</v>
          </cell>
          <cell r="H1700">
            <v>27.094000000000001</v>
          </cell>
        </row>
        <row r="1701">
          <cell r="C1701">
            <v>10933.178</v>
          </cell>
          <cell r="D1701">
            <v>22.234000000000002</v>
          </cell>
          <cell r="G1701">
            <v>13079.01</v>
          </cell>
          <cell r="H1701">
            <v>27.971</v>
          </cell>
        </row>
        <row r="1702">
          <cell r="C1702">
            <v>10934.959000000001</v>
          </cell>
          <cell r="D1702">
            <v>23.152999999999999</v>
          </cell>
          <cell r="G1702">
            <v>13084.806</v>
          </cell>
          <cell r="H1702">
            <v>28.369</v>
          </cell>
        </row>
        <row r="1703">
          <cell r="C1703">
            <v>10937.316999999999</v>
          </cell>
          <cell r="D1703">
            <v>24.108000000000001</v>
          </cell>
          <cell r="G1703">
            <v>13090.699000000001</v>
          </cell>
          <cell r="H1703">
            <v>28.407</v>
          </cell>
        </row>
        <row r="1704">
          <cell r="C1704">
            <v>10940.115</v>
          </cell>
          <cell r="D1704">
            <v>25.189</v>
          </cell>
          <cell r="G1704">
            <v>13096.334999999999</v>
          </cell>
          <cell r="H1704">
            <v>27.911000000000001</v>
          </cell>
        </row>
        <row r="1705">
          <cell r="C1705">
            <v>10943.395</v>
          </cell>
          <cell r="D1705">
            <v>26.503</v>
          </cell>
          <cell r="G1705">
            <v>13101.460999999999</v>
          </cell>
          <cell r="H1705">
            <v>26.936</v>
          </cell>
        </row>
        <row r="1706">
          <cell r="C1706">
            <v>10944.664000000001</v>
          </cell>
          <cell r="D1706">
            <v>26.989000000000001</v>
          </cell>
          <cell r="G1706">
            <v>13104.996999999999</v>
          </cell>
          <cell r="H1706">
            <v>26.149000000000001</v>
          </cell>
        </row>
        <row r="1707">
          <cell r="C1707">
            <v>10946.007</v>
          </cell>
          <cell r="D1707">
            <v>27.509</v>
          </cell>
          <cell r="G1707">
            <v>13113.6</v>
          </cell>
          <cell r="H1707">
            <v>23.402000000000001</v>
          </cell>
        </row>
        <row r="1708">
          <cell r="C1708">
            <v>10947.431</v>
          </cell>
          <cell r="D1708">
            <v>27.945</v>
          </cell>
          <cell r="G1708">
            <v>13124.788</v>
          </cell>
          <cell r="H1708">
            <v>19.827000000000002</v>
          </cell>
        </row>
        <row r="1709">
          <cell r="C1709">
            <v>10949.232</v>
          </cell>
          <cell r="D1709">
            <v>28.603999999999999</v>
          </cell>
          <cell r="G1709">
            <v>13145.348</v>
          </cell>
          <cell r="H1709">
            <v>11.901</v>
          </cell>
        </row>
        <row r="1710">
          <cell r="C1710">
            <v>10951.066999999999</v>
          </cell>
          <cell r="D1710">
            <v>29.286999999999999</v>
          </cell>
          <cell r="G1710">
            <v>13168.016</v>
          </cell>
          <cell r="H1710">
            <v>4.8499999999999996</v>
          </cell>
        </row>
        <row r="1711">
          <cell r="C1711">
            <v>10953.401</v>
          </cell>
          <cell r="D1711">
            <v>30.164999999999999</v>
          </cell>
          <cell r="G1711">
            <v>13191.334000000001</v>
          </cell>
          <cell r="H1711">
            <v>1.224</v>
          </cell>
        </row>
        <row r="1712">
          <cell r="C1712">
            <v>10955.592000000001</v>
          </cell>
          <cell r="D1712">
            <v>30.960999999999999</v>
          </cell>
          <cell r="G1712">
            <v>13218.249</v>
          </cell>
          <cell r="H1712">
            <v>3.2559999999999998</v>
          </cell>
        </row>
        <row r="1713">
          <cell r="C1713">
            <v>10956.721</v>
          </cell>
          <cell r="D1713">
            <v>31.234999999999999</v>
          </cell>
          <cell r="G1713">
            <v>13243.154</v>
          </cell>
          <cell r="H1713">
            <v>11.010999999999999</v>
          </cell>
        </row>
        <row r="1714">
          <cell r="C1714">
            <v>10958.087</v>
          </cell>
          <cell r="D1714">
            <v>31.576000000000001</v>
          </cell>
          <cell r="G1714">
            <v>13247.779</v>
          </cell>
          <cell r="H1714">
            <v>12.855</v>
          </cell>
        </row>
        <row r="1715">
          <cell r="C1715">
            <v>10959.272000000001</v>
          </cell>
          <cell r="D1715">
            <v>31.709</v>
          </cell>
          <cell r="G1715">
            <v>13253.638000000001</v>
          </cell>
          <cell r="H1715">
            <v>15.859</v>
          </cell>
        </row>
        <row r="1716">
          <cell r="C1716">
            <v>10960.609</v>
          </cell>
          <cell r="D1716">
            <v>31.687000000000001</v>
          </cell>
          <cell r="G1716">
            <v>13257.521000000001</v>
          </cell>
          <cell r="H1716">
            <v>17.629000000000001</v>
          </cell>
        </row>
        <row r="1717">
          <cell r="C1717">
            <v>10962.105</v>
          </cell>
          <cell r="D1717">
            <v>31.576000000000001</v>
          </cell>
          <cell r="G1717">
            <v>13260.299000000001</v>
          </cell>
          <cell r="H1717">
            <v>18.818999999999999</v>
          </cell>
        </row>
        <row r="1718">
          <cell r="C1718">
            <v>10965.424999999999</v>
          </cell>
          <cell r="D1718">
            <v>31.745999999999999</v>
          </cell>
          <cell r="G1718">
            <v>13264.706</v>
          </cell>
          <cell r="H1718">
            <v>20.45</v>
          </cell>
        </row>
        <row r="1719">
          <cell r="C1719">
            <v>10966.715</v>
          </cell>
          <cell r="D1719">
            <v>31.759</v>
          </cell>
          <cell r="G1719">
            <v>13268.558000000001</v>
          </cell>
          <cell r="H1719">
            <v>21.602</v>
          </cell>
        </row>
        <row r="1720">
          <cell r="C1720">
            <v>10969.474</v>
          </cell>
          <cell r="D1720">
            <v>31.765000000000001</v>
          </cell>
          <cell r="G1720">
            <v>13272.834000000001</v>
          </cell>
          <cell r="H1720">
            <v>22.613</v>
          </cell>
        </row>
        <row r="1721">
          <cell r="C1721">
            <v>10971.956</v>
          </cell>
          <cell r="D1721">
            <v>31.800999999999998</v>
          </cell>
          <cell r="G1721">
            <v>13277.307000000001</v>
          </cell>
          <cell r="H1721">
            <v>23.434000000000001</v>
          </cell>
        </row>
        <row r="1722">
          <cell r="C1722">
            <v>10973.645</v>
          </cell>
          <cell r="D1722">
            <v>31.773</v>
          </cell>
          <cell r="G1722">
            <v>13282.855</v>
          </cell>
          <cell r="H1722">
            <v>23.928999999999998</v>
          </cell>
        </row>
        <row r="1723">
          <cell r="C1723">
            <v>10975.973</v>
          </cell>
          <cell r="D1723">
            <v>31.73</v>
          </cell>
          <cell r="G1723">
            <v>13287.844999999999</v>
          </cell>
          <cell r="H1723">
            <v>24.05</v>
          </cell>
        </row>
        <row r="1724">
          <cell r="C1724">
            <v>10977.638000000001</v>
          </cell>
          <cell r="D1724">
            <v>31.605</v>
          </cell>
          <cell r="G1724">
            <v>13293.81</v>
          </cell>
          <cell r="H1724">
            <v>23.687999999999999</v>
          </cell>
        </row>
        <row r="1725">
          <cell r="C1725">
            <v>10979.619000000001</v>
          </cell>
          <cell r="D1725">
            <v>31.477</v>
          </cell>
          <cell r="G1725">
            <v>13300.07</v>
          </cell>
          <cell r="H1725">
            <v>22.27</v>
          </cell>
        </row>
        <row r="1726">
          <cell r="C1726">
            <v>10981.493</v>
          </cell>
          <cell r="D1726">
            <v>31.196000000000002</v>
          </cell>
          <cell r="G1726">
            <v>13310.637000000001</v>
          </cell>
          <cell r="H1726">
            <v>19.658000000000001</v>
          </cell>
        </row>
        <row r="1727">
          <cell r="C1727">
            <v>10983.224</v>
          </cell>
          <cell r="D1727">
            <v>30.937999999999999</v>
          </cell>
          <cell r="G1727">
            <v>13327.858</v>
          </cell>
          <cell r="H1727">
            <v>16.46</v>
          </cell>
        </row>
        <row r="1728">
          <cell r="C1728">
            <v>10985.245000000001</v>
          </cell>
          <cell r="D1728">
            <v>30.561</v>
          </cell>
          <cell r="G1728">
            <v>13350.159</v>
          </cell>
          <cell r="H1728">
            <v>12.717000000000001</v>
          </cell>
        </row>
        <row r="1729">
          <cell r="C1729">
            <v>10987.132</v>
          </cell>
          <cell r="D1729">
            <v>30.184000000000001</v>
          </cell>
          <cell r="G1729">
            <v>13374.314</v>
          </cell>
          <cell r="H1729">
            <v>8.4529999999999994</v>
          </cell>
        </row>
        <row r="1730">
          <cell r="C1730">
            <v>10989.248</v>
          </cell>
          <cell r="D1730">
            <v>29.538</v>
          </cell>
          <cell r="G1730">
            <v>13396.377</v>
          </cell>
          <cell r="H1730">
            <v>4.0060000000000002</v>
          </cell>
        </row>
        <row r="1731">
          <cell r="C1731">
            <v>10992.518</v>
          </cell>
          <cell r="D1731">
            <v>28.61</v>
          </cell>
          <cell r="G1731">
            <v>13402.44</v>
          </cell>
          <cell r="H1731">
            <v>2.597</v>
          </cell>
        </row>
        <row r="1732">
          <cell r="C1732">
            <v>10994.683000000001</v>
          </cell>
          <cell r="D1732">
            <v>27.920999999999999</v>
          </cell>
          <cell r="G1732">
            <v>13406.89</v>
          </cell>
          <cell r="H1732">
            <v>1.5649999999999999</v>
          </cell>
        </row>
        <row r="1733">
          <cell r="C1733">
            <v>10997.519</v>
          </cell>
          <cell r="D1733">
            <v>26.945</v>
          </cell>
          <cell r="G1733">
            <v>13411.156000000001</v>
          </cell>
          <cell r="H1733">
            <v>0.78100000000000003</v>
          </cell>
        </row>
        <row r="1734">
          <cell r="C1734">
            <v>10999.615</v>
          </cell>
          <cell r="D1734">
            <v>26.195</v>
          </cell>
          <cell r="G1734">
            <v>13415.689</v>
          </cell>
          <cell r="H1734">
            <v>0.22600000000000001</v>
          </cell>
        </row>
        <row r="1735">
          <cell r="C1735">
            <v>11001.298000000001</v>
          </cell>
          <cell r="D1735">
            <v>25.468</v>
          </cell>
          <cell r="G1735">
            <v>13420.046</v>
          </cell>
          <cell r="H1735">
            <v>-1.4E-2</v>
          </cell>
        </row>
        <row r="1736">
          <cell r="C1736">
            <v>11003.526</v>
          </cell>
          <cell r="D1736">
            <v>24.405000000000001</v>
          </cell>
          <cell r="G1736">
            <v>13425.183999999999</v>
          </cell>
          <cell r="H1736">
            <v>-0.214</v>
          </cell>
        </row>
        <row r="1737">
          <cell r="C1737">
            <v>11005.342000000001</v>
          </cell>
          <cell r="D1737">
            <v>23.568000000000001</v>
          </cell>
          <cell r="G1737">
            <v>13430.186</v>
          </cell>
          <cell r="H1737">
            <v>-0.23100000000000001</v>
          </cell>
        </row>
        <row r="1738">
          <cell r="C1738">
            <v>11007.447</v>
          </cell>
          <cell r="D1738">
            <v>22.527000000000001</v>
          </cell>
          <cell r="G1738">
            <v>13435.067999999999</v>
          </cell>
          <cell r="H1738">
            <v>8.6999999999999994E-2</v>
          </cell>
        </row>
        <row r="1739">
          <cell r="C1739">
            <v>11009.698</v>
          </cell>
          <cell r="D1739">
            <v>21.423999999999999</v>
          </cell>
          <cell r="G1739">
            <v>13440.636</v>
          </cell>
          <cell r="H1739">
            <v>0.79500000000000004</v>
          </cell>
        </row>
        <row r="1740">
          <cell r="C1740">
            <v>11011.112999999999</v>
          </cell>
          <cell r="D1740">
            <v>20.699000000000002</v>
          </cell>
          <cell r="G1740">
            <v>13447.016</v>
          </cell>
          <cell r="H1740">
            <v>1.857</v>
          </cell>
        </row>
        <row r="1741">
          <cell r="C1741">
            <v>11012.261</v>
          </cell>
          <cell r="D1741">
            <v>20.061</v>
          </cell>
          <cell r="G1741">
            <v>13451.950999999999</v>
          </cell>
          <cell r="H1741">
            <v>2.9470000000000001</v>
          </cell>
        </row>
        <row r="1742">
          <cell r="C1742">
            <v>11014.477999999999</v>
          </cell>
          <cell r="D1742">
            <v>18.867999999999999</v>
          </cell>
          <cell r="G1742">
            <v>13456.825999999999</v>
          </cell>
          <cell r="H1742">
            <v>4.1849999999999996</v>
          </cell>
        </row>
        <row r="1743">
          <cell r="C1743">
            <v>11016.151</v>
          </cell>
          <cell r="D1743">
            <v>17.934000000000001</v>
          </cell>
          <cell r="G1743">
            <v>13478.472</v>
          </cell>
          <cell r="H1743">
            <v>8.6790000000000003</v>
          </cell>
        </row>
        <row r="1744">
          <cell r="C1744">
            <v>11018.444</v>
          </cell>
          <cell r="D1744">
            <v>16.622</v>
          </cell>
          <cell r="G1744">
            <v>13498.540999999999</v>
          </cell>
          <cell r="H1744">
            <v>12.657999999999999</v>
          </cell>
        </row>
        <row r="1745">
          <cell r="C1745">
            <v>11027.191999999999</v>
          </cell>
          <cell r="D1745">
            <v>12.335000000000001</v>
          </cell>
          <cell r="G1745">
            <v>13507.349</v>
          </cell>
          <cell r="H1745">
            <v>14.111000000000001</v>
          </cell>
        </row>
        <row r="1746">
          <cell r="C1746">
            <v>11040.86</v>
          </cell>
          <cell r="D1746">
            <v>8.5050000000000008</v>
          </cell>
          <cell r="G1746">
            <v>13513.936</v>
          </cell>
          <cell r="H1746">
            <v>15.098000000000001</v>
          </cell>
        </row>
        <row r="1747">
          <cell r="C1747">
            <v>11058.119000000001</v>
          </cell>
          <cell r="D1747">
            <v>6.2809999999999997</v>
          </cell>
          <cell r="G1747">
            <v>13519.745999999999</v>
          </cell>
          <cell r="H1747">
            <v>15.932</v>
          </cell>
        </row>
        <row r="1748">
          <cell r="C1748">
            <v>11080.039000000001</v>
          </cell>
          <cell r="D1748">
            <v>4.7030000000000003</v>
          </cell>
          <cell r="G1748">
            <v>13525.267</v>
          </cell>
          <cell r="H1748">
            <v>16.478999999999999</v>
          </cell>
        </row>
        <row r="1749">
          <cell r="C1749">
            <v>11082.326999999999</v>
          </cell>
          <cell r="D1749">
            <v>4.6269999999999998</v>
          </cell>
          <cell r="G1749">
            <v>13530.722</v>
          </cell>
          <cell r="H1749">
            <v>16.59</v>
          </cell>
        </row>
        <row r="1750">
          <cell r="C1750">
            <v>11084.759</v>
          </cell>
          <cell r="D1750">
            <v>4.4050000000000002</v>
          </cell>
          <cell r="G1750">
            <v>13535.85</v>
          </cell>
          <cell r="H1750">
            <v>16.503</v>
          </cell>
        </row>
        <row r="1751">
          <cell r="C1751">
            <v>11092.521000000001</v>
          </cell>
          <cell r="D1751">
            <v>3.4809999999999999</v>
          </cell>
          <cell r="G1751">
            <v>13542.275</v>
          </cell>
          <cell r="H1751">
            <v>16.015000000000001</v>
          </cell>
        </row>
        <row r="1752">
          <cell r="C1752">
            <v>11097.351000000001</v>
          </cell>
          <cell r="D1752">
            <v>2.7240000000000002</v>
          </cell>
          <cell r="G1752">
            <v>13549.739</v>
          </cell>
          <cell r="H1752">
            <v>15.07</v>
          </cell>
        </row>
        <row r="1753">
          <cell r="C1753">
            <v>11100.913</v>
          </cell>
          <cell r="D1753">
            <v>2.2490000000000001</v>
          </cell>
          <cell r="G1753">
            <v>13565.807000000001</v>
          </cell>
          <cell r="H1753">
            <v>12.978</v>
          </cell>
        </row>
        <row r="1754">
          <cell r="C1754">
            <v>11105.009</v>
          </cell>
          <cell r="D1754">
            <v>1.5780000000000001</v>
          </cell>
          <cell r="G1754">
            <v>13589.999</v>
          </cell>
          <cell r="H1754">
            <v>8.7319999999999993</v>
          </cell>
        </row>
        <row r="1755">
          <cell r="C1755">
            <v>11111.031000000001</v>
          </cell>
          <cell r="D1755">
            <v>0.52300000000000002</v>
          </cell>
          <cell r="G1755">
            <v>13611.785</v>
          </cell>
          <cell r="H1755">
            <v>5.1440000000000001</v>
          </cell>
        </row>
        <row r="1756">
          <cell r="C1756">
            <v>11116.191999999999</v>
          </cell>
          <cell r="D1756">
            <v>-0.52600000000000002</v>
          </cell>
          <cell r="G1756">
            <v>13622.602999999999</v>
          </cell>
          <cell r="H1756">
            <v>3.359</v>
          </cell>
        </row>
        <row r="1757">
          <cell r="C1757">
            <v>11119.395</v>
          </cell>
          <cell r="D1757">
            <v>-0.89800000000000002</v>
          </cell>
          <cell r="G1757">
            <v>13629.368</v>
          </cell>
          <cell r="H1757">
            <v>2.1019999999999999</v>
          </cell>
        </row>
        <row r="1758">
          <cell r="C1758">
            <v>11123.383</v>
          </cell>
          <cell r="D1758">
            <v>-1.4670000000000001</v>
          </cell>
          <cell r="G1758">
            <v>13634.971</v>
          </cell>
          <cell r="H1758">
            <v>1.105</v>
          </cell>
        </row>
        <row r="1759">
          <cell r="C1759">
            <v>11125.978999999999</v>
          </cell>
          <cell r="D1759">
            <v>-1.8720000000000001</v>
          </cell>
          <cell r="G1759">
            <v>13641.353999999999</v>
          </cell>
          <cell r="H1759">
            <v>0.214</v>
          </cell>
        </row>
        <row r="1760">
          <cell r="C1760">
            <v>11128.097</v>
          </cell>
          <cell r="D1760">
            <v>-2.048</v>
          </cell>
          <cell r="G1760">
            <v>13647.691999999999</v>
          </cell>
          <cell r="H1760">
            <v>-0.442</v>
          </cell>
        </row>
        <row r="1761">
          <cell r="C1761">
            <v>11131.023999999999</v>
          </cell>
          <cell r="D1761">
            <v>-2.1179999999999999</v>
          </cell>
          <cell r="G1761">
            <v>13654.599</v>
          </cell>
          <cell r="H1761">
            <v>-0.91500000000000004</v>
          </cell>
        </row>
        <row r="1762">
          <cell r="C1762">
            <v>11133.288</v>
          </cell>
          <cell r="D1762">
            <v>-2.109</v>
          </cell>
          <cell r="G1762">
            <v>13659.852999999999</v>
          </cell>
          <cell r="H1762">
            <v>-1.0900000000000001</v>
          </cell>
        </row>
        <row r="1763">
          <cell r="C1763">
            <v>11136.941000000001</v>
          </cell>
          <cell r="D1763">
            <v>-2.359</v>
          </cell>
          <cell r="G1763">
            <v>13667.489</v>
          </cell>
          <cell r="H1763">
            <v>-1.544</v>
          </cell>
        </row>
        <row r="1764">
          <cell r="C1764">
            <v>11139.913</v>
          </cell>
          <cell r="D1764">
            <v>-2.5640000000000001</v>
          </cell>
          <cell r="G1764">
            <v>13674.313</v>
          </cell>
          <cell r="H1764">
            <v>-1.6120000000000001</v>
          </cell>
        </row>
        <row r="1765">
          <cell r="C1765">
            <v>11142.540999999999</v>
          </cell>
          <cell r="D1765">
            <v>-2.6829999999999998</v>
          </cell>
          <cell r="G1765">
            <v>13679.880999999999</v>
          </cell>
          <cell r="H1765">
            <v>-1.2070000000000001</v>
          </cell>
        </row>
        <row r="1766">
          <cell r="C1766">
            <v>11144.57</v>
          </cell>
          <cell r="D1766">
            <v>-2.5299999999999998</v>
          </cell>
          <cell r="G1766">
            <v>13687.982</v>
          </cell>
          <cell r="H1766">
            <v>-0.747</v>
          </cell>
        </row>
        <row r="1767">
          <cell r="C1767">
            <v>11148.433999999999</v>
          </cell>
          <cell r="D1767">
            <v>-2.3290000000000002</v>
          </cell>
          <cell r="G1767">
            <v>13695.955</v>
          </cell>
          <cell r="H1767">
            <v>-0.38100000000000001</v>
          </cell>
        </row>
        <row r="1768">
          <cell r="C1768">
            <v>11153.95</v>
          </cell>
          <cell r="D1768">
            <v>-1.915</v>
          </cell>
          <cell r="G1768">
            <v>13703.97</v>
          </cell>
          <cell r="H1768">
            <v>0.28599999999999998</v>
          </cell>
        </row>
        <row r="1769">
          <cell r="C1769">
            <v>11155.589</v>
          </cell>
          <cell r="D1769">
            <v>-1.8220000000000001</v>
          </cell>
          <cell r="G1769">
            <v>13711.326999999999</v>
          </cell>
          <cell r="H1769">
            <v>1.165</v>
          </cell>
        </row>
        <row r="1770">
          <cell r="C1770">
            <v>11157.192999999999</v>
          </cell>
          <cell r="D1770">
            <v>-1.6830000000000001</v>
          </cell>
          <cell r="G1770">
            <v>13720.83</v>
          </cell>
          <cell r="H1770">
            <v>2.3940000000000001</v>
          </cell>
        </row>
        <row r="1771">
          <cell r="C1771">
            <v>11159.698</v>
          </cell>
          <cell r="D1771">
            <v>-1.444</v>
          </cell>
          <cell r="G1771">
            <v>13731.4</v>
          </cell>
          <cell r="H1771">
            <v>3.2959999999999998</v>
          </cell>
        </row>
        <row r="1772">
          <cell r="C1772">
            <v>11161.944</v>
          </cell>
          <cell r="D1772">
            <v>-1.141</v>
          </cell>
          <cell r="G1772">
            <v>13759.942999999999</v>
          </cell>
          <cell r="H1772">
            <v>4.2469999999999999</v>
          </cell>
        </row>
        <row r="1773">
          <cell r="C1773">
            <v>11164.686</v>
          </cell>
          <cell r="D1773">
            <v>-0.78200000000000003</v>
          </cell>
          <cell r="G1773">
            <v>13773.291999999999</v>
          </cell>
          <cell r="H1773">
            <v>3.9140000000000001</v>
          </cell>
        </row>
        <row r="1774">
          <cell r="C1774">
            <v>11167.43</v>
          </cell>
          <cell r="D1774">
            <v>-0.33300000000000002</v>
          </cell>
          <cell r="G1774">
            <v>13780.652</v>
          </cell>
          <cell r="H1774">
            <v>3.456</v>
          </cell>
        </row>
        <row r="1775">
          <cell r="C1775">
            <v>11169.567999999999</v>
          </cell>
          <cell r="D1775">
            <v>-0.114</v>
          </cell>
          <cell r="G1775">
            <v>13788.195</v>
          </cell>
          <cell r="H1775">
            <v>3.395</v>
          </cell>
        </row>
        <row r="1776">
          <cell r="C1776">
            <v>11171.558999999999</v>
          </cell>
          <cell r="D1776">
            <v>0.20100000000000001</v>
          </cell>
          <cell r="G1776">
            <v>13794.620999999999</v>
          </cell>
          <cell r="H1776">
            <v>2.819</v>
          </cell>
        </row>
        <row r="1777">
          <cell r="C1777">
            <v>11173.423000000001</v>
          </cell>
          <cell r="D1777">
            <v>0.52300000000000002</v>
          </cell>
          <cell r="G1777">
            <v>13799.867</v>
          </cell>
          <cell r="H1777">
            <v>2.194</v>
          </cell>
        </row>
        <row r="1778">
          <cell r="C1778">
            <v>11175.316999999999</v>
          </cell>
          <cell r="D1778">
            <v>0.93700000000000006</v>
          </cell>
          <cell r="G1778">
            <v>13807.21</v>
          </cell>
          <cell r="H1778">
            <v>1.3779999999999999</v>
          </cell>
        </row>
        <row r="1779">
          <cell r="C1779">
            <v>11181.584000000001</v>
          </cell>
          <cell r="D1779">
            <v>2.1030000000000002</v>
          </cell>
          <cell r="G1779">
            <v>13813.790999999999</v>
          </cell>
          <cell r="H1779">
            <v>0.86699999999999999</v>
          </cell>
        </row>
        <row r="1780">
          <cell r="C1780">
            <v>11187.806</v>
          </cell>
          <cell r="D1780">
            <v>3.1160000000000001</v>
          </cell>
          <cell r="G1780">
            <v>13818.663</v>
          </cell>
          <cell r="H1780">
            <v>0.56999999999999995</v>
          </cell>
        </row>
        <row r="1781">
          <cell r="C1781">
            <v>11192.159</v>
          </cell>
          <cell r="D1781">
            <v>3.6150000000000002</v>
          </cell>
          <cell r="G1781">
            <v>13824.411</v>
          </cell>
          <cell r="H1781">
            <v>0.30599999999999999</v>
          </cell>
        </row>
        <row r="1782">
          <cell r="C1782">
            <v>11196.248</v>
          </cell>
          <cell r="D1782">
            <v>3.8580000000000001</v>
          </cell>
          <cell r="G1782">
            <v>13829.415999999999</v>
          </cell>
          <cell r="H1782">
            <v>-0.105</v>
          </cell>
        </row>
        <row r="1783">
          <cell r="C1783">
            <v>11203.975</v>
          </cell>
          <cell r="D1783">
            <v>3.7749999999999999</v>
          </cell>
          <cell r="G1783">
            <v>13836.574000000001</v>
          </cell>
          <cell r="H1783">
            <v>-0.45700000000000002</v>
          </cell>
        </row>
        <row r="1784">
          <cell r="C1784">
            <v>11212.771000000001</v>
          </cell>
          <cell r="D1784">
            <v>2.984</v>
          </cell>
          <cell r="G1784">
            <v>13842.11</v>
          </cell>
          <cell r="H1784">
            <v>-0.65400000000000003</v>
          </cell>
        </row>
        <row r="1785">
          <cell r="C1785">
            <v>11215.191999999999</v>
          </cell>
          <cell r="D1785">
            <v>2.6440000000000001</v>
          </cell>
          <cell r="G1785">
            <v>13846.888000000001</v>
          </cell>
          <cell r="H1785">
            <v>-0.76200000000000001</v>
          </cell>
        </row>
        <row r="1786">
          <cell r="C1786">
            <v>11217.679</v>
          </cell>
          <cell r="D1786">
            <v>2.194</v>
          </cell>
          <cell r="G1786">
            <v>13851.448</v>
          </cell>
          <cell r="H1786">
            <v>-0.95399999999999996</v>
          </cell>
        </row>
        <row r="1787">
          <cell r="C1787">
            <v>11219.351000000001</v>
          </cell>
          <cell r="D1787">
            <v>1.998</v>
          </cell>
          <cell r="G1787">
            <v>13857.503000000001</v>
          </cell>
          <cell r="H1787">
            <v>-1.419</v>
          </cell>
        </row>
        <row r="1788">
          <cell r="C1788">
            <v>11221.907999999999</v>
          </cell>
          <cell r="D1788">
            <v>1.6020000000000001</v>
          </cell>
          <cell r="G1788">
            <v>13863.209000000001</v>
          </cell>
          <cell r="H1788">
            <v>-1.8440000000000001</v>
          </cell>
        </row>
        <row r="1789">
          <cell r="C1789">
            <v>11223.948</v>
          </cell>
          <cell r="D1789">
            <v>1.347</v>
          </cell>
          <cell r="G1789">
            <v>13870.415000000001</v>
          </cell>
          <cell r="H1789">
            <v>-2.0840000000000001</v>
          </cell>
        </row>
        <row r="1790">
          <cell r="C1790">
            <v>11226.322</v>
          </cell>
          <cell r="D1790">
            <v>1.073</v>
          </cell>
          <cell r="G1790">
            <v>13875.915000000001</v>
          </cell>
          <cell r="H1790">
            <v>-2.3740000000000001</v>
          </cell>
        </row>
        <row r="1791">
          <cell r="C1791">
            <v>11228.291999999999</v>
          </cell>
          <cell r="D1791">
            <v>0.90300000000000002</v>
          </cell>
          <cell r="G1791">
            <v>13882.396000000001</v>
          </cell>
          <cell r="H1791">
            <v>-2.484</v>
          </cell>
        </row>
        <row r="1792">
          <cell r="C1792">
            <v>11230.142</v>
          </cell>
          <cell r="D1792">
            <v>0.72</v>
          </cell>
          <cell r="G1792">
            <v>13892.197</v>
          </cell>
          <cell r="H1792">
            <v>-2.9620000000000002</v>
          </cell>
        </row>
        <row r="1793">
          <cell r="C1793">
            <v>11232.134</v>
          </cell>
          <cell r="D1793">
            <v>0.624</v>
          </cell>
          <cell r="G1793">
            <v>13903.594999999999</v>
          </cell>
          <cell r="H1793">
            <v>-3.012</v>
          </cell>
        </row>
        <row r="1794">
          <cell r="C1794">
            <v>11234.7</v>
          </cell>
          <cell r="D1794">
            <v>0.53500000000000003</v>
          </cell>
          <cell r="G1794">
            <v>13920.78</v>
          </cell>
          <cell r="H1794">
            <v>-2.89</v>
          </cell>
        </row>
        <row r="1795">
          <cell r="C1795">
            <v>11238.716</v>
          </cell>
          <cell r="D1795">
            <v>0.55600000000000005</v>
          </cell>
          <cell r="G1795">
            <v>13928.304</v>
          </cell>
          <cell r="H1795">
            <v>-2.665</v>
          </cell>
        </row>
        <row r="1796">
          <cell r="C1796">
            <v>11242.485000000001</v>
          </cell>
          <cell r="D1796">
            <v>0.49399999999999999</v>
          </cell>
          <cell r="G1796">
            <v>13940.682000000001</v>
          </cell>
          <cell r="H1796">
            <v>-3.4390000000000001</v>
          </cell>
        </row>
        <row r="1797">
          <cell r="C1797">
            <v>11248.589</v>
          </cell>
          <cell r="D1797">
            <v>0.49199999999999999</v>
          </cell>
          <cell r="G1797">
            <v>13975.674999999999</v>
          </cell>
          <cell r="H1797">
            <v>-3.8479999999999999</v>
          </cell>
        </row>
        <row r="1798">
          <cell r="C1798">
            <v>11252.976000000001</v>
          </cell>
          <cell r="D1798">
            <v>0.34100000000000003</v>
          </cell>
          <cell r="G1798">
            <v>14015.993</v>
          </cell>
          <cell r="H1798">
            <v>-3.9649999999999999</v>
          </cell>
        </row>
        <row r="1799">
          <cell r="C1799">
            <v>11254.795</v>
          </cell>
          <cell r="D1799">
            <v>0.34200000000000003</v>
          </cell>
          <cell r="G1799">
            <v>14052.593000000001</v>
          </cell>
          <cell r="H1799">
            <v>-4.3120000000000003</v>
          </cell>
        </row>
        <row r="1800">
          <cell r="C1800">
            <v>11256.832</v>
          </cell>
          <cell r="D1800">
            <v>0.44</v>
          </cell>
          <cell r="G1800">
            <v>14082.423000000001</v>
          </cell>
          <cell r="H1800">
            <v>-4.0869999999999997</v>
          </cell>
        </row>
        <row r="1801">
          <cell r="C1801">
            <v>11259.191999999999</v>
          </cell>
          <cell r="D1801">
            <v>0.59299999999999997</v>
          </cell>
          <cell r="G1801">
            <v>14101.166999999999</v>
          </cell>
          <cell r="H1801">
            <v>-3.5960000000000001</v>
          </cell>
        </row>
        <row r="1802">
          <cell r="C1802">
            <v>11262.144</v>
          </cell>
          <cell r="D1802">
            <v>0.752</v>
          </cell>
          <cell r="G1802">
            <v>14106.602999999999</v>
          </cell>
          <cell r="H1802">
            <v>-3.552</v>
          </cell>
        </row>
        <row r="1803">
          <cell r="C1803">
            <v>11263.513000000001</v>
          </cell>
          <cell r="D1803">
            <v>0.76500000000000001</v>
          </cell>
          <cell r="G1803">
            <v>14111.896000000001</v>
          </cell>
          <cell r="H1803">
            <v>-3.68</v>
          </cell>
        </row>
        <row r="1804">
          <cell r="C1804">
            <v>11266.776</v>
          </cell>
          <cell r="D1804">
            <v>0.99099999999999999</v>
          </cell>
          <cell r="G1804">
            <v>14117.933000000001</v>
          </cell>
          <cell r="H1804">
            <v>-3.7269999999999999</v>
          </cell>
        </row>
        <row r="1805">
          <cell r="C1805">
            <v>11269.464</v>
          </cell>
          <cell r="D1805">
            <v>1.1539999999999999</v>
          </cell>
          <cell r="G1805">
            <v>14124.103999999999</v>
          </cell>
          <cell r="H1805">
            <v>-3.95</v>
          </cell>
        </row>
        <row r="1806">
          <cell r="C1806">
            <v>11272.41</v>
          </cell>
          <cell r="D1806">
            <v>1.304</v>
          </cell>
          <cell r="G1806">
            <v>14130.123</v>
          </cell>
          <cell r="H1806">
            <v>-3.9849999999999999</v>
          </cell>
        </row>
        <row r="1807">
          <cell r="C1807">
            <v>11275.61</v>
          </cell>
          <cell r="D1807">
            <v>1.446</v>
          </cell>
          <cell r="G1807">
            <v>14135.284</v>
          </cell>
          <cell r="H1807">
            <v>-3.9470000000000001</v>
          </cell>
        </row>
        <row r="1808">
          <cell r="C1808">
            <v>11278.057000000001</v>
          </cell>
          <cell r="D1808">
            <v>1.56</v>
          </cell>
          <cell r="G1808">
            <v>14142.003000000001</v>
          </cell>
          <cell r="H1808">
            <v>-3.907</v>
          </cell>
        </row>
        <row r="1809">
          <cell r="C1809">
            <v>11280.616</v>
          </cell>
          <cell r="D1809">
            <v>1.915</v>
          </cell>
          <cell r="G1809">
            <v>14146.554</v>
          </cell>
          <cell r="H1809">
            <v>-3.7770000000000001</v>
          </cell>
        </row>
        <row r="1810">
          <cell r="C1810">
            <v>11284.52</v>
          </cell>
          <cell r="D1810">
            <v>2.4060000000000001</v>
          </cell>
          <cell r="G1810">
            <v>14151.23</v>
          </cell>
          <cell r="H1810">
            <v>-3.5619999999999998</v>
          </cell>
        </row>
        <row r="1811">
          <cell r="C1811">
            <v>11288.509</v>
          </cell>
          <cell r="D1811">
            <v>2.8690000000000002</v>
          </cell>
          <cell r="G1811">
            <v>14154.183000000001</v>
          </cell>
          <cell r="H1811">
            <v>-3.403</v>
          </cell>
        </row>
        <row r="1812">
          <cell r="C1812">
            <v>11296.517</v>
          </cell>
          <cell r="D1812">
            <v>3.448</v>
          </cell>
          <cell r="G1812">
            <v>14154.195</v>
          </cell>
          <cell r="H1812">
            <v>-3.9540000000000002</v>
          </cell>
        </row>
        <row r="1813">
          <cell r="C1813">
            <v>11307.712</v>
          </cell>
          <cell r="D1813">
            <v>3.3780000000000001</v>
          </cell>
          <cell r="G1813">
            <v>14165.058999999999</v>
          </cell>
          <cell r="H1813">
            <v>-3.5880000000000001</v>
          </cell>
        </row>
        <row r="1814">
          <cell r="C1814">
            <v>11312.498</v>
          </cell>
          <cell r="D1814">
            <v>3.4220000000000002</v>
          </cell>
          <cell r="G1814">
            <v>14173.927</v>
          </cell>
          <cell r="H1814">
            <v>-2.8010000000000002</v>
          </cell>
        </row>
        <row r="1815">
          <cell r="C1815">
            <v>11315.433999999999</v>
          </cell>
          <cell r="D1815">
            <v>3.5019999999999998</v>
          </cell>
          <cell r="G1815">
            <v>14183.852999999999</v>
          </cell>
          <cell r="H1815">
            <v>-2.1349999999999998</v>
          </cell>
        </row>
        <row r="1816">
          <cell r="C1816">
            <v>11318.31</v>
          </cell>
          <cell r="D1816">
            <v>3.57</v>
          </cell>
          <cell r="G1816">
            <v>14192.076999999999</v>
          </cell>
          <cell r="H1816">
            <v>-1.655</v>
          </cell>
        </row>
        <row r="1817">
          <cell r="C1817">
            <v>11320.414000000001</v>
          </cell>
          <cell r="D1817">
            <v>3.5779999999999998</v>
          </cell>
          <cell r="G1817">
            <v>14208.323</v>
          </cell>
          <cell r="H1817">
            <v>-0.24099999999999999</v>
          </cell>
        </row>
        <row r="1818">
          <cell r="C1818">
            <v>11322.924000000001</v>
          </cell>
          <cell r="D1818">
            <v>3.4729999999999999</v>
          </cell>
          <cell r="G1818">
            <v>14226.902</v>
          </cell>
          <cell r="H1818">
            <v>1.373</v>
          </cell>
        </row>
        <row r="1819">
          <cell r="C1819">
            <v>11325.960999999999</v>
          </cell>
          <cell r="D1819">
            <v>3.4060000000000001</v>
          </cell>
          <cell r="G1819">
            <v>14241.486000000001</v>
          </cell>
          <cell r="H1819">
            <v>1.948</v>
          </cell>
        </row>
        <row r="1820">
          <cell r="C1820">
            <v>11337.493</v>
          </cell>
          <cell r="D1820">
            <v>2.895</v>
          </cell>
          <cell r="G1820">
            <v>14247.753000000001</v>
          </cell>
          <cell r="H1820">
            <v>2.125</v>
          </cell>
        </row>
        <row r="1821">
          <cell r="C1821">
            <v>11352.413</v>
          </cell>
          <cell r="D1821">
            <v>2.4609999999999999</v>
          </cell>
          <cell r="G1821">
            <v>14253.584999999999</v>
          </cell>
          <cell r="H1821">
            <v>2.3220000000000001</v>
          </cell>
        </row>
        <row r="1822">
          <cell r="C1822">
            <v>11354.303</v>
          </cell>
          <cell r="D1822">
            <v>2.2909999999999999</v>
          </cell>
          <cell r="G1822">
            <v>14258.282999999999</v>
          </cell>
          <cell r="H1822">
            <v>2.2170000000000001</v>
          </cell>
        </row>
        <row r="1823">
          <cell r="C1823">
            <v>11355.512000000001</v>
          </cell>
          <cell r="D1823">
            <v>2.4889999999999999</v>
          </cell>
          <cell r="G1823">
            <v>14267.112999999999</v>
          </cell>
          <cell r="H1823">
            <v>2.0110000000000001</v>
          </cell>
        </row>
        <row r="1824">
          <cell r="C1824">
            <v>11356.004000000001</v>
          </cell>
          <cell r="D1824">
            <v>2.5259999999999998</v>
          </cell>
          <cell r="G1824">
            <v>14273.589</v>
          </cell>
          <cell r="H1824">
            <v>1.8620000000000001</v>
          </cell>
        </row>
        <row r="1825">
          <cell r="C1825">
            <v>11369.182000000001</v>
          </cell>
          <cell r="D1825">
            <v>2.6850000000000001</v>
          </cell>
          <cell r="G1825">
            <v>14306.064</v>
          </cell>
          <cell r="H1825">
            <v>0.67400000000000004</v>
          </cell>
        </row>
        <row r="1826">
          <cell r="C1826">
            <v>11383.554</v>
          </cell>
          <cell r="D1826">
            <v>3.5</v>
          </cell>
          <cell r="G1826">
            <v>14343.297</v>
          </cell>
          <cell r="H1826">
            <v>-0.34399999999999997</v>
          </cell>
        </row>
        <row r="1827">
          <cell r="C1827">
            <v>11385.645</v>
          </cell>
          <cell r="D1827">
            <v>3.7010000000000001</v>
          </cell>
          <cell r="G1827">
            <v>14364.257</v>
          </cell>
          <cell r="H1827">
            <v>-0.88300000000000001</v>
          </cell>
        </row>
        <row r="1828">
          <cell r="C1828">
            <v>11388</v>
          </cell>
          <cell r="D1828">
            <v>3.8719999999999999</v>
          </cell>
          <cell r="G1828">
            <v>14370.303</v>
          </cell>
          <cell r="H1828">
            <v>-0.88600000000000001</v>
          </cell>
        </row>
        <row r="1829">
          <cell r="C1829">
            <v>11390.718000000001</v>
          </cell>
          <cell r="D1829">
            <v>4.016</v>
          </cell>
          <cell r="G1829">
            <v>14377.145</v>
          </cell>
          <cell r="H1829">
            <v>-0.79600000000000004</v>
          </cell>
        </row>
        <row r="1830">
          <cell r="C1830">
            <v>11393.083000000001</v>
          </cell>
          <cell r="D1830">
            <v>4.2169999999999996</v>
          </cell>
          <cell r="G1830">
            <v>14384.076999999999</v>
          </cell>
          <cell r="H1830">
            <v>-0.78200000000000003</v>
          </cell>
        </row>
        <row r="1831">
          <cell r="C1831">
            <v>11395.093000000001</v>
          </cell>
          <cell r="D1831">
            <v>4.2649999999999997</v>
          </cell>
          <cell r="G1831">
            <v>14404.643</v>
          </cell>
          <cell r="H1831">
            <v>-0.83</v>
          </cell>
        </row>
        <row r="1832">
          <cell r="C1832">
            <v>11399.084000000001</v>
          </cell>
          <cell r="D1832">
            <v>4.38</v>
          </cell>
          <cell r="G1832">
            <v>14425.235000000001</v>
          </cell>
          <cell r="H1832">
            <v>-1.2569999999999999</v>
          </cell>
        </row>
        <row r="1833">
          <cell r="C1833">
            <v>11402.418</v>
          </cell>
          <cell r="D1833">
            <v>4.5190000000000001</v>
          </cell>
          <cell r="G1833">
            <v>14445.69</v>
          </cell>
          <cell r="H1833">
            <v>-1.6279999999999999</v>
          </cell>
        </row>
        <row r="1834">
          <cell r="C1834">
            <v>11404.521000000001</v>
          </cell>
          <cell r="D1834">
            <v>4.6040000000000001</v>
          </cell>
          <cell r="G1834">
            <v>14470.438</v>
          </cell>
          <cell r="H1834">
            <v>-1.8340000000000001</v>
          </cell>
        </row>
        <row r="1835">
          <cell r="C1835">
            <v>11406.891</v>
          </cell>
          <cell r="D1835">
            <v>4.6769999999999996</v>
          </cell>
          <cell r="G1835">
            <v>14496.184999999999</v>
          </cell>
          <cell r="H1835">
            <v>-2.9409999999999998</v>
          </cell>
        </row>
        <row r="1836">
          <cell r="C1836">
            <v>11409.564</v>
          </cell>
          <cell r="D1836">
            <v>4.7670000000000003</v>
          </cell>
          <cell r="G1836">
            <v>14523.572</v>
          </cell>
          <cell r="H1836">
            <v>-4.2729999999999997</v>
          </cell>
        </row>
        <row r="1837">
          <cell r="C1837">
            <v>11411.757</v>
          </cell>
          <cell r="D1837">
            <v>4.8319999999999999</v>
          </cell>
          <cell r="G1837">
            <v>14539.893</v>
          </cell>
          <cell r="H1837">
            <v>-5.3540000000000001</v>
          </cell>
        </row>
        <row r="1838">
          <cell r="C1838">
            <v>11414.027</v>
          </cell>
          <cell r="D1838">
            <v>4.9180000000000001</v>
          </cell>
          <cell r="G1838">
            <v>14546.790999999999</v>
          </cell>
          <cell r="H1838">
            <v>-5.6260000000000003</v>
          </cell>
        </row>
        <row r="1839">
          <cell r="C1839">
            <v>11417.575000000001</v>
          </cell>
          <cell r="D1839">
            <v>5.03</v>
          </cell>
          <cell r="G1839">
            <v>14555.11</v>
          </cell>
          <cell r="H1839">
            <v>-6.1210000000000004</v>
          </cell>
        </row>
        <row r="1840">
          <cell r="C1840">
            <v>11421.936</v>
          </cell>
          <cell r="D1840">
            <v>5.1630000000000003</v>
          </cell>
          <cell r="G1840">
            <v>14563.483</v>
          </cell>
          <cell r="H1840">
            <v>-6.4619999999999997</v>
          </cell>
        </row>
        <row r="1841">
          <cell r="C1841">
            <v>11425.95</v>
          </cell>
          <cell r="D1841">
            <v>5.2249999999999996</v>
          </cell>
          <cell r="G1841">
            <v>14568.716</v>
          </cell>
          <cell r="H1841">
            <v>-6.66</v>
          </cell>
        </row>
        <row r="1842">
          <cell r="C1842">
            <v>11429.540999999999</v>
          </cell>
          <cell r="D1842">
            <v>5.28</v>
          </cell>
          <cell r="G1842">
            <v>14577.187</v>
          </cell>
          <cell r="H1842">
            <v>-6.9139999999999997</v>
          </cell>
        </row>
        <row r="1843">
          <cell r="C1843">
            <v>11432.843999999999</v>
          </cell>
          <cell r="D1843">
            <v>5.3010000000000002</v>
          </cell>
          <cell r="G1843">
            <v>14586.834999999999</v>
          </cell>
          <cell r="H1843">
            <v>-7.18</v>
          </cell>
        </row>
        <row r="1844">
          <cell r="C1844">
            <v>11436.494000000001</v>
          </cell>
          <cell r="D1844">
            <v>5.25</v>
          </cell>
          <cell r="G1844">
            <v>14596.495999999999</v>
          </cell>
          <cell r="H1844">
            <v>-7.2080000000000002</v>
          </cell>
        </row>
        <row r="1845">
          <cell r="C1845">
            <v>11442.428</v>
          </cell>
          <cell r="D1845">
            <v>5.0609999999999999</v>
          </cell>
          <cell r="G1845">
            <v>14603.708000000001</v>
          </cell>
          <cell r="H1845">
            <v>-7.16</v>
          </cell>
        </row>
        <row r="1846">
          <cell r="C1846">
            <v>11455.65</v>
          </cell>
          <cell r="D1846">
            <v>4.5590000000000002</v>
          </cell>
          <cell r="G1846">
            <v>14610.901</v>
          </cell>
          <cell r="H1846">
            <v>-7.0250000000000004</v>
          </cell>
        </row>
        <row r="1847">
          <cell r="C1847">
            <v>11468.431</v>
          </cell>
          <cell r="D1847">
            <v>4.3220000000000001</v>
          </cell>
          <cell r="G1847">
            <v>14617.56</v>
          </cell>
          <cell r="H1847">
            <v>-6.7220000000000004</v>
          </cell>
        </row>
        <row r="1848">
          <cell r="C1848">
            <v>11516.433999999999</v>
          </cell>
          <cell r="D1848">
            <v>4.0439999999999996</v>
          </cell>
          <cell r="G1848">
            <v>14626.116</v>
          </cell>
          <cell r="H1848">
            <v>-6.391</v>
          </cell>
        </row>
        <row r="1849">
          <cell r="C1849">
            <v>11543.777</v>
          </cell>
          <cell r="D1849">
            <v>3.7069999999999999</v>
          </cell>
          <cell r="G1849">
            <v>14634.737999999999</v>
          </cell>
          <cell r="H1849">
            <v>-5.7750000000000004</v>
          </cell>
        </row>
        <row r="1850">
          <cell r="C1850">
            <v>11568.794</v>
          </cell>
          <cell r="D1850">
            <v>0.94899999999999995</v>
          </cell>
          <cell r="G1850">
            <v>14645.455</v>
          </cell>
          <cell r="H1850">
            <v>-4.8840000000000003</v>
          </cell>
        </row>
        <row r="1851">
          <cell r="C1851">
            <v>11585.566999999999</v>
          </cell>
          <cell r="D1851">
            <v>-5.0019999999999998</v>
          </cell>
          <cell r="G1851">
            <v>14654.07</v>
          </cell>
          <cell r="H1851">
            <v>-4.4720000000000004</v>
          </cell>
        </row>
        <row r="1852">
          <cell r="C1852">
            <v>11591.754999999999</v>
          </cell>
          <cell r="D1852">
            <v>-8.3219999999999992</v>
          </cell>
          <cell r="G1852">
            <v>14668.672</v>
          </cell>
          <cell r="H1852">
            <v>-3.488</v>
          </cell>
        </row>
        <row r="1853">
          <cell r="C1853">
            <v>11600.819</v>
          </cell>
          <cell r="D1853">
            <v>-14.253</v>
          </cell>
          <cell r="G1853">
            <v>14681.869000000001</v>
          </cell>
          <cell r="H1853">
            <v>-2.6819999999999999</v>
          </cell>
        </row>
        <row r="1854">
          <cell r="C1854">
            <v>11602.978999999999</v>
          </cell>
          <cell r="D1854">
            <v>-15.884</v>
          </cell>
          <cell r="G1854">
            <v>14687.322</v>
          </cell>
          <cell r="H1854">
            <v>-2.5539999999999998</v>
          </cell>
        </row>
        <row r="1855">
          <cell r="C1855">
            <v>11604.445</v>
          </cell>
          <cell r="D1855">
            <v>-16.974</v>
          </cell>
          <cell r="G1855">
            <v>14692.531999999999</v>
          </cell>
          <cell r="H1855">
            <v>-2.5009999999999999</v>
          </cell>
        </row>
        <row r="1856">
          <cell r="C1856">
            <v>11605.873</v>
          </cell>
          <cell r="D1856">
            <v>-17.952999999999999</v>
          </cell>
          <cell r="G1856">
            <v>14699.189</v>
          </cell>
          <cell r="H1856">
            <v>-2.4329999999999998</v>
          </cell>
        </row>
        <row r="1857">
          <cell r="C1857">
            <v>11607.402</v>
          </cell>
          <cell r="D1857">
            <v>-18.989000000000001</v>
          </cell>
          <cell r="G1857">
            <v>14704.849</v>
          </cell>
          <cell r="H1857">
            <v>-2.448</v>
          </cell>
        </row>
        <row r="1858">
          <cell r="C1858">
            <v>11609.164000000001</v>
          </cell>
          <cell r="D1858">
            <v>-20.006</v>
          </cell>
          <cell r="G1858">
            <v>14729.358</v>
          </cell>
          <cell r="H1858">
            <v>-2.169</v>
          </cell>
        </row>
        <row r="1859">
          <cell r="C1859">
            <v>11610.966</v>
          </cell>
          <cell r="D1859">
            <v>-21.041</v>
          </cell>
          <cell r="G1859">
            <v>14746.174000000001</v>
          </cell>
          <cell r="H1859">
            <v>-2.0539999999999998</v>
          </cell>
        </row>
        <row r="1860">
          <cell r="C1860">
            <v>11612.805</v>
          </cell>
          <cell r="D1860">
            <v>-22.132000000000001</v>
          </cell>
          <cell r="G1860">
            <v>14775.166999999999</v>
          </cell>
          <cell r="H1860">
            <v>-2.3039999999999998</v>
          </cell>
        </row>
        <row r="1861">
          <cell r="C1861">
            <v>11615.262000000001</v>
          </cell>
          <cell r="D1861">
            <v>-23.212</v>
          </cell>
          <cell r="G1861">
            <v>14782.35</v>
          </cell>
          <cell r="H1861">
            <v>-2.9180000000000001</v>
          </cell>
        </row>
        <row r="1862">
          <cell r="C1862">
            <v>11617.501</v>
          </cell>
          <cell r="D1862">
            <v>-24.074999999999999</v>
          </cell>
          <cell r="G1862">
            <v>14786.553</v>
          </cell>
          <cell r="H1862">
            <v>-3.1219999999999999</v>
          </cell>
        </row>
        <row r="1863">
          <cell r="C1863">
            <v>11619.419</v>
          </cell>
          <cell r="D1863">
            <v>-24.587</v>
          </cell>
          <cell r="G1863">
            <v>14791.624</v>
          </cell>
          <cell r="H1863">
            <v>-3.3109999999999999</v>
          </cell>
        </row>
        <row r="1864">
          <cell r="C1864">
            <v>11622.151</v>
          </cell>
          <cell r="D1864">
            <v>-25.312000000000001</v>
          </cell>
          <cell r="G1864">
            <v>14798.412</v>
          </cell>
          <cell r="H1864">
            <v>-3.7450000000000001</v>
          </cell>
        </row>
        <row r="1865">
          <cell r="C1865">
            <v>11625.111999999999</v>
          </cell>
          <cell r="D1865">
            <v>-25.719000000000001</v>
          </cell>
          <cell r="G1865">
            <v>14804.797</v>
          </cell>
          <cell r="H1865">
            <v>-4.2729999999999997</v>
          </cell>
        </row>
        <row r="1866">
          <cell r="C1866">
            <v>11627.870999999999</v>
          </cell>
          <cell r="D1866">
            <v>-26.041</v>
          </cell>
          <cell r="G1866">
            <v>14808.331</v>
          </cell>
          <cell r="H1866">
            <v>-4.5380000000000003</v>
          </cell>
        </row>
        <row r="1867">
          <cell r="C1867">
            <v>11630.315000000001</v>
          </cell>
          <cell r="D1867">
            <v>-25.937000000000001</v>
          </cell>
          <cell r="G1867">
            <v>14811.787</v>
          </cell>
          <cell r="H1867">
            <v>-4.694</v>
          </cell>
        </row>
        <row r="1868">
          <cell r="C1868">
            <v>11632.214</v>
          </cell>
          <cell r="D1868">
            <v>-25.789000000000001</v>
          </cell>
          <cell r="G1868">
            <v>14814.91</v>
          </cell>
          <cell r="H1868">
            <v>-4.8479999999999999</v>
          </cell>
        </row>
        <row r="1869">
          <cell r="C1869">
            <v>11633.986999999999</v>
          </cell>
          <cell r="D1869">
            <v>-25.599</v>
          </cell>
          <cell r="G1869">
            <v>14822.028</v>
          </cell>
          <cell r="H1869">
            <v>-5.157</v>
          </cell>
        </row>
        <row r="1870">
          <cell r="C1870">
            <v>11636.482</v>
          </cell>
          <cell r="D1870">
            <v>-25.123999999999999</v>
          </cell>
          <cell r="G1870">
            <v>14831.557000000001</v>
          </cell>
          <cell r="H1870">
            <v>-5.5540000000000003</v>
          </cell>
        </row>
        <row r="1871">
          <cell r="C1871">
            <v>11640.133</v>
          </cell>
          <cell r="D1871">
            <v>-24.218</v>
          </cell>
          <cell r="G1871">
            <v>14837.942999999999</v>
          </cell>
          <cell r="H1871">
            <v>-5.7889999999999997</v>
          </cell>
        </row>
        <row r="1872">
          <cell r="C1872">
            <v>11643.290999999999</v>
          </cell>
          <cell r="D1872">
            <v>-23.067</v>
          </cell>
          <cell r="G1872">
            <v>14841.916999999999</v>
          </cell>
          <cell r="H1872">
            <v>-5.8540000000000001</v>
          </cell>
        </row>
        <row r="1873">
          <cell r="C1873">
            <v>11645.825999999999</v>
          </cell>
          <cell r="D1873">
            <v>-21.998000000000001</v>
          </cell>
          <cell r="G1873">
            <v>14846.136</v>
          </cell>
          <cell r="H1873">
            <v>-5.9</v>
          </cell>
        </row>
        <row r="1874">
          <cell r="C1874">
            <v>11648.047</v>
          </cell>
          <cell r="D1874">
            <v>-20.715</v>
          </cell>
          <cell r="G1874">
            <v>14852.96</v>
          </cell>
          <cell r="H1874">
            <v>-6.0780000000000003</v>
          </cell>
        </row>
        <row r="1875">
          <cell r="C1875">
            <v>11650.868</v>
          </cell>
          <cell r="D1875">
            <v>-19.071999999999999</v>
          </cell>
          <cell r="G1875">
            <v>14862.594999999999</v>
          </cell>
          <cell r="H1875">
            <v>-6.2750000000000004</v>
          </cell>
        </row>
        <row r="1876">
          <cell r="C1876">
            <v>11657.48</v>
          </cell>
          <cell r="D1876">
            <v>-15.489000000000001</v>
          </cell>
          <cell r="G1876">
            <v>14869.429</v>
          </cell>
          <cell r="H1876">
            <v>-6.3710000000000004</v>
          </cell>
        </row>
        <row r="1877">
          <cell r="C1877">
            <v>11664.279</v>
          </cell>
          <cell r="D1877">
            <v>-12.635</v>
          </cell>
          <cell r="G1877">
            <v>14876.128000000001</v>
          </cell>
          <cell r="H1877">
            <v>-6.4459999999999997</v>
          </cell>
        </row>
        <row r="1878">
          <cell r="C1878">
            <v>11672.128000000001</v>
          </cell>
          <cell r="D1878">
            <v>-9.8729999999999993</v>
          </cell>
          <cell r="G1878">
            <v>14882.062</v>
          </cell>
          <cell r="H1878">
            <v>-6.51</v>
          </cell>
        </row>
        <row r="1879">
          <cell r="C1879">
            <v>11680.441999999999</v>
          </cell>
          <cell r="D1879">
            <v>-8.1050000000000004</v>
          </cell>
          <cell r="G1879">
            <v>14886.852000000001</v>
          </cell>
          <cell r="H1879">
            <v>-6.5330000000000004</v>
          </cell>
        </row>
        <row r="1880">
          <cell r="C1880">
            <v>11691.4</v>
          </cell>
          <cell r="D1880">
            <v>-7.4109999999999996</v>
          </cell>
          <cell r="G1880">
            <v>14891.929</v>
          </cell>
          <cell r="H1880">
            <v>-6.46</v>
          </cell>
        </row>
        <row r="1881">
          <cell r="C1881">
            <v>11699.6</v>
          </cell>
          <cell r="D1881">
            <v>-8.0779999999999994</v>
          </cell>
          <cell r="G1881">
            <v>14895.598</v>
          </cell>
          <cell r="H1881">
            <v>-6.46</v>
          </cell>
        </row>
        <row r="1882">
          <cell r="C1882">
            <v>11711.007</v>
          </cell>
          <cell r="D1882">
            <v>-10.333</v>
          </cell>
          <cell r="G1882">
            <v>14901.016</v>
          </cell>
          <cell r="H1882">
            <v>-6.3490000000000002</v>
          </cell>
        </row>
        <row r="1883">
          <cell r="C1883">
            <v>11723.742</v>
          </cell>
          <cell r="D1883">
            <v>-14.02</v>
          </cell>
          <cell r="G1883">
            <v>14906.263000000001</v>
          </cell>
          <cell r="H1883">
            <v>-6.3019999999999996</v>
          </cell>
        </row>
        <row r="1884">
          <cell r="C1884">
            <v>11739.447</v>
          </cell>
          <cell r="D1884">
            <v>-19.09</v>
          </cell>
          <cell r="G1884">
            <v>14913.512000000001</v>
          </cell>
          <cell r="H1884">
            <v>-6.0229999999999997</v>
          </cell>
        </row>
        <row r="1885">
          <cell r="C1885">
            <v>11758.602999999999</v>
          </cell>
          <cell r="D1885">
            <v>-24.187000000000001</v>
          </cell>
          <cell r="G1885">
            <v>14915.775</v>
          </cell>
          <cell r="H1885">
            <v>-5.9939999999999998</v>
          </cell>
        </row>
        <row r="1886">
          <cell r="C1886">
            <v>11780.223</v>
          </cell>
          <cell r="D1886">
            <v>-26.251000000000001</v>
          </cell>
          <cell r="G1886">
            <v>14936.646000000001</v>
          </cell>
          <cell r="H1886">
            <v>-5.524</v>
          </cell>
        </row>
        <row r="1887">
          <cell r="C1887">
            <v>11786.325999999999</v>
          </cell>
          <cell r="D1887">
            <v>-26.013000000000002</v>
          </cell>
          <cell r="G1887">
            <v>14948.21</v>
          </cell>
          <cell r="H1887">
            <v>-5.5449999999999999</v>
          </cell>
        </row>
        <row r="1888">
          <cell r="C1888">
            <v>11789.103999999999</v>
          </cell>
          <cell r="D1888">
            <v>-25.826000000000001</v>
          </cell>
          <cell r="G1888">
            <v>14966.379000000001</v>
          </cell>
          <cell r="H1888">
            <v>-5.4560000000000004</v>
          </cell>
        </row>
        <row r="1889">
          <cell r="C1889">
            <v>11791.652</v>
          </cell>
          <cell r="D1889">
            <v>-25.66</v>
          </cell>
          <cell r="G1889">
            <v>15003.565000000001</v>
          </cell>
          <cell r="H1889">
            <v>-5.4409999999999998</v>
          </cell>
        </row>
        <row r="1890">
          <cell r="C1890">
            <v>11793.914000000001</v>
          </cell>
          <cell r="D1890">
            <v>-25.471</v>
          </cell>
          <cell r="G1890">
            <v>15063.615</v>
          </cell>
          <cell r="H1890">
            <v>-4.8630000000000004</v>
          </cell>
        </row>
        <row r="1891">
          <cell r="C1891">
            <v>11797.282999999999</v>
          </cell>
          <cell r="D1891">
            <v>-25.199000000000002</v>
          </cell>
          <cell r="G1891">
            <v>15077.130999999999</v>
          </cell>
          <cell r="H1891">
            <v>-3.9830000000000001</v>
          </cell>
        </row>
        <row r="1892">
          <cell r="C1892">
            <v>11800.574000000001</v>
          </cell>
          <cell r="D1892">
            <v>-24.916</v>
          </cell>
          <cell r="G1892">
            <v>15090.841</v>
          </cell>
          <cell r="H1892">
            <v>-2.448</v>
          </cell>
        </row>
        <row r="1893">
          <cell r="C1893">
            <v>11803.6</v>
          </cell>
          <cell r="D1893">
            <v>-24.582000000000001</v>
          </cell>
          <cell r="G1893">
            <v>15097.718999999999</v>
          </cell>
          <cell r="H1893">
            <v>-1.5920000000000001</v>
          </cell>
        </row>
        <row r="1894">
          <cell r="C1894">
            <v>11807.816999999999</v>
          </cell>
          <cell r="D1894">
            <v>-24.114000000000001</v>
          </cell>
          <cell r="G1894">
            <v>15103.853999999999</v>
          </cell>
          <cell r="H1894">
            <v>-0.72199999999999998</v>
          </cell>
        </row>
        <row r="1895">
          <cell r="C1895">
            <v>11810.841</v>
          </cell>
          <cell r="D1895">
            <v>-23.776</v>
          </cell>
          <cell r="G1895">
            <v>15110.616</v>
          </cell>
          <cell r="H1895">
            <v>0.35</v>
          </cell>
        </row>
        <row r="1896">
          <cell r="C1896">
            <v>11814.388000000001</v>
          </cell>
          <cell r="D1896">
            <v>-23.369</v>
          </cell>
          <cell r="G1896">
            <v>15116.557000000001</v>
          </cell>
          <cell r="H1896">
            <v>1.248</v>
          </cell>
        </row>
        <row r="1897">
          <cell r="C1897">
            <v>11820.98</v>
          </cell>
          <cell r="D1897">
            <v>-22.507999999999999</v>
          </cell>
          <cell r="G1897">
            <v>15121.438</v>
          </cell>
          <cell r="H1897">
            <v>1.907</v>
          </cell>
        </row>
        <row r="1898">
          <cell r="C1898">
            <v>11823.98</v>
          </cell>
          <cell r="D1898">
            <v>-21.972999999999999</v>
          </cell>
          <cell r="G1898">
            <v>15126.498</v>
          </cell>
          <cell r="H1898">
            <v>2.4009999999999998</v>
          </cell>
        </row>
        <row r="1899">
          <cell r="C1899">
            <v>11830.128000000001</v>
          </cell>
          <cell r="D1899">
            <v>-20.853999999999999</v>
          </cell>
          <cell r="G1899">
            <v>15131.584000000001</v>
          </cell>
          <cell r="H1899">
            <v>2.6680000000000001</v>
          </cell>
        </row>
        <row r="1900">
          <cell r="C1900">
            <v>11834.040999999999</v>
          </cell>
          <cell r="D1900">
            <v>-20.074000000000002</v>
          </cell>
          <cell r="G1900">
            <v>15137.036</v>
          </cell>
          <cell r="H1900">
            <v>2.85</v>
          </cell>
        </row>
        <row r="1901">
          <cell r="C1901">
            <v>11836.232</v>
          </cell>
          <cell r="D1901">
            <v>-19.63</v>
          </cell>
          <cell r="G1901">
            <v>15142.540999999999</v>
          </cell>
          <cell r="H1901">
            <v>2.9089999999999998</v>
          </cell>
        </row>
        <row r="1902">
          <cell r="C1902">
            <v>11839.146000000001</v>
          </cell>
          <cell r="D1902">
            <v>-18.981000000000002</v>
          </cell>
          <cell r="G1902">
            <v>15147.785</v>
          </cell>
          <cell r="H1902">
            <v>2.8180000000000001</v>
          </cell>
        </row>
        <row r="1903">
          <cell r="C1903">
            <v>11841.537</v>
          </cell>
          <cell r="D1903">
            <v>-18.433</v>
          </cell>
          <cell r="G1903">
            <v>15152.824000000001</v>
          </cell>
          <cell r="H1903">
            <v>2.6269999999999998</v>
          </cell>
        </row>
        <row r="1904">
          <cell r="C1904">
            <v>11844.06</v>
          </cell>
          <cell r="D1904">
            <v>-17.800999999999998</v>
          </cell>
          <cell r="G1904">
            <v>15156.965</v>
          </cell>
          <cell r="H1904">
            <v>2.2999999999999998</v>
          </cell>
        </row>
        <row r="1905">
          <cell r="C1905">
            <v>11847.539000000001</v>
          </cell>
          <cell r="D1905">
            <v>-16.922000000000001</v>
          </cell>
          <cell r="G1905">
            <v>15167.127</v>
          </cell>
          <cell r="H1905">
            <v>1.1859999999999999</v>
          </cell>
        </row>
        <row r="1906">
          <cell r="C1906">
            <v>11850.221</v>
          </cell>
          <cell r="D1906">
            <v>-16.224</v>
          </cell>
          <cell r="G1906">
            <v>15180.65</v>
          </cell>
          <cell r="H1906">
            <v>-1.1879999999999999</v>
          </cell>
        </row>
        <row r="1907">
          <cell r="C1907">
            <v>11853.195</v>
          </cell>
          <cell r="D1907">
            <v>-15.331</v>
          </cell>
          <cell r="G1907">
            <v>15187.761</v>
          </cell>
          <cell r="H1907">
            <v>-3.016</v>
          </cell>
        </row>
        <row r="1908">
          <cell r="C1908">
            <v>11855.657999999999</v>
          </cell>
          <cell r="D1908">
            <v>-14.677</v>
          </cell>
          <cell r="G1908">
            <v>15192.458000000001</v>
          </cell>
          <cell r="H1908">
            <v>-4.0430000000000001</v>
          </cell>
        </row>
        <row r="1909">
          <cell r="C1909">
            <v>11858.880999999999</v>
          </cell>
          <cell r="D1909">
            <v>-13.789</v>
          </cell>
          <cell r="G1909">
            <v>15195.79</v>
          </cell>
          <cell r="H1909">
            <v>-4.782</v>
          </cell>
        </row>
        <row r="1910">
          <cell r="C1910">
            <v>11865.788</v>
          </cell>
          <cell r="D1910">
            <v>-11.962999999999999</v>
          </cell>
          <cell r="G1910">
            <v>15199.618</v>
          </cell>
          <cell r="H1910">
            <v>-5.5449999999999999</v>
          </cell>
        </row>
        <row r="1911">
          <cell r="C1911">
            <v>11867.995999999999</v>
          </cell>
          <cell r="D1911">
            <v>-11.41</v>
          </cell>
          <cell r="G1911">
            <v>15203.171</v>
          </cell>
          <cell r="H1911">
            <v>-6.01</v>
          </cell>
        </row>
        <row r="1912">
          <cell r="C1912">
            <v>11870.254000000001</v>
          </cell>
          <cell r="D1912">
            <v>-10.877000000000001</v>
          </cell>
          <cell r="G1912">
            <v>15207.474</v>
          </cell>
          <cell r="H1912">
            <v>-6.3179999999999996</v>
          </cell>
        </row>
        <row r="1913">
          <cell r="C1913">
            <v>11872.602000000001</v>
          </cell>
          <cell r="D1913">
            <v>-10.282</v>
          </cell>
          <cell r="G1913">
            <v>15211.857</v>
          </cell>
          <cell r="H1913">
            <v>-6.5119999999999996</v>
          </cell>
        </row>
        <row r="1914">
          <cell r="C1914">
            <v>11874.841</v>
          </cell>
          <cell r="D1914">
            <v>-9.7149999999999999</v>
          </cell>
          <cell r="G1914">
            <v>15217.192999999999</v>
          </cell>
          <cell r="H1914">
            <v>-6.7290000000000001</v>
          </cell>
        </row>
        <row r="1915">
          <cell r="C1915">
            <v>11876.462</v>
          </cell>
          <cell r="D1915">
            <v>-9.2859999999999996</v>
          </cell>
          <cell r="G1915">
            <v>15222.654</v>
          </cell>
          <cell r="H1915">
            <v>-6.6849999999999996</v>
          </cell>
        </row>
        <row r="1916">
          <cell r="C1916">
            <v>11878.929</v>
          </cell>
          <cell r="D1916">
            <v>-8.6630000000000003</v>
          </cell>
          <cell r="G1916">
            <v>15228.737999999999</v>
          </cell>
          <cell r="H1916">
            <v>-6.0129999999999999</v>
          </cell>
        </row>
        <row r="1917">
          <cell r="C1917">
            <v>11881.467000000001</v>
          </cell>
          <cell r="D1917">
            <v>-8.0030000000000001</v>
          </cell>
          <cell r="G1917">
            <v>15234.171</v>
          </cell>
          <cell r="H1917">
            <v>-5.2560000000000002</v>
          </cell>
        </row>
        <row r="1918">
          <cell r="C1918">
            <v>11883.856</v>
          </cell>
          <cell r="D1918">
            <v>-7.3890000000000002</v>
          </cell>
          <cell r="G1918">
            <v>15238.776</v>
          </cell>
          <cell r="H1918">
            <v>-4.4089999999999998</v>
          </cell>
        </row>
        <row r="1919">
          <cell r="C1919">
            <v>11886.532999999999</v>
          </cell>
          <cell r="D1919">
            <v>-6.7279999999999998</v>
          </cell>
          <cell r="G1919">
            <v>15243.11</v>
          </cell>
          <cell r="H1919">
            <v>-3.4649999999999999</v>
          </cell>
        </row>
        <row r="1920">
          <cell r="C1920">
            <v>11888.825999999999</v>
          </cell>
          <cell r="D1920">
            <v>-6.1609999999999996</v>
          </cell>
          <cell r="G1920">
            <v>15248.798000000001</v>
          </cell>
          <cell r="H1920">
            <v>-2.4329999999999998</v>
          </cell>
        </row>
        <row r="1921">
          <cell r="C1921">
            <v>11892.12</v>
          </cell>
          <cell r="D1921">
            <v>-5.3109999999999999</v>
          </cell>
          <cell r="G1921">
            <v>15254.971</v>
          </cell>
          <cell r="H1921">
            <v>-1.47</v>
          </cell>
        </row>
        <row r="1922">
          <cell r="C1922">
            <v>11894.98</v>
          </cell>
          <cell r="D1922">
            <v>-4.5789999999999997</v>
          </cell>
          <cell r="G1922">
            <v>15262.6</v>
          </cell>
          <cell r="H1922">
            <v>-0.72899999999999998</v>
          </cell>
        </row>
        <row r="1923">
          <cell r="C1923">
            <v>11898.545</v>
          </cell>
          <cell r="D1923">
            <v>-3.7440000000000002</v>
          </cell>
          <cell r="G1923">
            <v>15279.357</v>
          </cell>
          <cell r="H1923">
            <v>-0.51900000000000002</v>
          </cell>
        </row>
        <row r="1924">
          <cell r="C1924">
            <v>11902.424999999999</v>
          </cell>
          <cell r="D1924">
            <v>-2.766</v>
          </cell>
          <cell r="G1924">
            <v>15296.471</v>
          </cell>
          <cell r="H1924">
            <v>-2.468</v>
          </cell>
        </row>
        <row r="1925">
          <cell r="C1925">
            <v>11904.911</v>
          </cell>
          <cell r="D1925">
            <v>-2.1379999999999999</v>
          </cell>
          <cell r="G1925">
            <v>15301.308999999999</v>
          </cell>
          <cell r="H1925">
            <v>-3.2909999999999999</v>
          </cell>
        </row>
        <row r="1926">
          <cell r="C1926">
            <v>11906.798000000001</v>
          </cell>
          <cell r="D1926">
            <v>-1.6990000000000001</v>
          </cell>
          <cell r="G1926">
            <v>15305.143</v>
          </cell>
          <cell r="H1926">
            <v>-3.8090000000000002</v>
          </cell>
        </row>
        <row r="1927">
          <cell r="C1927">
            <v>11909.526</v>
          </cell>
          <cell r="D1927">
            <v>-1.0940000000000001</v>
          </cell>
          <cell r="G1927">
            <v>15307.995000000001</v>
          </cell>
          <cell r="H1927">
            <v>-4.2770000000000001</v>
          </cell>
        </row>
        <row r="1928">
          <cell r="C1928">
            <v>11912.278</v>
          </cell>
          <cell r="D1928">
            <v>-0.44400000000000001</v>
          </cell>
          <cell r="G1928">
            <v>15311.252</v>
          </cell>
          <cell r="H1928">
            <v>-4.4729999999999999</v>
          </cell>
        </row>
        <row r="1929">
          <cell r="C1929">
            <v>11915.349</v>
          </cell>
          <cell r="D1929">
            <v>0.255</v>
          </cell>
          <cell r="G1929">
            <v>15314.634</v>
          </cell>
          <cell r="H1929">
            <v>-4.7229999999999999</v>
          </cell>
        </row>
        <row r="1930">
          <cell r="C1930">
            <v>11919.4</v>
          </cell>
          <cell r="D1930">
            <v>1.1160000000000001</v>
          </cell>
          <cell r="G1930">
            <v>15319.315000000001</v>
          </cell>
          <cell r="H1930">
            <v>-5.0179999999999998</v>
          </cell>
        </row>
        <row r="1931">
          <cell r="C1931">
            <v>11922.041999999999</v>
          </cell>
          <cell r="D1931">
            <v>1.649</v>
          </cell>
          <cell r="G1931">
            <v>15323.177</v>
          </cell>
          <cell r="H1931">
            <v>-4.8360000000000003</v>
          </cell>
        </row>
        <row r="1932">
          <cell r="C1932">
            <v>11925.236999999999</v>
          </cell>
          <cell r="D1932">
            <v>2.3170000000000002</v>
          </cell>
          <cell r="G1932">
            <v>15327.191999999999</v>
          </cell>
          <cell r="H1932">
            <v>-4.5960000000000001</v>
          </cell>
        </row>
        <row r="1933">
          <cell r="C1933">
            <v>11927.57</v>
          </cell>
          <cell r="D1933">
            <v>2.7370000000000001</v>
          </cell>
          <cell r="G1933">
            <v>15330.35</v>
          </cell>
          <cell r="H1933">
            <v>-4.3600000000000003</v>
          </cell>
        </row>
        <row r="1934">
          <cell r="C1934">
            <v>11931.316000000001</v>
          </cell>
          <cell r="D1934">
            <v>3.4729999999999999</v>
          </cell>
          <cell r="G1934">
            <v>15333.486999999999</v>
          </cell>
          <cell r="H1934">
            <v>-4.1680000000000001</v>
          </cell>
        </row>
        <row r="1935">
          <cell r="C1935">
            <v>11934.429</v>
          </cell>
          <cell r="D1935">
            <v>4.0679999999999996</v>
          </cell>
          <cell r="G1935">
            <v>15338.481</v>
          </cell>
          <cell r="H1935">
            <v>-3.698</v>
          </cell>
        </row>
        <row r="1936">
          <cell r="C1936">
            <v>11938.142</v>
          </cell>
          <cell r="D1936">
            <v>4.72</v>
          </cell>
          <cell r="G1936">
            <v>15343.18</v>
          </cell>
          <cell r="H1936">
            <v>-3.4009999999999998</v>
          </cell>
        </row>
        <row r="1937">
          <cell r="C1937">
            <v>11941.602000000001</v>
          </cell>
          <cell r="D1937">
            <v>5.2060000000000004</v>
          </cell>
          <cell r="G1937">
            <v>15358.607</v>
          </cell>
          <cell r="H1937">
            <v>-2.782</v>
          </cell>
        </row>
        <row r="1938">
          <cell r="C1938">
            <v>11944.674999999999</v>
          </cell>
          <cell r="D1938">
            <v>5.66</v>
          </cell>
          <cell r="G1938">
            <v>15382.776</v>
          </cell>
          <cell r="H1938">
            <v>-2.3519999999999999</v>
          </cell>
        </row>
        <row r="1939">
          <cell r="C1939">
            <v>11948.334000000001</v>
          </cell>
          <cell r="D1939">
            <v>6.1369999999999996</v>
          </cell>
          <cell r="G1939">
            <v>15402.634</v>
          </cell>
          <cell r="H1939">
            <v>-2.5619999999999998</v>
          </cell>
        </row>
        <row r="1940">
          <cell r="C1940">
            <v>11952.444</v>
          </cell>
          <cell r="D1940">
            <v>6.5890000000000004</v>
          </cell>
          <cell r="G1940">
            <v>15423.894</v>
          </cell>
          <cell r="H1940">
            <v>-1.786</v>
          </cell>
        </row>
        <row r="1941">
          <cell r="C1941">
            <v>11955.937</v>
          </cell>
          <cell r="D1941">
            <v>6.9880000000000004</v>
          </cell>
          <cell r="G1941">
            <v>15450.44</v>
          </cell>
          <cell r="H1941">
            <v>2.798</v>
          </cell>
        </row>
        <row r="1942">
          <cell r="C1942">
            <v>11959.893</v>
          </cell>
          <cell r="D1942">
            <v>7.383</v>
          </cell>
          <cell r="G1942">
            <v>15455.599</v>
          </cell>
          <cell r="H1942">
            <v>4.2069999999999999</v>
          </cell>
        </row>
        <row r="1943">
          <cell r="C1943">
            <v>11962.932000000001</v>
          </cell>
          <cell r="D1943">
            <v>7.58</v>
          </cell>
          <cell r="G1943">
            <v>15460.462</v>
          </cell>
          <cell r="H1943">
            <v>5.8410000000000002</v>
          </cell>
        </row>
        <row r="1944">
          <cell r="C1944">
            <v>11965.278</v>
          </cell>
          <cell r="D1944">
            <v>7.7290000000000001</v>
          </cell>
          <cell r="G1944">
            <v>15464.334000000001</v>
          </cell>
          <cell r="H1944">
            <v>6.9409999999999998</v>
          </cell>
        </row>
        <row r="1945">
          <cell r="C1945">
            <v>11967.174999999999</v>
          </cell>
          <cell r="D1945">
            <v>7.85</v>
          </cell>
          <cell r="G1945">
            <v>15468.385</v>
          </cell>
          <cell r="H1945">
            <v>8.1159999999999997</v>
          </cell>
        </row>
        <row r="1946">
          <cell r="C1946">
            <v>11969.17</v>
          </cell>
          <cell r="D1946">
            <v>7.9290000000000003</v>
          </cell>
          <cell r="G1946">
            <v>15472.767</v>
          </cell>
          <cell r="H1946">
            <v>9.0519999999999996</v>
          </cell>
        </row>
        <row r="1947">
          <cell r="C1947">
            <v>11974.251</v>
          </cell>
          <cell r="D1947">
            <v>8.1609999999999996</v>
          </cell>
          <cell r="G1947">
            <v>15475.911</v>
          </cell>
          <cell r="H1947">
            <v>9.7650000000000006</v>
          </cell>
        </row>
        <row r="1948">
          <cell r="C1948">
            <v>11976.449000000001</v>
          </cell>
          <cell r="D1948">
            <v>8.1259999999999994</v>
          </cell>
          <cell r="G1948">
            <v>15478.946</v>
          </cell>
          <cell r="H1948">
            <v>10.388999999999999</v>
          </cell>
        </row>
        <row r="1949">
          <cell r="C1949">
            <v>11979.242</v>
          </cell>
          <cell r="D1949">
            <v>8.1489999999999991</v>
          </cell>
          <cell r="G1949">
            <v>15482.714</v>
          </cell>
          <cell r="H1949">
            <v>10.747</v>
          </cell>
        </row>
        <row r="1950">
          <cell r="C1950">
            <v>11982.581</v>
          </cell>
          <cell r="D1950">
            <v>8.1509999999999998</v>
          </cell>
          <cell r="G1950">
            <v>15486.78</v>
          </cell>
          <cell r="H1950">
            <v>11.151999999999999</v>
          </cell>
        </row>
        <row r="1951">
          <cell r="C1951">
            <v>11986.165000000001</v>
          </cell>
          <cell r="D1951">
            <v>8.0719999999999992</v>
          </cell>
          <cell r="G1951">
            <v>15493.424000000001</v>
          </cell>
          <cell r="H1951">
            <v>11.292</v>
          </cell>
        </row>
        <row r="1952">
          <cell r="C1952">
            <v>11988.592000000001</v>
          </cell>
          <cell r="D1952">
            <v>7.9889999999999999</v>
          </cell>
          <cell r="G1952">
            <v>15499.482</v>
          </cell>
          <cell r="H1952">
            <v>11.054</v>
          </cell>
        </row>
        <row r="1953">
          <cell r="C1953">
            <v>11993.129000000001</v>
          </cell>
          <cell r="D1953">
            <v>7.798</v>
          </cell>
          <cell r="G1953">
            <v>15503.644</v>
          </cell>
          <cell r="H1953">
            <v>10.763</v>
          </cell>
        </row>
        <row r="1954">
          <cell r="C1954">
            <v>11996.305</v>
          </cell>
          <cell r="D1954">
            <v>7.59</v>
          </cell>
          <cell r="G1954">
            <v>15506.531999999999</v>
          </cell>
          <cell r="H1954">
            <v>10.430999999999999</v>
          </cell>
        </row>
        <row r="1955">
          <cell r="C1955">
            <v>11999.576999999999</v>
          </cell>
          <cell r="D1955">
            <v>7.3010000000000002</v>
          </cell>
          <cell r="G1955">
            <v>15510.013999999999</v>
          </cell>
          <cell r="H1955">
            <v>9.9320000000000004</v>
          </cell>
        </row>
        <row r="1956">
          <cell r="C1956">
            <v>12002.431</v>
          </cell>
          <cell r="D1956">
            <v>7.0469999999999997</v>
          </cell>
          <cell r="G1956">
            <v>15515.735000000001</v>
          </cell>
          <cell r="H1956">
            <v>8.8320000000000007</v>
          </cell>
        </row>
        <row r="1957">
          <cell r="C1957">
            <v>12006.108</v>
          </cell>
          <cell r="D1957">
            <v>6.6269999999999998</v>
          </cell>
          <cell r="G1957">
            <v>15519.673000000001</v>
          </cell>
          <cell r="H1957">
            <v>8.0020000000000007</v>
          </cell>
        </row>
        <row r="1958">
          <cell r="C1958">
            <v>12008.912</v>
          </cell>
          <cell r="D1958">
            <v>6.327</v>
          </cell>
          <cell r="G1958">
            <v>15523.727999999999</v>
          </cell>
          <cell r="H1958">
            <v>6.96</v>
          </cell>
        </row>
        <row r="1959">
          <cell r="C1959">
            <v>12011.657999999999</v>
          </cell>
          <cell r="D1959">
            <v>5.99</v>
          </cell>
          <cell r="G1959">
            <v>15528.263999999999</v>
          </cell>
          <cell r="H1959">
            <v>5.7610000000000001</v>
          </cell>
        </row>
        <row r="1960">
          <cell r="C1960">
            <v>12015.174000000001</v>
          </cell>
          <cell r="D1960">
            <v>5.4539999999999997</v>
          </cell>
          <cell r="G1960">
            <v>15532.162</v>
          </cell>
          <cell r="H1960">
            <v>4.5720000000000001</v>
          </cell>
        </row>
        <row r="1961">
          <cell r="C1961">
            <v>12024.39</v>
          </cell>
          <cell r="D1961">
            <v>4.4359999999999999</v>
          </cell>
          <cell r="G1961">
            <v>15537.709000000001</v>
          </cell>
          <cell r="H1961">
            <v>2.97</v>
          </cell>
        </row>
        <row r="1962">
          <cell r="C1962">
            <v>12031.929</v>
          </cell>
          <cell r="D1962">
            <v>4.1029999999999998</v>
          </cell>
          <cell r="G1962">
            <v>15543.995999999999</v>
          </cell>
          <cell r="H1962">
            <v>1.3819999999999999</v>
          </cell>
        </row>
        <row r="1963">
          <cell r="C1963">
            <v>12076.261</v>
          </cell>
          <cell r="D1963">
            <v>4.6390000000000002</v>
          </cell>
          <cell r="G1963">
            <v>15554.296</v>
          </cell>
          <cell r="H1963">
            <v>-0.73</v>
          </cell>
        </row>
        <row r="1964">
          <cell r="C1964">
            <v>12087.489</v>
          </cell>
          <cell r="D1964">
            <v>4.3490000000000002</v>
          </cell>
          <cell r="G1964">
            <v>15569.903</v>
          </cell>
          <cell r="H1964">
            <v>-2.1909999999999998</v>
          </cell>
        </row>
        <row r="1965">
          <cell r="C1965">
            <v>12095.828</v>
          </cell>
          <cell r="D1965">
            <v>3.742</v>
          </cell>
          <cell r="G1965">
            <v>15589.718999999999</v>
          </cell>
          <cell r="H1965">
            <v>-2.6389999999999998</v>
          </cell>
        </row>
        <row r="1966">
          <cell r="C1966">
            <v>12100.924999999999</v>
          </cell>
          <cell r="D1966">
            <v>3.238</v>
          </cell>
          <cell r="G1966">
            <v>15609.657999999999</v>
          </cell>
          <cell r="H1966">
            <v>-2.669</v>
          </cell>
        </row>
        <row r="1967">
          <cell r="C1967">
            <v>12109.768</v>
          </cell>
          <cell r="D1967">
            <v>1.8939999999999999</v>
          </cell>
          <cell r="G1967">
            <v>15629.044</v>
          </cell>
          <cell r="H1967">
            <v>-3.7120000000000002</v>
          </cell>
        </row>
        <row r="1968">
          <cell r="C1968">
            <v>12116.235000000001</v>
          </cell>
          <cell r="D1968">
            <v>0.253</v>
          </cell>
          <cell r="G1968">
            <v>15644.251</v>
          </cell>
          <cell r="H1968">
            <v>-5.742</v>
          </cell>
        </row>
        <row r="1969">
          <cell r="C1969">
            <v>12120.668</v>
          </cell>
          <cell r="D1969">
            <v>-1.1200000000000001</v>
          </cell>
          <cell r="G1969">
            <v>15651.125</v>
          </cell>
          <cell r="H1969">
            <v>-7.3659999999999997</v>
          </cell>
        </row>
        <row r="1970">
          <cell r="C1970">
            <v>12122.669</v>
          </cell>
          <cell r="D1970">
            <v>-1.6559999999999999</v>
          </cell>
          <cell r="G1970">
            <v>15654.788</v>
          </cell>
          <cell r="H1970">
            <v>-8.3859999999999992</v>
          </cell>
        </row>
        <row r="1971">
          <cell r="C1971">
            <v>12124.624</v>
          </cell>
          <cell r="D1971">
            <v>-2.125</v>
          </cell>
          <cell r="G1971">
            <v>15658.434999999999</v>
          </cell>
          <cell r="H1971">
            <v>-9.4920000000000009</v>
          </cell>
        </row>
        <row r="1972">
          <cell r="C1972">
            <v>12125.894</v>
          </cell>
          <cell r="D1972">
            <v>-2.4169999999999998</v>
          </cell>
          <cell r="G1972">
            <v>15663.56</v>
          </cell>
          <cell r="H1972">
            <v>-11.29</v>
          </cell>
        </row>
        <row r="1973">
          <cell r="C1973">
            <v>12128.323</v>
          </cell>
          <cell r="D1973">
            <v>-2.9780000000000002</v>
          </cell>
          <cell r="G1973">
            <v>15667.861999999999</v>
          </cell>
          <cell r="H1973">
            <v>-12.622</v>
          </cell>
        </row>
        <row r="1974">
          <cell r="C1974">
            <v>12130.302</v>
          </cell>
          <cell r="D1974">
            <v>-3.4390000000000001</v>
          </cell>
          <cell r="G1974">
            <v>15670.733</v>
          </cell>
          <cell r="H1974">
            <v>-13.718</v>
          </cell>
        </row>
        <row r="1975">
          <cell r="C1975">
            <v>12132.593999999999</v>
          </cell>
          <cell r="D1975">
            <v>-3.7949999999999999</v>
          </cell>
          <cell r="G1975">
            <v>15673.875</v>
          </cell>
          <cell r="H1975">
            <v>-14.845000000000001</v>
          </cell>
        </row>
        <row r="1976">
          <cell r="C1976">
            <v>12135.558000000001</v>
          </cell>
          <cell r="D1976">
            <v>-4.3609999999999998</v>
          </cell>
          <cell r="G1976">
            <v>15676.371999999999</v>
          </cell>
          <cell r="H1976">
            <v>-15.766</v>
          </cell>
        </row>
        <row r="1977">
          <cell r="C1977">
            <v>12138.346</v>
          </cell>
          <cell r="D1977">
            <v>-4.76</v>
          </cell>
          <cell r="G1977">
            <v>15679.199000000001</v>
          </cell>
          <cell r="H1977">
            <v>-16.577000000000002</v>
          </cell>
        </row>
        <row r="1978">
          <cell r="C1978">
            <v>12140.53</v>
          </cell>
          <cell r="D1978">
            <v>-5.032</v>
          </cell>
          <cell r="G1978">
            <v>15682.61</v>
          </cell>
          <cell r="H1978">
            <v>-17.638000000000002</v>
          </cell>
        </row>
        <row r="1979">
          <cell r="C1979">
            <v>12144.984</v>
          </cell>
          <cell r="D1979">
            <v>-5.35</v>
          </cell>
          <cell r="G1979">
            <v>15685.388999999999</v>
          </cell>
          <cell r="H1979">
            <v>-18.518000000000001</v>
          </cell>
        </row>
        <row r="1980">
          <cell r="C1980">
            <v>12148.89</v>
          </cell>
          <cell r="D1980">
            <v>-5.5419999999999998</v>
          </cell>
          <cell r="G1980">
            <v>15688.713</v>
          </cell>
          <cell r="H1980">
            <v>-19.54</v>
          </cell>
        </row>
        <row r="1981">
          <cell r="C1981">
            <v>12150.931</v>
          </cell>
          <cell r="D1981">
            <v>-5.4729999999999999</v>
          </cell>
          <cell r="G1981">
            <v>15691.052</v>
          </cell>
          <cell r="H1981">
            <v>-20.11</v>
          </cell>
        </row>
        <row r="1982">
          <cell r="C1982">
            <v>12152.914000000001</v>
          </cell>
          <cell r="D1982">
            <v>-5.3890000000000002</v>
          </cell>
          <cell r="G1982">
            <v>15695.5</v>
          </cell>
          <cell r="H1982">
            <v>-21.37</v>
          </cell>
        </row>
        <row r="1983">
          <cell r="C1983">
            <v>12155.102000000001</v>
          </cell>
          <cell r="D1983">
            <v>-5.2649999999999997</v>
          </cell>
          <cell r="G1983">
            <v>15697.950999999999</v>
          </cell>
          <cell r="H1983">
            <v>-21.899000000000001</v>
          </cell>
        </row>
        <row r="1984">
          <cell r="C1984">
            <v>12157.538</v>
          </cell>
          <cell r="D1984">
            <v>-5.024</v>
          </cell>
          <cell r="G1984">
            <v>15700.361000000001</v>
          </cell>
          <cell r="H1984">
            <v>-22.292000000000002</v>
          </cell>
        </row>
        <row r="1985">
          <cell r="C1985">
            <v>12159.585999999999</v>
          </cell>
          <cell r="D1985">
            <v>-4.6980000000000004</v>
          </cell>
          <cell r="G1985">
            <v>15703.627</v>
          </cell>
          <cell r="H1985">
            <v>-22.797999999999998</v>
          </cell>
        </row>
        <row r="1986">
          <cell r="C1986">
            <v>12162.063</v>
          </cell>
          <cell r="D1986">
            <v>-4.2450000000000001</v>
          </cell>
          <cell r="G1986">
            <v>15708.870999999999</v>
          </cell>
          <cell r="H1986">
            <v>-23.620999999999999</v>
          </cell>
        </row>
        <row r="1987">
          <cell r="C1987">
            <v>12164.246999999999</v>
          </cell>
          <cell r="D1987">
            <v>-3.7149999999999999</v>
          </cell>
          <cell r="G1987">
            <v>15713.922</v>
          </cell>
          <cell r="H1987">
            <v>-24.151</v>
          </cell>
        </row>
        <row r="1988">
          <cell r="C1988">
            <v>12168.557000000001</v>
          </cell>
          <cell r="D1988">
            <v>-2.4049999999999998</v>
          </cell>
          <cell r="G1988">
            <v>15717.148999999999</v>
          </cell>
          <cell r="H1988">
            <v>-24.405000000000001</v>
          </cell>
        </row>
        <row r="1989">
          <cell r="C1989">
            <v>12176.111000000001</v>
          </cell>
          <cell r="D1989">
            <v>0.40200000000000002</v>
          </cell>
          <cell r="G1989">
            <v>15720.216</v>
          </cell>
          <cell r="H1989">
            <v>-24.602</v>
          </cell>
        </row>
        <row r="1990">
          <cell r="C1990">
            <v>12185.859</v>
          </cell>
          <cell r="D1990">
            <v>4.4080000000000004</v>
          </cell>
          <cell r="G1990">
            <v>15723.73</v>
          </cell>
          <cell r="H1990">
            <v>-24.815999999999999</v>
          </cell>
        </row>
        <row r="1991">
          <cell r="C1991">
            <v>12193.675999999999</v>
          </cell>
          <cell r="D1991">
            <v>7.984</v>
          </cell>
          <cell r="G1991">
            <v>15727.377</v>
          </cell>
          <cell r="H1991">
            <v>-24.859000000000002</v>
          </cell>
        </row>
        <row r="1992">
          <cell r="C1992">
            <v>12201.977999999999</v>
          </cell>
          <cell r="D1992">
            <v>12.1</v>
          </cell>
          <cell r="G1992">
            <v>15731.633</v>
          </cell>
          <cell r="H1992">
            <v>-24.56</v>
          </cell>
        </row>
        <row r="1993">
          <cell r="C1993">
            <v>12208.412</v>
          </cell>
          <cell r="D1993">
            <v>15.491</v>
          </cell>
          <cell r="G1993">
            <v>15737.419</v>
          </cell>
          <cell r="H1993">
            <v>-23.878</v>
          </cell>
        </row>
        <row r="1994">
          <cell r="C1994">
            <v>12211.816999999999</v>
          </cell>
          <cell r="D1994">
            <v>17.404</v>
          </cell>
          <cell r="G1994">
            <v>15742.28</v>
          </cell>
          <cell r="H1994">
            <v>-23.015999999999998</v>
          </cell>
        </row>
        <row r="1995">
          <cell r="C1995">
            <v>12213.421</v>
          </cell>
          <cell r="D1995">
            <v>18.222000000000001</v>
          </cell>
          <cell r="G1995">
            <v>15745.993</v>
          </cell>
          <cell r="H1995">
            <v>-22.231999999999999</v>
          </cell>
        </row>
        <row r="1996">
          <cell r="C1996">
            <v>12215.154</v>
          </cell>
          <cell r="D1996">
            <v>19.097999999999999</v>
          </cell>
          <cell r="G1996">
            <v>15749.548000000001</v>
          </cell>
          <cell r="H1996">
            <v>-21.437000000000001</v>
          </cell>
        </row>
        <row r="1997">
          <cell r="C1997">
            <v>12216.981</v>
          </cell>
          <cell r="D1997">
            <v>19.992000000000001</v>
          </cell>
          <cell r="G1997">
            <v>15755.482</v>
          </cell>
          <cell r="H1997">
            <v>-19.818999999999999</v>
          </cell>
        </row>
        <row r="1998">
          <cell r="C1998">
            <v>12218.401</v>
          </cell>
          <cell r="D1998">
            <v>20.634</v>
          </cell>
          <cell r="G1998">
            <v>15763.534</v>
          </cell>
          <cell r="H1998">
            <v>-17.501999999999999</v>
          </cell>
        </row>
        <row r="1999">
          <cell r="C1999">
            <v>12219.777</v>
          </cell>
          <cell r="D1999">
            <v>21.178000000000001</v>
          </cell>
          <cell r="G1999">
            <v>15780.544</v>
          </cell>
          <cell r="H1999">
            <v>-12.545</v>
          </cell>
        </row>
        <row r="2000">
          <cell r="C2000">
            <v>12221.476000000001</v>
          </cell>
          <cell r="D2000">
            <v>21.838000000000001</v>
          </cell>
          <cell r="G2000">
            <v>15786.34</v>
          </cell>
          <cell r="H2000">
            <v>-11.2</v>
          </cell>
        </row>
        <row r="2001">
          <cell r="C2001">
            <v>12222.939</v>
          </cell>
          <cell r="D2001">
            <v>22.4</v>
          </cell>
          <cell r="G2001">
            <v>15791.422</v>
          </cell>
          <cell r="H2001">
            <v>-10.09</v>
          </cell>
        </row>
        <row r="2002">
          <cell r="C2002">
            <v>12225.402</v>
          </cell>
          <cell r="D2002">
            <v>23.259</v>
          </cell>
          <cell r="G2002">
            <v>15796.655000000001</v>
          </cell>
          <cell r="H2002">
            <v>-9.3109999999999999</v>
          </cell>
        </row>
        <row r="2003">
          <cell r="C2003">
            <v>12227.393</v>
          </cell>
          <cell r="D2003">
            <v>23.902999999999999</v>
          </cell>
          <cell r="G2003">
            <v>15800.245000000001</v>
          </cell>
          <cell r="H2003">
            <v>-8.7639999999999993</v>
          </cell>
        </row>
        <row r="2004">
          <cell r="C2004">
            <v>12228.941000000001</v>
          </cell>
          <cell r="D2004">
            <v>24.323</v>
          </cell>
          <cell r="G2004">
            <v>15802.683000000001</v>
          </cell>
          <cell r="H2004">
            <v>-8.3290000000000006</v>
          </cell>
        </row>
        <row r="2005">
          <cell r="C2005">
            <v>12230.314</v>
          </cell>
          <cell r="D2005">
            <v>24.645</v>
          </cell>
          <cell r="G2005">
            <v>15812.055</v>
          </cell>
          <cell r="H2005">
            <v>-7.06</v>
          </cell>
        </row>
        <row r="2006">
          <cell r="C2006">
            <v>12233.196</v>
          </cell>
          <cell r="D2006">
            <v>25.283000000000001</v>
          </cell>
          <cell r="G2006">
            <v>15815.333000000001</v>
          </cell>
          <cell r="H2006">
            <v>-6.6609999999999996</v>
          </cell>
        </row>
        <row r="2007">
          <cell r="C2007">
            <v>12235.735000000001</v>
          </cell>
          <cell r="D2007">
            <v>25.795000000000002</v>
          </cell>
          <cell r="G2007">
            <v>15819.357</v>
          </cell>
          <cell r="H2007">
            <v>-6.2229999999999999</v>
          </cell>
        </row>
        <row r="2008">
          <cell r="C2008">
            <v>12237.378000000001</v>
          </cell>
          <cell r="D2008">
            <v>26.047999999999998</v>
          </cell>
          <cell r="G2008">
            <v>15821.964</v>
          </cell>
          <cell r="H2008">
            <v>-6.0090000000000003</v>
          </cell>
        </row>
        <row r="2009">
          <cell r="C2009">
            <v>12239.514999999999</v>
          </cell>
          <cell r="D2009">
            <v>26.234000000000002</v>
          </cell>
          <cell r="G2009">
            <v>15826.966</v>
          </cell>
          <cell r="H2009">
            <v>-5.7569999999999997</v>
          </cell>
        </row>
        <row r="2010">
          <cell r="C2010">
            <v>12240.763000000001</v>
          </cell>
          <cell r="D2010">
            <v>26.355</v>
          </cell>
          <cell r="G2010">
            <v>15831.43</v>
          </cell>
          <cell r="H2010">
            <v>-5.6440000000000001</v>
          </cell>
        </row>
        <row r="2011">
          <cell r="C2011">
            <v>12242.817999999999</v>
          </cell>
          <cell r="D2011">
            <v>26.475000000000001</v>
          </cell>
          <cell r="G2011">
            <v>15835.878000000001</v>
          </cell>
          <cell r="H2011">
            <v>-5.6870000000000003</v>
          </cell>
        </row>
        <row r="2012">
          <cell r="C2012">
            <v>12244.787</v>
          </cell>
          <cell r="D2012">
            <v>26.532</v>
          </cell>
          <cell r="G2012">
            <v>15840.665000000001</v>
          </cell>
          <cell r="H2012">
            <v>-5.8049999999999997</v>
          </cell>
        </row>
        <row r="2013">
          <cell r="C2013">
            <v>12246.118</v>
          </cell>
          <cell r="D2013">
            <v>26.524999999999999</v>
          </cell>
          <cell r="G2013">
            <v>15845.016</v>
          </cell>
          <cell r="H2013">
            <v>-5.9370000000000003</v>
          </cell>
        </row>
        <row r="2014">
          <cell r="C2014">
            <v>12248.582</v>
          </cell>
          <cell r="D2014">
            <v>26.521999999999998</v>
          </cell>
          <cell r="G2014">
            <v>15849.694</v>
          </cell>
          <cell r="H2014">
            <v>-5.8890000000000002</v>
          </cell>
        </row>
        <row r="2015">
          <cell r="C2015">
            <v>12250.638000000001</v>
          </cell>
          <cell r="D2015">
            <v>26.373999999999999</v>
          </cell>
          <cell r="G2015">
            <v>15852.458000000001</v>
          </cell>
          <cell r="H2015">
            <v>-5.8849999999999998</v>
          </cell>
        </row>
        <row r="2016">
          <cell r="C2016">
            <v>12253.344999999999</v>
          </cell>
          <cell r="D2016">
            <v>26.120999999999999</v>
          </cell>
          <cell r="G2016">
            <v>15855.332</v>
          </cell>
          <cell r="H2016">
            <v>-5.9640000000000004</v>
          </cell>
        </row>
        <row r="2017">
          <cell r="C2017">
            <v>12255.811</v>
          </cell>
          <cell r="D2017">
            <v>25.806999999999999</v>
          </cell>
          <cell r="G2017">
            <v>15858.786</v>
          </cell>
          <cell r="H2017">
            <v>-6.1749999999999998</v>
          </cell>
        </row>
        <row r="2018">
          <cell r="C2018">
            <v>12258.477999999999</v>
          </cell>
          <cell r="D2018">
            <v>25.263999999999999</v>
          </cell>
          <cell r="G2018">
            <v>15862.671</v>
          </cell>
          <cell r="H2018">
            <v>-6.43</v>
          </cell>
        </row>
        <row r="2019">
          <cell r="C2019">
            <v>12262.071</v>
          </cell>
          <cell r="D2019">
            <v>24.49</v>
          </cell>
          <cell r="G2019">
            <v>15865.837</v>
          </cell>
          <cell r="H2019">
            <v>-6.5620000000000003</v>
          </cell>
        </row>
        <row r="2020">
          <cell r="C2020">
            <v>12265.759</v>
          </cell>
          <cell r="D2020">
            <v>23.506</v>
          </cell>
          <cell r="G2020">
            <v>15870.905000000001</v>
          </cell>
          <cell r="H2020">
            <v>-7.06</v>
          </cell>
        </row>
        <row r="2021">
          <cell r="C2021">
            <v>12269.11</v>
          </cell>
          <cell r="D2021">
            <v>22.312000000000001</v>
          </cell>
          <cell r="G2021">
            <v>15876.135</v>
          </cell>
          <cell r="H2021">
            <v>-7.6790000000000003</v>
          </cell>
        </row>
        <row r="2022">
          <cell r="C2022">
            <v>12274.147999999999</v>
          </cell>
          <cell r="D2022">
            <v>20.356999999999999</v>
          </cell>
          <cell r="G2022">
            <v>15879.955</v>
          </cell>
          <cell r="H2022">
            <v>-8.0259999999999998</v>
          </cell>
        </row>
        <row r="2023">
          <cell r="C2023">
            <v>12277.698</v>
          </cell>
          <cell r="D2023">
            <v>18.689</v>
          </cell>
          <cell r="G2023">
            <v>15885.581</v>
          </cell>
          <cell r="H2023">
            <v>-8.6959999999999997</v>
          </cell>
        </row>
        <row r="2024">
          <cell r="C2024">
            <v>12284.513000000001</v>
          </cell>
          <cell r="D2024">
            <v>15.21</v>
          </cell>
          <cell r="G2024">
            <v>15889.632</v>
          </cell>
          <cell r="H2024">
            <v>-9.25</v>
          </cell>
        </row>
        <row r="2025">
          <cell r="C2025">
            <v>12292.215</v>
          </cell>
          <cell r="D2025">
            <v>11.114000000000001</v>
          </cell>
          <cell r="G2025">
            <v>15893.281000000001</v>
          </cell>
          <cell r="H2025">
            <v>-10.032999999999999</v>
          </cell>
        </row>
        <row r="2026">
          <cell r="C2026">
            <v>12302.041999999999</v>
          </cell>
          <cell r="D2026">
            <v>5.8630000000000004</v>
          </cell>
          <cell r="G2026">
            <v>15898.937</v>
          </cell>
          <cell r="H2026">
            <v>-11.164999999999999</v>
          </cell>
        </row>
        <row r="2027">
          <cell r="C2027">
            <v>12307.951999999999</v>
          </cell>
          <cell r="D2027">
            <v>3.0219999999999998</v>
          </cell>
          <cell r="G2027">
            <v>15904.141</v>
          </cell>
          <cell r="H2027">
            <v>-12.042999999999999</v>
          </cell>
        </row>
        <row r="2028">
          <cell r="C2028">
            <v>12313.566000000001</v>
          </cell>
          <cell r="D2028">
            <v>0.13100000000000001</v>
          </cell>
          <cell r="G2028">
            <v>15909.67</v>
          </cell>
          <cell r="H2028">
            <v>-13.000999999999999</v>
          </cell>
        </row>
        <row r="2029">
          <cell r="C2029">
            <v>12317.428</v>
          </cell>
          <cell r="D2029">
            <v>-2.2549999999999999</v>
          </cell>
          <cell r="G2029">
            <v>15915.129000000001</v>
          </cell>
          <cell r="H2029">
            <v>-14.036</v>
          </cell>
        </row>
        <row r="2030">
          <cell r="C2030">
            <v>12322.463</v>
          </cell>
          <cell r="D2030">
            <v>-4.9180000000000001</v>
          </cell>
          <cell r="G2030">
            <v>15921.882</v>
          </cell>
          <cell r="H2030">
            <v>-14.916</v>
          </cell>
        </row>
        <row r="2031">
          <cell r="C2031">
            <v>12326.284</v>
          </cell>
          <cell r="D2031">
            <v>-6.6959999999999997</v>
          </cell>
          <cell r="G2031">
            <v>15928.817999999999</v>
          </cell>
          <cell r="H2031">
            <v>-15.602</v>
          </cell>
        </row>
        <row r="2032">
          <cell r="C2032">
            <v>12329.050999999999</v>
          </cell>
          <cell r="D2032">
            <v>-7.9009999999999998</v>
          </cell>
          <cell r="G2032">
            <v>15938.397999999999</v>
          </cell>
          <cell r="H2032">
            <v>-16.245999999999999</v>
          </cell>
        </row>
        <row r="2033">
          <cell r="C2033">
            <v>12331.761</v>
          </cell>
          <cell r="D2033">
            <v>-8.9009999999999998</v>
          </cell>
          <cell r="G2033">
            <v>15946.491</v>
          </cell>
          <cell r="H2033">
            <v>-16.289000000000001</v>
          </cell>
        </row>
        <row r="2034">
          <cell r="C2034">
            <v>12334.316999999999</v>
          </cell>
          <cell r="D2034">
            <v>-9.8290000000000006</v>
          </cell>
          <cell r="G2034">
            <v>15957.326999999999</v>
          </cell>
          <cell r="H2034">
            <v>-15.724</v>
          </cell>
        </row>
        <row r="2035">
          <cell r="C2035">
            <v>12337.687</v>
          </cell>
          <cell r="D2035">
            <v>-10.843</v>
          </cell>
          <cell r="G2035">
            <v>15973.888999999999</v>
          </cell>
          <cell r="H2035">
            <v>-13.079000000000001</v>
          </cell>
        </row>
        <row r="2036">
          <cell r="C2036">
            <v>12340.843999999999</v>
          </cell>
          <cell r="D2036">
            <v>-11.689</v>
          </cell>
          <cell r="G2036">
            <v>15981.271000000001</v>
          </cell>
          <cell r="H2036">
            <v>-11.356999999999999</v>
          </cell>
        </row>
        <row r="2037">
          <cell r="C2037">
            <v>12343.843000000001</v>
          </cell>
          <cell r="D2037">
            <v>-12.305999999999999</v>
          </cell>
          <cell r="G2037">
            <v>15986.991</v>
          </cell>
          <cell r="H2037">
            <v>-9.69</v>
          </cell>
        </row>
        <row r="2038">
          <cell r="C2038">
            <v>12347.075000000001</v>
          </cell>
          <cell r="D2038">
            <v>-12.875999999999999</v>
          </cell>
          <cell r="G2038">
            <v>15994.259</v>
          </cell>
          <cell r="H2038">
            <v>-7.5709999999999997</v>
          </cell>
        </row>
        <row r="2039">
          <cell r="C2039">
            <v>12350.576999999999</v>
          </cell>
          <cell r="D2039">
            <v>-13.250999999999999</v>
          </cell>
          <cell r="G2039">
            <v>15999.509</v>
          </cell>
          <cell r="H2039">
            <v>-6.2</v>
          </cell>
        </row>
        <row r="2040">
          <cell r="C2040">
            <v>12353.82</v>
          </cell>
          <cell r="D2040">
            <v>-13.506</v>
          </cell>
          <cell r="G2040">
            <v>16004.129000000001</v>
          </cell>
          <cell r="H2040">
            <v>-5.4640000000000004</v>
          </cell>
        </row>
        <row r="2041">
          <cell r="C2041">
            <v>12356.852999999999</v>
          </cell>
          <cell r="D2041">
            <v>-13.679</v>
          </cell>
          <cell r="G2041">
            <v>16008.584000000001</v>
          </cell>
          <cell r="H2041">
            <v>-4.8170000000000002</v>
          </cell>
        </row>
        <row r="2042">
          <cell r="C2042">
            <v>12360.022999999999</v>
          </cell>
          <cell r="D2042">
            <v>-13.641999999999999</v>
          </cell>
          <cell r="G2042">
            <v>16014.064</v>
          </cell>
          <cell r="H2042">
            <v>-4.1630000000000003</v>
          </cell>
        </row>
        <row r="2043">
          <cell r="C2043">
            <v>12363.370999999999</v>
          </cell>
          <cell r="D2043">
            <v>-13.542999999999999</v>
          </cell>
          <cell r="G2043">
            <v>16018.611000000001</v>
          </cell>
          <cell r="H2043">
            <v>-3.7610000000000001</v>
          </cell>
        </row>
        <row r="2044">
          <cell r="C2044">
            <v>12366.523999999999</v>
          </cell>
          <cell r="D2044">
            <v>-13.276999999999999</v>
          </cell>
          <cell r="G2044">
            <v>16022.921</v>
          </cell>
          <cell r="H2044">
            <v>-3.7149999999999999</v>
          </cell>
        </row>
        <row r="2045">
          <cell r="C2045">
            <v>12370.450999999999</v>
          </cell>
          <cell r="D2045">
            <v>-12.768000000000001</v>
          </cell>
          <cell r="G2045">
            <v>16028.512000000001</v>
          </cell>
          <cell r="H2045">
            <v>-4.0330000000000004</v>
          </cell>
        </row>
        <row r="2046">
          <cell r="C2046">
            <v>12373.974</v>
          </cell>
          <cell r="D2046">
            <v>-12.003</v>
          </cell>
          <cell r="G2046">
            <v>16034.848</v>
          </cell>
          <cell r="H2046">
            <v>-4.4820000000000002</v>
          </cell>
        </row>
        <row r="2047">
          <cell r="C2047">
            <v>12377.994000000001</v>
          </cell>
          <cell r="D2047">
            <v>-10.968</v>
          </cell>
          <cell r="G2047">
            <v>16050.86</v>
          </cell>
          <cell r="H2047">
            <v>-5.74</v>
          </cell>
        </row>
        <row r="2048">
          <cell r="C2048">
            <v>12382.344999999999</v>
          </cell>
          <cell r="D2048">
            <v>-9.52</v>
          </cell>
          <cell r="G2048">
            <v>16069.370999999999</v>
          </cell>
          <cell r="H2048">
            <v>-7.0369999999999999</v>
          </cell>
        </row>
        <row r="2049">
          <cell r="C2049">
            <v>12385.726000000001</v>
          </cell>
          <cell r="D2049">
            <v>-8.17</v>
          </cell>
          <cell r="G2049">
            <v>16087.664000000001</v>
          </cell>
          <cell r="H2049">
            <v>-8.5</v>
          </cell>
        </row>
        <row r="2050">
          <cell r="C2050">
            <v>12392.445</v>
          </cell>
          <cell r="D2050">
            <v>-5.3479999999999999</v>
          </cell>
          <cell r="G2050">
            <v>16095.341</v>
          </cell>
          <cell r="H2050">
            <v>-9.5169999999999995</v>
          </cell>
        </row>
        <row r="2051">
          <cell r="C2051">
            <v>12400.831</v>
          </cell>
          <cell r="D2051">
            <v>-2.3260000000000001</v>
          </cell>
          <cell r="G2051">
            <v>16098.558000000001</v>
          </cell>
          <cell r="H2051">
            <v>-9.94</v>
          </cell>
        </row>
        <row r="2052">
          <cell r="C2052">
            <v>12412.004000000001</v>
          </cell>
          <cell r="D2052">
            <v>0.90800000000000003</v>
          </cell>
          <cell r="G2052">
            <v>16101.550999999999</v>
          </cell>
          <cell r="H2052">
            <v>-10.526</v>
          </cell>
        </row>
        <row r="2053">
          <cell r="C2053">
            <v>12419.549000000001</v>
          </cell>
          <cell r="D2053">
            <v>2.581</v>
          </cell>
          <cell r="G2053">
            <v>16103.987999999999</v>
          </cell>
          <cell r="H2053">
            <v>-10.961</v>
          </cell>
        </row>
        <row r="2054">
          <cell r="C2054">
            <v>12443.57</v>
          </cell>
          <cell r="D2054">
            <v>5.218</v>
          </cell>
          <cell r="G2054">
            <v>16105.736000000001</v>
          </cell>
          <cell r="H2054">
            <v>-11.273999999999999</v>
          </cell>
        </row>
        <row r="2055">
          <cell r="C2055">
            <v>12471.659</v>
          </cell>
          <cell r="D2055">
            <v>5.46</v>
          </cell>
          <cell r="G2055">
            <v>16107.832</v>
          </cell>
          <cell r="H2055">
            <v>-11.644</v>
          </cell>
        </row>
        <row r="2056">
          <cell r="C2056">
            <v>12495.279</v>
          </cell>
          <cell r="D2056">
            <v>5.35</v>
          </cell>
          <cell r="G2056">
            <v>16112.078</v>
          </cell>
          <cell r="H2056">
            <v>-12.172000000000001</v>
          </cell>
        </row>
        <row r="2057">
          <cell r="C2057">
            <v>12514.874</v>
          </cell>
          <cell r="D2057">
            <v>5.3559999999999999</v>
          </cell>
          <cell r="G2057">
            <v>16114.569</v>
          </cell>
          <cell r="H2057">
            <v>-12.518000000000001</v>
          </cell>
        </row>
        <row r="2058">
          <cell r="C2058">
            <v>12531.882</v>
          </cell>
          <cell r="D2058">
            <v>5.3609999999999998</v>
          </cell>
          <cell r="G2058">
            <v>16116.377</v>
          </cell>
          <cell r="H2058">
            <v>-12.725</v>
          </cell>
        </row>
        <row r="2059">
          <cell r="C2059">
            <v>12550.373</v>
          </cell>
          <cell r="D2059">
            <v>5.3310000000000004</v>
          </cell>
          <cell r="G2059">
            <v>16118.339</v>
          </cell>
          <cell r="H2059">
            <v>-13.000999999999999</v>
          </cell>
        </row>
        <row r="2060">
          <cell r="C2060">
            <v>12570.476000000001</v>
          </cell>
          <cell r="D2060">
            <v>5.3049999999999997</v>
          </cell>
          <cell r="G2060">
            <v>16120.793</v>
          </cell>
          <cell r="H2060">
            <v>-13.302</v>
          </cell>
        </row>
        <row r="2061">
          <cell r="C2061">
            <v>12584.517</v>
          </cell>
          <cell r="D2061">
            <v>5.3150000000000004</v>
          </cell>
          <cell r="G2061">
            <v>16122.957</v>
          </cell>
          <cell r="H2061">
            <v>-13.509</v>
          </cell>
        </row>
        <row r="2062">
          <cell r="C2062">
            <v>12597.886</v>
          </cell>
          <cell r="D2062">
            <v>5.242</v>
          </cell>
          <cell r="G2062">
            <v>16125.377</v>
          </cell>
          <cell r="H2062">
            <v>-13.685</v>
          </cell>
        </row>
        <row r="2063">
          <cell r="C2063">
            <v>12608.669</v>
          </cell>
          <cell r="D2063">
            <v>5.2560000000000002</v>
          </cell>
          <cell r="G2063">
            <v>16128.005999999999</v>
          </cell>
          <cell r="H2063">
            <v>-13.831</v>
          </cell>
        </row>
        <row r="2064">
          <cell r="C2064">
            <v>12613.166999999999</v>
          </cell>
          <cell r="D2064">
            <v>5.266</v>
          </cell>
          <cell r="G2064">
            <v>16130.907999999999</v>
          </cell>
          <cell r="H2064">
            <v>-13.896000000000001</v>
          </cell>
        </row>
        <row r="2065">
          <cell r="C2065">
            <v>12663.026</v>
          </cell>
          <cell r="D2065">
            <v>5.6859999999999999</v>
          </cell>
          <cell r="G2065">
            <v>16133.116</v>
          </cell>
          <cell r="H2065">
            <v>-13.904</v>
          </cell>
        </row>
        <row r="2066">
          <cell r="C2066">
            <v>12674.29</v>
          </cell>
          <cell r="D2066">
            <v>5.899</v>
          </cell>
          <cell r="G2066">
            <v>16135.439</v>
          </cell>
          <cell r="H2066">
            <v>-13.848000000000001</v>
          </cell>
        </row>
        <row r="2067">
          <cell r="C2067">
            <v>12678.522000000001</v>
          </cell>
          <cell r="D2067">
            <v>5.9409999999999998</v>
          </cell>
          <cell r="G2067">
            <v>16138.285</v>
          </cell>
          <cell r="H2067">
            <v>-13.722</v>
          </cell>
        </row>
        <row r="2068">
          <cell r="C2068">
            <v>12684.437</v>
          </cell>
          <cell r="D2068">
            <v>6.0250000000000004</v>
          </cell>
          <cell r="G2068">
            <v>16141.656000000001</v>
          </cell>
          <cell r="H2068">
            <v>-13.414</v>
          </cell>
        </row>
        <row r="2069">
          <cell r="C2069">
            <v>12689.459000000001</v>
          </cell>
          <cell r="D2069">
            <v>5.8959999999999999</v>
          </cell>
          <cell r="G2069">
            <v>16145.268</v>
          </cell>
          <cell r="H2069">
            <v>-13.082000000000001</v>
          </cell>
        </row>
        <row r="2070">
          <cell r="C2070">
            <v>12701.065000000001</v>
          </cell>
          <cell r="D2070">
            <v>5.5140000000000002</v>
          </cell>
          <cell r="G2070">
            <v>16147.989</v>
          </cell>
          <cell r="H2070">
            <v>-12.759</v>
          </cell>
        </row>
        <row r="2071">
          <cell r="C2071">
            <v>12711.611000000001</v>
          </cell>
          <cell r="D2071">
            <v>5.0149999999999997</v>
          </cell>
          <cell r="G2071">
            <v>16150.258</v>
          </cell>
          <cell r="H2071">
            <v>-12.564</v>
          </cell>
        </row>
        <row r="2072">
          <cell r="C2072">
            <v>12737.298000000001</v>
          </cell>
          <cell r="D2072">
            <v>4.032</v>
          </cell>
          <cell r="G2072">
            <v>16152.281000000001</v>
          </cell>
          <cell r="H2072">
            <v>-12.212999999999999</v>
          </cell>
        </row>
        <row r="2073">
          <cell r="C2073">
            <v>12766.314</v>
          </cell>
          <cell r="D2073">
            <v>3.1629999999999998</v>
          </cell>
          <cell r="G2073">
            <v>16154.868</v>
          </cell>
          <cell r="H2073">
            <v>-11.808999999999999</v>
          </cell>
        </row>
        <row r="2074">
          <cell r="C2074">
            <v>12768.324000000001</v>
          </cell>
          <cell r="D2074">
            <v>3.242</v>
          </cell>
          <cell r="G2074">
            <v>16157.96</v>
          </cell>
          <cell r="H2074">
            <v>-11.269</v>
          </cell>
        </row>
        <row r="2075">
          <cell r="C2075">
            <v>12780.254999999999</v>
          </cell>
          <cell r="D2075">
            <v>2.5449999999999999</v>
          </cell>
          <cell r="G2075">
            <v>16160.195</v>
          </cell>
          <cell r="H2075">
            <v>-10.818</v>
          </cell>
        </row>
        <row r="2076">
          <cell r="C2076">
            <v>12790.945</v>
          </cell>
          <cell r="D2076">
            <v>2.4089999999999998</v>
          </cell>
          <cell r="G2076">
            <v>16162.423000000001</v>
          </cell>
          <cell r="H2076">
            <v>-10.321</v>
          </cell>
        </row>
        <row r="2077">
          <cell r="C2077">
            <v>12800.775</v>
          </cell>
          <cell r="D2077">
            <v>2.3479999999999999</v>
          </cell>
          <cell r="G2077">
            <v>16165.849</v>
          </cell>
          <cell r="H2077">
            <v>-9.6590000000000007</v>
          </cell>
        </row>
        <row r="2078">
          <cell r="C2078">
            <v>12804.404</v>
          </cell>
          <cell r="D2078">
            <v>2.5110000000000001</v>
          </cell>
          <cell r="G2078">
            <v>16170.079</v>
          </cell>
          <cell r="H2078">
            <v>-8.6340000000000003</v>
          </cell>
        </row>
        <row r="2079">
          <cell r="C2079">
            <v>12807.867</v>
          </cell>
          <cell r="D2079">
            <v>2.5350000000000001</v>
          </cell>
          <cell r="G2079">
            <v>16181.307000000001</v>
          </cell>
          <cell r="H2079">
            <v>-6.8769999999999998</v>
          </cell>
        </row>
        <row r="2080">
          <cell r="C2080">
            <v>12816.062</v>
          </cell>
          <cell r="D2080">
            <v>2.7909999999999999</v>
          </cell>
          <cell r="G2080">
            <v>16196.686</v>
          </cell>
          <cell r="H2080">
            <v>-5.6429999999999998</v>
          </cell>
        </row>
        <row r="2081">
          <cell r="C2081">
            <v>12819.615</v>
          </cell>
          <cell r="D2081">
            <v>2.8570000000000002</v>
          </cell>
          <cell r="G2081">
            <v>16208.325999999999</v>
          </cell>
          <cell r="H2081">
            <v>-5.3819999999999997</v>
          </cell>
        </row>
        <row r="2082">
          <cell r="C2082">
            <v>12826.308999999999</v>
          </cell>
          <cell r="D2082">
            <v>3.3519999999999999</v>
          </cell>
          <cell r="G2082">
            <v>16220.163</v>
          </cell>
          <cell r="H2082">
            <v>-5.3609999999999998</v>
          </cell>
        </row>
        <row r="2083">
          <cell r="C2083">
            <v>12837.557000000001</v>
          </cell>
          <cell r="D2083">
            <v>4.4119999999999999</v>
          </cell>
          <cell r="G2083">
            <v>16232.787</v>
          </cell>
          <cell r="H2083">
            <v>-5.3780000000000001</v>
          </cell>
        </row>
        <row r="2084">
          <cell r="C2084">
            <v>12844.174000000001</v>
          </cell>
          <cell r="D2084">
            <v>5.1260000000000003</v>
          </cell>
          <cell r="G2084">
            <v>16243.671</v>
          </cell>
          <cell r="H2084">
            <v>-5.3970000000000002</v>
          </cell>
        </row>
        <row r="2085">
          <cell r="C2085">
            <v>12851.450999999999</v>
          </cell>
          <cell r="D2085">
            <v>5.7460000000000004</v>
          </cell>
          <cell r="G2085">
            <v>16256.513999999999</v>
          </cell>
          <cell r="H2085">
            <v>-5.3620000000000001</v>
          </cell>
        </row>
        <row r="2086">
          <cell r="C2086">
            <v>12857.136</v>
          </cell>
          <cell r="D2086">
            <v>6.32</v>
          </cell>
          <cell r="G2086">
            <v>16277.409</v>
          </cell>
          <cell r="H2086">
            <v>-5.48</v>
          </cell>
        </row>
        <row r="2087">
          <cell r="C2087">
            <v>12865.201999999999</v>
          </cell>
          <cell r="D2087">
            <v>6.9950000000000001</v>
          </cell>
          <cell r="G2087">
            <v>16311.806</v>
          </cell>
          <cell r="H2087">
            <v>-5.4119999999999999</v>
          </cell>
        </row>
        <row r="2088">
          <cell r="C2088">
            <v>12875.442999999999</v>
          </cell>
          <cell r="D2088">
            <v>7.3170000000000002</v>
          </cell>
          <cell r="G2088">
            <v>16333.374</v>
          </cell>
          <cell r="H2088">
            <v>-5.4279999999999999</v>
          </cell>
        </row>
        <row r="2089">
          <cell r="C2089">
            <v>12885.996999999999</v>
          </cell>
          <cell r="D2089">
            <v>7.08</v>
          </cell>
          <cell r="G2089">
            <v>16351.248</v>
          </cell>
          <cell r="H2089">
            <v>-5.4029999999999996</v>
          </cell>
        </row>
        <row r="2090">
          <cell r="C2090">
            <v>12899.386</v>
          </cell>
          <cell r="D2090">
            <v>5.601</v>
          </cell>
          <cell r="G2090">
            <v>16372.237999999999</v>
          </cell>
          <cell r="H2090">
            <v>-5.524</v>
          </cell>
        </row>
        <row r="2091">
          <cell r="C2091">
            <v>12918.832</v>
          </cell>
          <cell r="D2091">
            <v>1.3140000000000001</v>
          </cell>
          <cell r="G2091">
            <v>16403.353999999999</v>
          </cell>
          <cell r="H2091">
            <v>-5.5860000000000003</v>
          </cell>
        </row>
        <row r="2092">
          <cell r="C2092">
            <v>12924.215</v>
          </cell>
          <cell r="D2092">
            <v>-0.27300000000000002</v>
          </cell>
          <cell r="G2092">
            <v>16456.649000000001</v>
          </cell>
          <cell r="H2092">
            <v>-5.5119999999999996</v>
          </cell>
        </row>
        <row r="2093">
          <cell r="C2093">
            <v>12928.793</v>
          </cell>
          <cell r="D2093">
            <v>-1.623</v>
          </cell>
          <cell r="G2093">
            <v>16477.612000000001</v>
          </cell>
          <cell r="H2093">
            <v>-5.9029999999999996</v>
          </cell>
        </row>
        <row r="2094">
          <cell r="C2094">
            <v>12931.94</v>
          </cell>
          <cell r="D2094">
            <v>-2.4129999999999998</v>
          </cell>
          <cell r="G2094">
            <v>16504.121999999999</v>
          </cell>
          <cell r="H2094">
            <v>-5.899</v>
          </cell>
        </row>
        <row r="2095">
          <cell r="C2095">
            <v>12935.766</v>
          </cell>
          <cell r="D2095">
            <v>-3.3220000000000001</v>
          </cell>
          <cell r="G2095">
            <v>16535.614000000001</v>
          </cell>
          <cell r="H2095">
            <v>-5.8440000000000003</v>
          </cell>
        </row>
        <row r="2096">
          <cell r="C2096">
            <v>12939.655000000001</v>
          </cell>
          <cell r="D2096">
            <v>-3.9969999999999999</v>
          </cell>
          <cell r="G2096">
            <v>16562.27</v>
          </cell>
          <cell r="H2096">
            <v>-5.798</v>
          </cell>
        </row>
        <row r="2097">
          <cell r="C2097">
            <v>12942.401</v>
          </cell>
          <cell r="D2097">
            <v>-4.3650000000000002</v>
          </cell>
          <cell r="G2097">
            <v>16581.807000000001</v>
          </cell>
          <cell r="H2097">
            <v>-5.54</v>
          </cell>
        </row>
        <row r="2098">
          <cell r="C2098">
            <v>12945.464</v>
          </cell>
          <cell r="D2098">
            <v>-4.5030000000000001</v>
          </cell>
          <cell r="G2098">
            <v>16600.526999999998</v>
          </cell>
          <cell r="H2098">
            <v>-5.5190000000000001</v>
          </cell>
        </row>
        <row r="2099">
          <cell r="C2099">
            <v>12948.842000000001</v>
          </cell>
          <cell r="D2099">
            <v>-4.5910000000000002</v>
          </cell>
          <cell r="G2099">
            <v>16633.887999999999</v>
          </cell>
          <cell r="H2099">
            <v>-5.5919999999999996</v>
          </cell>
        </row>
        <row r="2100">
          <cell r="C2100">
            <v>12952.035</v>
          </cell>
          <cell r="D2100">
            <v>-4.5640000000000001</v>
          </cell>
          <cell r="G2100">
            <v>16654.755000000001</v>
          </cell>
          <cell r="H2100">
            <v>-6.4939999999999998</v>
          </cell>
        </row>
        <row r="2101">
          <cell r="C2101">
            <v>12955.029</v>
          </cell>
          <cell r="D2101">
            <v>-4.444</v>
          </cell>
          <cell r="G2101">
            <v>16662.420999999998</v>
          </cell>
          <cell r="H2101">
            <v>-7.1369999999999996</v>
          </cell>
        </row>
        <row r="2102">
          <cell r="C2102">
            <v>12958.05</v>
          </cell>
          <cell r="D2102">
            <v>-4.1470000000000002</v>
          </cell>
          <cell r="G2102">
            <v>16667.625</v>
          </cell>
          <cell r="H2102">
            <v>-7.8680000000000003</v>
          </cell>
        </row>
        <row r="2103">
          <cell r="C2103">
            <v>12961.218999999999</v>
          </cell>
          <cell r="D2103">
            <v>-3.6349999999999998</v>
          </cell>
          <cell r="G2103">
            <v>16672.536</v>
          </cell>
          <cell r="H2103">
            <v>-8.6820000000000004</v>
          </cell>
        </row>
        <row r="2104">
          <cell r="C2104">
            <v>12964.498</v>
          </cell>
          <cell r="D2104">
            <v>-2.944</v>
          </cell>
          <cell r="G2104">
            <v>16677.518</v>
          </cell>
          <cell r="H2104">
            <v>-9.4410000000000007</v>
          </cell>
        </row>
        <row r="2105">
          <cell r="C2105">
            <v>12968.071</v>
          </cell>
          <cell r="D2105">
            <v>-2.0190000000000001</v>
          </cell>
          <cell r="G2105">
            <v>16682.325000000001</v>
          </cell>
          <cell r="H2105">
            <v>-10.054</v>
          </cell>
        </row>
        <row r="2106">
          <cell r="C2106">
            <v>12971.51</v>
          </cell>
          <cell r="D2106">
            <v>-1.0409999999999999</v>
          </cell>
          <cell r="G2106">
            <v>16687.672999999999</v>
          </cell>
          <cell r="H2106">
            <v>-10.798999999999999</v>
          </cell>
        </row>
        <row r="2107">
          <cell r="C2107">
            <v>12975.029</v>
          </cell>
          <cell r="D2107">
            <v>7.2999999999999995E-2</v>
          </cell>
          <cell r="G2107">
            <v>16692.777999999998</v>
          </cell>
          <cell r="H2107">
            <v>-11.406000000000001</v>
          </cell>
        </row>
        <row r="2108">
          <cell r="C2108">
            <v>12978.21</v>
          </cell>
          <cell r="D2108">
            <v>1.296</v>
          </cell>
          <cell r="G2108">
            <v>16697.240000000002</v>
          </cell>
          <cell r="H2108">
            <v>-11.688000000000001</v>
          </cell>
        </row>
        <row r="2109">
          <cell r="C2109">
            <v>12985.634</v>
          </cell>
          <cell r="D2109">
            <v>3.827</v>
          </cell>
          <cell r="G2109">
            <v>16702.131000000001</v>
          </cell>
          <cell r="H2109">
            <v>-11.912000000000001</v>
          </cell>
        </row>
        <row r="2110">
          <cell r="C2110">
            <v>12997.254999999999</v>
          </cell>
          <cell r="D2110">
            <v>7.82</v>
          </cell>
          <cell r="G2110">
            <v>16706.702000000001</v>
          </cell>
          <cell r="H2110">
            <v>-11.999000000000001</v>
          </cell>
        </row>
        <row r="2111">
          <cell r="C2111">
            <v>13010.156999999999</v>
          </cell>
          <cell r="D2111">
            <v>12.413</v>
          </cell>
          <cell r="G2111">
            <v>16710.774000000001</v>
          </cell>
          <cell r="H2111">
            <v>-12.103999999999999</v>
          </cell>
        </row>
        <row r="2112">
          <cell r="C2112">
            <v>13023.333000000001</v>
          </cell>
          <cell r="D2112">
            <v>17.117000000000001</v>
          </cell>
          <cell r="G2112">
            <v>16714.053</v>
          </cell>
          <cell r="H2112">
            <v>-12.112</v>
          </cell>
        </row>
        <row r="2113">
          <cell r="C2113">
            <v>13036.084000000001</v>
          </cell>
          <cell r="D2113">
            <v>21.643999999999998</v>
          </cell>
          <cell r="G2113">
            <v>16718.633000000002</v>
          </cell>
          <cell r="H2113">
            <v>-11.836</v>
          </cell>
        </row>
        <row r="2114">
          <cell r="C2114">
            <v>13043.937</v>
          </cell>
          <cell r="D2114">
            <v>24.507999999999999</v>
          </cell>
          <cell r="G2114">
            <v>16722.48</v>
          </cell>
          <cell r="H2114">
            <v>-11.518000000000001</v>
          </cell>
        </row>
        <row r="2115">
          <cell r="C2115">
            <v>13047.903</v>
          </cell>
          <cell r="D2115">
            <v>26.050999999999998</v>
          </cell>
          <cell r="G2115">
            <v>16729.239000000001</v>
          </cell>
          <cell r="H2115">
            <v>-10.587</v>
          </cell>
        </row>
        <row r="2116">
          <cell r="C2116">
            <v>13054.143</v>
          </cell>
          <cell r="D2116">
            <v>28.408000000000001</v>
          </cell>
          <cell r="G2116">
            <v>16737.223000000002</v>
          </cell>
          <cell r="H2116">
            <v>-9.5489999999999995</v>
          </cell>
        </row>
        <row r="2117">
          <cell r="C2117">
            <v>13059.224</v>
          </cell>
          <cell r="D2117">
            <v>30.134</v>
          </cell>
          <cell r="G2117">
            <v>16758.294000000002</v>
          </cell>
          <cell r="H2117">
            <v>-6.601</v>
          </cell>
        </row>
        <row r="2118">
          <cell r="C2118">
            <v>13064.941999999999</v>
          </cell>
          <cell r="D2118">
            <v>32.091999999999999</v>
          </cell>
          <cell r="G2118">
            <v>16784.671999999999</v>
          </cell>
          <cell r="H2118">
            <v>-2.4580000000000002</v>
          </cell>
        </row>
        <row r="2119">
          <cell r="C2119">
            <v>13068.71</v>
          </cell>
          <cell r="D2119">
            <v>33.289000000000001</v>
          </cell>
          <cell r="G2119">
            <v>16787.715</v>
          </cell>
          <cell r="H2119">
            <v>-1.7450000000000001</v>
          </cell>
        </row>
        <row r="2120">
          <cell r="C2120">
            <v>13072.009</v>
          </cell>
          <cell r="D2120">
            <v>34.110999999999997</v>
          </cell>
          <cell r="G2120">
            <v>16791.701000000001</v>
          </cell>
          <cell r="H2120">
            <v>-1.0369999999999999</v>
          </cell>
        </row>
        <row r="2121">
          <cell r="C2121">
            <v>13074.808000000001</v>
          </cell>
          <cell r="D2121">
            <v>34.764000000000003</v>
          </cell>
          <cell r="G2121">
            <v>16797.058000000001</v>
          </cell>
          <cell r="H2121">
            <v>-0.252</v>
          </cell>
        </row>
        <row r="2122">
          <cell r="C2122">
            <v>13077.023999999999</v>
          </cell>
          <cell r="D2122">
            <v>35.026000000000003</v>
          </cell>
          <cell r="G2122">
            <v>16799.93</v>
          </cell>
          <cell r="H2122">
            <v>0.14799999999999999</v>
          </cell>
        </row>
        <row r="2123">
          <cell r="C2123">
            <v>13079.866</v>
          </cell>
          <cell r="D2123">
            <v>35.326000000000001</v>
          </cell>
          <cell r="G2123">
            <v>16803.284</v>
          </cell>
          <cell r="H2123">
            <v>0.754</v>
          </cell>
        </row>
        <row r="2124">
          <cell r="C2124">
            <v>13083.001</v>
          </cell>
          <cell r="D2124">
            <v>35.49</v>
          </cell>
          <cell r="G2124">
            <v>16806.977999999999</v>
          </cell>
          <cell r="H2124">
            <v>1.181</v>
          </cell>
        </row>
        <row r="2125">
          <cell r="C2125">
            <v>13089.812</v>
          </cell>
          <cell r="D2125">
            <v>35.454000000000001</v>
          </cell>
          <cell r="G2125">
            <v>16812.185000000001</v>
          </cell>
          <cell r="H2125">
            <v>1.641</v>
          </cell>
        </row>
        <row r="2126">
          <cell r="C2126">
            <v>13094.136</v>
          </cell>
          <cell r="D2126">
            <v>35.220999999999997</v>
          </cell>
          <cell r="G2126">
            <v>16817.667000000001</v>
          </cell>
          <cell r="H2126">
            <v>2.0249999999999999</v>
          </cell>
        </row>
        <row r="2127">
          <cell r="C2127">
            <v>13096.504000000001</v>
          </cell>
          <cell r="D2127">
            <v>34.99</v>
          </cell>
          <cell r="G2127">
            <v>16824.277999999998</v>
          </cell>
          <cell r="H2127">
            <v>1.9910000000000001</v>
          </cell>
        </row>
        <row r="2128">
          <cell r="C2128">
            <v>13100.57</v>
          </cell>
          <cell r="D2128">
            <v>34.445999999999998</v>
          </cell>
          <cell r="G2128">
            <v>16829.644</v>
          </cell>
          <cell r="H2128">
            <v>1.865</v>
          </cell>
        </row>
        <row r="2129">
          <cell r="C2129">
            <v>13104.473</v>
          </cell>
          <cell r="D2129">
            <v>33.713000000000001</v>
          </cell>
          <cell r="G2129">
            <v>16835.172999999999</v>
          </cell>
          <cell r="H2129">
            <v>1.61</v>
          </cell>
        </row>
        <row r="2130">
          <cell r="C2130">
            <v>13107.163</v>
          </cell>
          <cell r="D2130">
            <v>32.832999999999998</v>
          </cell>
          <cell r="G2130">
            <v>16840.402999999998</v>
          </cell>
          <cell r="H2130">
            <v>1.139</v>
          </cell>
        </row>
        <row r="2131">
          <cell r="C2131">
            <v>13110.235000000001</v>
          </cell>
          <cell r="D2131">
            <v>31.795000000000002</v>
          </cell>
          <cell r="G2131">
            <v>16845.234</v>
          </cell>
          <cell r="H2131">
            <v>0.60399999999999998</v>
          </cell>
        </row>
        <row r="2132">
          <cell r="C2132">
            <v>13115.699000000001</v>
          </cell>
          <cell r="D2132">
            <v>29.706</v>
          </cell>
          <cell r="G2132">
            <v>16850.89</v>
          </cell>
          <cell r="H2132">
            <v>-0.254</v>
          </cell>
        </row>
        <row r="2133">
          <cell r="C2133">
            <v>13121.415000000001</v>
          </cell>
          <cell r="D2133">
            <v>27.616</v>
          </cell>
          <cell r="G2133">
            <v>16855.757000000001</v>
          </cell>
          <cell r="H2133">
            <v>-1.1279999999999999</v>
          </cell>
        </row>
        <row r="2134">
          <cell r="C2134">
            <v>13132.682000000001</v>
          </cell>
          <cell r="D2134">
            <v>23.431999999999999</v>
          </cell>
          <cell r="G2134">
            <v>16860.727999999999</v>
          </cell>
          <cell r="H2134">
            <v>-2.1419999999999999</v>
          </cell>
        </row>
        <row r="2135">
          <cell r="C2135">
            <v>13137.655000000001</v>
          </cell>
          <cell r="D2135">
            <v>21.472999999999999</v>
          </cell>
          <cell r="G2135">
            <v>16865.858</v>
          </cell>
          <cell r="H2135">
            <v>-3.121</v>
          </cell>
        </row>
        <row r="2136">
          <cell r="C2136">
            <v>13142.964</v>
          </cell>
          <cell r="D2136">
            <v>19.350000000000001</v>
          </cell>
          <cell r="G2136">
            <v>16872.469000000001</v>
          </cell>
          <cell r="H2136">
            <v>-4.0720000000000001</v>
          </cell>
        </row>
        <row r="2137">
          <cell r="C2137">
            <v>13154.757</v>
          </cell>
          <cell r="D2137">
            <v>15.105</v>
          </cell>
          <cell r="G2137">
            <v>16887.848000000002</v>
          </cell>
          <cell r="H2137">
            <v>-5.1870000000000003</v>
          </cell>
        </row>
        <row r="2138">
          <cell r="C2138">
            <v>13163.710999999999</v>
          </cell>
          <cell r="D2138">
            <v>12.430999999999999</v>
          </cell>
          <cell r="G2138">
            <v>16909.566999999999</v>
          </cell>
          <cell r="H2138">
            <v>-5.516</v>
          </cell>
        </row>
        <row r="2139">
          <cell r="C2139">
            <v>13170.364</v>
          </cell>
          <cell r="D2139">
            <v>10.523999999999999</v>
          </cell>
          <cell r="G2139">
            <v>16936.062999999998</v>
          </cell>
          <cell r="H2139">
            <v>-5.4080000000000004</v>
          </cell>
        </row>
        <row r="2140">
          <cell r="C2140">
            <v>13183.361999999999</v>
          </cell>
          <cell r="D2140">
            <v>8.1020000000000003</v>
          </cell>
          <cell r="G2140">
            <v>16952.134999999998</v>
          </cell>
          <cell r="H2140">
            <v>-5.3789999999999996</v>
          </cell>
        </row>
        <row r="2141">
          <cell r="C2141">
            <v>13198.335999999999</v>
          </cell>
          <cell r="D2141">
            <v>7.3150000000000004</v>
          </cell>
          <cell r="G2141">
            <v>16972.386999999999</v>
          </cell>
          <cell r="H2141">
            <v>-5.37</v>
          </cell>
        </row>
        <row r="2142">
          <cell r="C2142">
            <v>13205.217000000001</v>
          </cell>
          <cell r="D2142">
            <v>7.6210000000000004</v>
          </cell>
          <cell r="G2142">
            <v>16996.371999999999</v>
          </cell>
          <cell r="H2142">
            <v>-5.5359999999999996</v>
          </cell>
        </row>
        <row r="2143">
          <cell r="C2143">
            <v>13226.370999999999</v>
          </cell>
          <cell r="D2143">
            <v>11.676</v>
          </cell>
          <cell r="G2143">
            <v>17008.482</v>
          </cell>
          <cell r="H2143">
            <v>-5.7729999999999997</v>
          </cell>
        </row>
        <row r="2144">
          <cell r="C2144">
            <v>13235.698</v>
          </cell>
          <cell r="D2144">
            <v>14.83</v>
          </cell>
          <cell r="G2144">
            <v>17014.288</v>
          </cell>
          <cell r="H2144">
            <v>-6.0060000000000002</v>
          </cell>
        </row>
        <row r="2145">
          <cell r="C2145">
            <v>13242.396000000001</v>
          </cell>
          <cell r="D2145">
            <v>17.739999999999998</v>
          </cell>
          <cell r="G2145">
            <v>17019.850999999999</v>
          </cell>
          <cell r="H2145">
            <v>-6.4729999999999999</v>
          </cell>
        </row>
        <row r="2146">
          <cell r="C2146">
            <v>13250.355</v>
          </cell>
          <cell r="D2146">
            <v>21.963000000000001</v>
          </cell>
          <cell r="G2146">
            <v>17024.506000000001</v>
          </cell>
          <cell r="H2146">
            <v>-7.2</v>
          </cell>
        </row>
        <row r="2147">
          <cell r="C2147">
            <v>13252.683999999999</v>
          </cell>
          <cell r="D2147">
            <v>23.129000000000001</v>
          </cell>
          <cell r="G2147">
            <v>17029.032999999999</v>
          </cell>
          <cell r="H2147">
            <v>-7.9420000000000002</v>
          </cell>
        </row>
        <row r="2148">
          <cell r="C2148">
            <v>13254.665999999999</v>
          </cell>
          <cell r="D2148">
            <v>24.123999999999999</v>
          </cell>
          <cell r="G2148">
            <v>17032.905999999999</v>
          </cell>
          <cell r="H2148">
            <v>-8.6110000000000007</v>
          </cell>
        </row>
        <row r="2149">
          <cell r="C2149">
            <v>13257.282999999999</v>
          </cell>
          <cell r="D2149">
            <v>25.428999999999998</v>
          </cell>
          <cell r="G2149">
            <v>17037.190999999999</v>
          </cell>
          <cell r="H2149">
            <v>-9.4130000000000003</v>
          </cell>
        </row>
        <row r="2150">
          <cell r="C2150">
            <v>13259.349</v>
          </cell>
          <cell r="D2150">
            <v>26.379000000000001</v>
          </cell>
          <cell r="G2150">
            <v>17041.427</v>
          </cell>
          <cell r="H2150">
            <v>-10.236000000000001</v>
          </cell>
        </row>
        <row r="2151">
          <cell r="C2151">
            <v>13261.422</v>
          </cell>
          <cell r="D2151">
            <v>27.265000000000001</v>
          </cell>
          <cell r="G2151">
            <v>17045.603999999999</v>
          </cell>
          <cell r="H2151">
            <v>-11.215999999999999</v>
          </cell>
        </row>
        <row r="2152">
          <cell r="C2152">
            <v>13263.853999999999</v>
          </cell>
          <cell r="D2152">
            <v>28.173999999999999</v>
          </cell>
          <cell r="G2152">
            <v>17048.933000000001</v>
          </cell>
          <cell r="H2152">
            <v>-11.914999999999999</v>
          </cell>
        </row>
        <row r="2153">
          <cell r="C2153">
            <v>13265.924000000001</v>
          </cell>
          <cell r="D2153">
            <v>28.824000000000002</v>
          </cell>
          <cell r="G2153">
            <v>17052.513999999999</v>
          </cell>
          <cell r="H2153">
            <v>-12.766</v>
          </cell>
        </row>
        <row r="2154">
          <cell r="C2154">
            <v>13268.361999999999</v>
          </cell>
          <cell r="D2154">
            <v>29.623000000000001</v>
          </cell>
          <cell r="G2154">
            <v>17057.898000000001</v>
          </cell>
          <cell r="H2154">
            <v>-13.988</v>
          </cell>
        </row>
        <row r="2155">
          <cell r="C2155">
            <v>13269.896000000001</v>
          </cell>
          <cell r="D2155">
            <v>30.045000000000002</v>
          </cell>
          <cell r="G2155">
            <v>17062.519</v>
          </cell>
          <cell r="H2155">
            <v>-14.957000000000001</v>
          </cell>
        </row>
        <row r="2156">
          <cell r="C2156">
            <v>13271.543</v>
          </cell>
          <cell r="D2156">
            <v>30.512</v>
          </cell>
          <cell r="G2156">
            <v>17070.547999999999</v>
          </cell>
          <cell r="H2156">
            <v>-16.687999999999999</v>
          </cell>
        </row>
        <row r="2157">
          <cell r="C2157">
            <v>13274.12</v>
          </cell>
          <cell r="D2157">
            <v>30.850999999999999</v>
          </cell>
          <cell r="G2157">
            <v>17075.275000000001</v>
          </cell>
          <cell r="H2157">
            <v>-17.602</v>
          </cell>
        </row>
        <row r="2158">
          <cell r="C2158">
            <v>13275.982</v>
          </cell>
          <cell r="D2158">
            <v>30.992999999999999</v>
          </cell>
          <cell r="G2158">
            <v>17083.895</v>
          </cell>
          <cell r="H2158">
            <v>-18.995000000000001</v>
          </cell>
        </row>
        <row r="2159">
          <cell r="C2159">
            <v>13277.825000000001</v>
          </cell>
          <cell r="D2159">
            <v>31.167999999999999</v>
          </cell>
          <cell r="G2159">
            <v>17095.993999999999</v>
          </cell>
          <cell r="H2159">
            <v>-20.260999999999999</v>
          </cell>
        </row>
        <row r="2160">
          <cell r="C2160">
            <v>13279.682000000001</v>
          </cell>
          <cell r="D2160">
            <v>31.224</v>
          </cell>
          <cell r="G2160">
            <v>17111.958999999999</v>
          </cell>
          <cell r="H2160">
            <v>-20.742999999999999</v>
          </cell>
        </row>
        <row r="2161">
          <cell r="C2161">
            <v>13280.798000000001</v>
          </cell>
          <cell r="D2161">
            <v>31.27</v>
          </cell>
          <cell r="G2161">
            <v>17135.921999999999</v>
          </cell>
          <cell r="H2161">
            <v>94.896000000000001</v>
          </cell>
        </row>
        <row r="2162">
          <cell r="C2162">
            <v>13284.041999999999</v>
          </cell>
          <cell r="D2162">
            <v>31.309000000000001</v>
          </cell>
          <cell r="G2162">
            <v>17152.062000000002</v>
          </cell>
          <cell r="H2162">
            <v>-18.23</v>
          </cell>
        </row>
        <row r="2163">
          <cell r="C2163">
            <v>13286.79</v>
          </cell>
          <cell r="D2163">
            <v>31.355</v>
          </cell>
          <cell r="G2163">
            <v>17153.312999999998</v>
          </cell>
          <cell r="H2163">
            <v>97.319000000000003</v>
          </cell>
        </row>
        <row r="2164">
          <cell r="C2164">
            <v>13289.155000000001</v>
          </cell>
          <cell r="D2164">
            <v>31.356000000000002</v>
          </cell>
          <cell r="G2164">
            <v>17157.285</v>
          </cell>
          <cell r="H2164">
            <v>97.944999999999993</v>
          </cell>
        </row>
        <row r="2165">
          <cell r="C2165">
            <v>13291.178</v>
          </cell>
          <cell r="D2165">
            <v>31.126000000000001</v>
          </cell>
          <cell r="G2165">
            <v>17159.157999999999</v>
          </cell>
          <cell r="H2165">
            <v>-17.783999999999999</v>
          </cell>
        </row>
        <row r="2166">
          <cell r="C2166">
            <v>13293.494000000001</v>
          </cell>
          <cell r="D2166">
            <v>30.867000000000001</v>
          </cell>
          <cell r="G2166">
            <v>17160.478999999999</v>
          </cell>
          <cell r="H2166">
            <v>98.275999999999996</v>
          </cell>
        </row>
        <row r="2167">
          <cell r="C2167">
            <v>13295.691000000001</v>
          </cell>
          <cell r="D2167">
            <v>30.617999999999999</v>
          </cell>
          <cell r="G2167">
            <v>17164.455000000002</v>
          </cell>
          <cell r="H2167">
            <v>98.334000000000003</v>
          </cell>
        </row>
        <row r="2168">
          <cell r="C2168">
            <v>13297.921</v>
          </cell>
          <cell r="D2168">
            <v>30.181999999999999</v>
          </cell>
          <cell r="G2168">
            <v>17164.996999999999</v>
          </cell>
          <cell r="H2168">
            <v>-17.363</v>
          </cell>
        </row>
        <row r="2169">
          <cell r="C2169">
            <v>13299.888999999999</v>
          </cell>
          <cell r="D2169">
            <v>29.789000000000001</v>
          </cell>
          <cell r="G2169">
            <v>17168.232</v>
          </cell>
          <cell r="H2169">
            <v>98.296999999999997</v>
          </cell>
        </row>
        <row r="2170">
          <cell r="C2170">
            <v>13302.511</v>
          </cell>
          <cell r="D2170">
            <v>29.344000000000001</v>
          </cell>
          <cell r="G2170">
            <v>17169.708999999999</v>
          </cell>
          <cell r="H2170">
            <v>-16.896999999999998</v>
          </cell>
        </row>
        <row r="2171">
          <cell r="C2171">
            <v>13304.712</v>
          </cell>
          <cell r="D2171">
            <v>28.831</v>
          </cell>
          <cell r="G2171">
            <v>17172.667000000001</v>
          </cell>
          <cell r="H2171">
            <v>97.864999999999995</v>
          </cell>
        </row>
        <row r="2172">
          <cell r="C2172">
            <v>13308.034</v>
          </cell>
          <cell r="D2172">
            <v>27.898</v>
          </cell>
          <cell r="G2172">
            <v>17174.314999999999</v>
          </cell>
          <cell r="H2172">
            <v>-16.295999999999999</v>
          </cell>
        </row>
        <row r="2173">
          <cell r="C2173">
            <v>13311.076999999999</v>
          </cell>
          <cell r="D2173">
            <v>27.071999999999999</v>
          </cell>
          <cell r="G2173">
            <v>17178.198</v>
          </cell>
          <cell r="H2173">
            <v>97.26</v>
          </cell>
        </row>
        <row r="2174">
          <cell r="C2174">
            <v>13318.313</v>
          </cell>
          <cell r="D2174">
            <v>25.096</v>
          </cell>
          <cell r="G2174">
            <v>17178.599999999999</v>
          </cell>
          <cell r="H2174">
            <v>-15.273</v>
          </cell>
        </row>
        <row r="2175">
          <cell r="C2175">
            <v>13323.919</v>
          </cell>
          <cell r="D2175">
            <v>23.777000000000001</v>
          </cell>
          <cell r="G2175">
            <v>17182.462</v>
          </cell>
          <cell r="H2175">
            <v>-14.125</v>
          </cell>
        </row>
        <row r="2176">
          <cell r="C2176">
            <v>13331.02</v>
          </cell>
          <cell r="D2176">
            <v>22.411999999999999</v>
          </cell>
          <cell r="G2176">
            <v>17184.364000000001</v>
          </cell>
          <cell r="H2176">
            <v>96.433000000000007</v>
          </cell>
        </row>
        <row r="2177">
          <cell r="C2177">
            <v>13341.484</v>
          </cell>
          <cell r="D2177">
            <v>20.565000000000001</v>
          </cell>
          <cell r="G2177">
            <v>17185.748</v>
          </cell>
          <cell r="H2177">
            <v>-13.076000000000001</v>
          </cell>
        </row>
        <row r="2178">
          <cell r="C2178">
            <v>13361.736999999999</v>
          </cell>
          <cell r="D2178">
            <v>16.952000000000002</v>
          </cell>
          <cell r="G2178">
            <v>17188.941999999999</v>
          </cell>
          <cell r="H2178">
            <v>-11.836</v>
          </cell>
        </row>
        <row r="2179">
          <cell r="C2179">
            <v>13378.109</v>
          </cell>
          <cell r="D2179">
            <v>14.048</v>
          </cell>
          <cell r="G2179">
            <v>17191.293000000001</v>
          </cell>
          <cell r="H2179">
            <v>95.302000000000007</v>
          </cell>
        </row>
        <row r="2180">
          <cell r="C2180">
            <v>13385.71</v>
          </cell>
          <cell r="D2180">
            <v>12.706</v>
          </cell>
          <cell r="G2180">
            <v>17193.127</v>
          </cell>
          <cell r="H2180">
            <v>-10.055999999999999</v>
          </cell>
        </row>
        <row r="2181">
          <cell r="C2181">
            <v>13400.474</v>
          </cell>
          <cell r="D2181">
            <v>10.071</v>
          </cell>
          <cell r="G2181">
            <v>17195.792000000001</v>
          </cell>
          <cell r="H2181">
            <v>-8.7279999999999998</v>
          </cell>
        </row>
        <row r="2182">
          <cell r="C2182">
            <v>13410.27</v>
          </cell>
          <cell r="D2182">
            <v>8.2889999999999997</v>
          </cell>
          <cell r="G2182">
            <v>17198.251</v>
          </cell>
          <cell r="H2182">
            <v>-7.431</v>
          </cell>
        </row>
        <row r="2183">
          <cell r="C2183">
            <v>13416.458000000001</v>
          </cell>
          <cell r="D2183">
            <v>7.3959999999999999</v>
          </cell>
          <cell r="G2183">
            <v>17200.191999999999</v>
          </cell>
          <cell r="H2183">
            <v>94.021000000000001</v>
          </cell>
        </row>
        <row r="2184">
          <cell r="C2184">
            <v>13421.23</v>
          </cell>
          <cell r="D2184">
            <v>6.984</v>
          </cell>
          <cell r="G2184">
            <v>17201.221000000001</v>
          </cell>
          <cell r="H2184">
            <v>-5.83</v>
          </cell>
        </row>
        <row r="2185">
          <cell r="C2185">
            <v>13424.962</v>
          </cell>
          <cell r="D2185">
            <v>6.82</v>
          </cell>
          <cell r="G2185">
            <v>17203.599999999999</v>
          </cell>
          <cell r="H2185">
            <v>-4.484</v>
          </cell>
        </row>
        <row r="2186">
          <cell r="C2186">
            <v>13428.691000000001</v>
          </cell>
          <cell r="D2186">
            <v>6.859</v>
          </cell>
          <cell r="G2186">
            <v>17206.8</v>
          </cell>
          <cell r="H2186">
            <v>-2.5339999999999998</v>
          </cell>
        </row>
        <row r="2187">
          <cell r="C2187">
            <v>13433.037</v>
          </cell>
          <cell r="D2187">
            <v>7.0670000000000002</v>
          </cell>
          <cell r="G2187">
            <v>17210.302</v>
          </cell>
          <cell r="H2187">
            <v>-0.308</v>
          </cell>
        </row>
        <row r="2188">
          <cell r="C2188">
            <v>13437.141</v>
          </cell>
          <cell r="D2188">
            <v>7.4630000000000001</v>
          </cell>
          <cell r="G2188">
            <v>17213.666000000001</v>
          </cell>
          <cell r="H2188">
            <v>2.137</v>
          </cell>
        </row>
        <row r="2189">
          <cell r="C2189">
            <v>13442.08</v>
          </cell>
          <cell r="D2189">
            <v>8.1590000000000007</v>
          </cell>
          <cell r="G2189">
            <v>17215.888999999999</v>
          </cell>
          <cell r="H2189">
            <v>91.853999999999999</v>
          </cell>
        </row>
        <row r="2190">
          <cell r="C2190">
            <v>13447.496999999999</v>
          </cell>
          <cell r="D2190">
            <v>9.1720000000000006</v>
          </cell>
          <cell r="G2190">
            <v>17216.424999999999</v>
          </cell>
          <cell r="H2190">
            <v>4.4690000000000003</v>
          </cell>
        </row>
        <row r="2191">
          <cell r="C2191">
            <v>13454.892</v>
          </cell>
          <cell r="D2191">
            <v>10.643000000000001</v>
          </cell>
          <cell r="G2191">
            <v>17219.562999999998</v>
          </cell>
          <cell r="H2191">
            <v>7.407</v>
          </cell>
        </row>
        <row r="2192">
          <cell r="C2192">
            <v>13462.605</v>
          </cell>
          <cell r="D2192">
            <v>12.231999999999999</v>
          </cell>
          <cell r="G2192">
            <v>17222.157999999999</v>
          </cell>
          <cell r="H2192">
            <v>10.234</v>
          </cell>
        </row>
        <row r="2193">
          <cell r="C2193">
            <v>13471.514999999999</v>
          </cell>
          <cell r="D2193">
            <v>14.045999999999999</v>
          </cell>
          <cell r="G2193">
            <v>17225.397000000001</v>
          </cell>
          <cell r="H2193">
            <v>13.653</v>
          </cell>
        </row>
        <row r="2194">
          <cell r="C2194">
            <v>13479.263999999999</v>
          </cell>
          <cell r="D2194">
            <v>15.657</v>
          </cell>
          <cell r="G2194">
            <v>17226.079000000002</v>
          </cell>
          <cell r="H2194">
            <v>89.578000000000003</v>
          </cell>
        </row>
        <row r="2195">
          <cell r="C2195">
            <v>13485.806</v>
          </cell>
          <cell r="D2195">
            <v>16.858000000000001</v>
          </cell>
          <cell r="G2195">
            <v>17227.940999999999</v>
          </cell>
          <cell r="H2195">
            <v>16.367999999999999</v>
          </cell>
        </row>
        <row r="2196">
          <cell r="C2196">
            <v>13499.189</v>
          </cell>
          <cell r="D2196">
            <v>19.401</v>
          </cell>
          <cell r="G2196">
            <v>17229.838</v>
          </cell>
          <cell r="H2196">
            <v>18.533999999999999</v>
          </cell>
        </row>
        <row r="2197">
          <cell r="C2197">
            <v>13508.928</v>
          </cell>
          <cell r="D2197">
            <v>21.324999999999999</v>
          </cell>
          <cell r="G2197">
            <v>17231.808000000001</v>
          </cell>
          <cell r="H2197">
            <v>20.920999999999999</v>
          </cell>
        </row>
        <row r="2198">
          <cell r="C2198">
            <v>13513.825000000001</v>
          </cell>
          <cell r="D2198">
            <v>22.302</v>
          </cell>
          <cell r="G2198">
            <v>17233.467000000001</v>
          </cell>
          <cell r="H2198">
            <v>87.037999999999997</v>
          </cell>
        </row>
        <row r="2199">
          <cell r="C2199">
            <v>13518.790999999999</v>
          </cell>
          <cell r="D2199">
            <v>23.053000000000001</v>
          </cell>
          <cell r="G2199">
            <v>17233.900000000001</v>
          </cell>
          <cell r="H2199">
            <v>23.341000000000001</v>
          </cell>
        </row>
        <row r="2200">
          <cell r="C2200">
            <v>13523.823</v>
          </cell>
          <cell r="D2200">
            <v>23.555</v>
          </cell>
          <cell r="G2200">
            <v>17235.896000000001</v>
          </cell>
          <cell r="H2200">
            <v>25.498000000000001</v>
          </cell>
        </row>
        <row r="2201">
          <cell r="C2201">
            <v>13527.484</v>
          </cell>
          <cell r="D2201">
            <v>23.756</v>
          </cell>
          <cell r="G2201">
            <v>17237.944</v>
          </cell>
          <cell r="H2201">
            <v>28.33</v>
          </cell>
        </row>
        <row r="2202">
          <cell r="C2202">
            <v>13530.152</v>
          </cell>
          <cell r="D2202">
            <v>23.800999999999998</v>
          </cell>
          <cell r="G2202">
            <v>17238.677</v>
          </cell>
          <cell r="H2202">
            <v>84.704999999999998</v>
          </cell>
        </row>
        <row r="2203">
          <cell r="C2203">
            <v>13534.121999999999</v>
          </cell>
          <cell r="D2203">
            <v>23.754000000000001</v>
          </cell>
          <cell r="G2203">
            <v>17240.112000000001</v>
          </cell>
          <cell r="H2203">
            <v>31.071000000000002</v>
          </cell>
        </row>
        <row r="2204">
          <cell r="C2204">
            <v>13538.629000000001</v>
          </cell>
          <cell r="D2204">
            <v>23.565999999999999</v>
          </cell>
          <cell r="G2204">
            <v>17241.352999999999</v>
          </cell>
          <cell r="H2204">
            <v>32.725999999999999</v>
          </cell>
        </row>
        <row r="2205">
          <cell r="C2205">
            <v>13543.709000000001</v>
          </cell>
          <cell r="D2205">
            <v>23.097999999999999</v>
          </cell>
          <cell r="G2205">
            <v>17242.631000000001</v>
          </cell>
          <cell r="H2205">
            <v>82.340999999999994</v>
          </cell>
        </row>
        <row r="2206">
          <cell r="C2206">
            <v>13547.165000000001</v>
          </cell>
          <cell r="D2206">
            <v>22.629000000000001</v>
          </cell>
          <cell r="G2206">
            <v>17242.703000000001</v>
          </cell>
          <cell r="H2206">
            <v>34.795999999999999</v>
          </cell>
        </row>
        <row r="2207">
          <cell r="C2207">
            <v>13551.915000000001</v>
          </cell>
          <cell r="D2207">
            <v>21.908999999999999</v>
          </cell>
          <cell r="G2207">
            <v>17244.09</v>
          </cell>
          <cell r="H2207">
            <v>37.213999999999999</v>
          </cell>
        </row>
        <row r="2208">
          <cell r="C2208">
            <v>13560.707</v>
          </cell>
          <cell r="D2208">
            <v>20.422000000000001</v>
          </cell>
          <cell r="G2208">
            <v>17245.361000000001</v>
          </cell>
          <cell r="H2208">
            <v>39.503999999999998</v>
          </cell>
        </row>
        <row r="2209">
          <cell r="C2209">
            <v>13586.519</v>
          </cell>
          <cell r="D2209">
            <v>15.891</v>
          </cell>
          <cell r="G2209">
            <v>17245.808000000001</v>
          </cell>
          <cell r="H2209">
            <v>79.754000000000005</v>
          </cell>
        </row>
        <row r="2210">
          <cell r="C2210">
            <v>13593.691999999999</v>
          </cell>
          <cell r="D2210">
            <v>14.763999999999999</v>
          </cell>
          <cell r="G2210">
            <v>17246.985000000001</v>
          </cell>
          <cell r="H2210">
            <v>42.494</v>
          </cell>
        </row>
        <row r="2211">
          <cell r="C2211">
            <v>13604.377</v>
          </cell>
          <cell r="D2211">
            <v>13.339</v>
          </cell>
          <cell r="G2211">
            <v>17247.885999999999</v>
          </cell>
          <cell r="H2211">
            <v>44.408999999999999</v>
          </cell>
        </row>
        <row r="2212">
          <cell r="C2212">
            <v>13616.266</v>
          </cell>
          <cell r="D2212">
            <v>11.733000000000001</v>
          </cell>
          <cell r="G2212">
            <v>17248.058000000001</v>
          </cell>
          <cell r="H2212">
            <v>77.147000000000006</v>
          </cell>
        </row>
        <row r="2213">
          <cell r="C2213">
            <v>13628.056</v>
          </cell>
          <cell r="D2213">
            <v>9.6039999999999992</v>
          </cell>
          <cell r="G2213">
            <v>17249.348999999998</v>
          </cell>
          <cell r="H2213">
            <v>47.570999999999998</v>
          </cell>
        </row>
        <row r="2214">
          <cell r="C2214">
            <v>13632.088</v>
          </cell>
          <cell r="D2214">
            <v>8.82</v>
          </cell>
          <cell r="G2214">
            <v>17249.883000000002</v>
          </cell>
          <cell r="H2214">
            <v>74.73</v>
          </cell>
        </row>
        <row r="2215">
          <cell r="C2215">
            <v>13636.322</v>
          </cell>
          <cell r="D2215">
            <v>8.0660000000000007</v>
          </cell>
          <cell r="G2215">
            <v>17250.944</v>
          </cell>
          <cell r="H2215">
            <v>51.447000000000003</v>
          </cell>
        </row>
        <row r="2216">
          <cell r="C2216">
            <v>13639.698</v>
          </cell>
          <cell r="D2216">
            <v>7.577</v>
          </cell>
          <cell r="G2216">
            <v>17251.114000000001</v>
          </cell>
          <cell r="H2216">
            <v>72.44</v>
          </cell>
        </row>
        <row r="2217">
          <cell r="C2217">
            <v>13643.241</v>
          </cell>
          <cell r="D2217">
            <v>7.1790000000000003</v>
          </cell>
          <cell r="G2217">
            <v>17252.146000000001</v>
          </cell>
          <cell r="H2217">
            <v>54.985999999999997</v>
          </cell>
        </row>
        <row r="2218">
          <cell r="C2218">
            <v>13646.353999999999</v>
          </cell>
          <cell r="D2218">
            <v>6.931</v>
          </cell>
          <cell r="G2218">
            <v>17252.236000000001</v>
          </cell>
          <cell r="H2218">
            <v>69.495000000000005</v>
          </cell>
        </row>
        <row r="2219">
          <cell r="C2219">
            <v>13650.074000000001</v>
          </cell>
          <cell r="D2219">
            <v>6.7220000000000004</v>
          </cell>
          <cell r="G2219">
            <v>17252.775000000001</v>
          </cell>
          <cell r="H2219">
            <v>58.256999999999998</v>
          </cell>
        </row>
        <row r="2220">
          <cell r="C2220">
            <v>13653.313</v>
          </cell>
          <cell r="D2220">
            <v>6.4420000000000002</v>
          </cell>
          <cell r="G2220">
            <v>17252.863000000001</v>
          </cell>
          <cell r="H2220">
            <v>66.608000000000004</v>
          </cell>
        </row>
        <row r="2221">
          <cell r="C2221">
            <v>13658.641</v>
          </cell>
          <cell r="D2221">
            <v>6.3170000000000002</v>
          </cell>
          <cell r="G2221">
            <v>17253.169999999998</v>
          </cell>
          <cell r="H2221">
            <v>61.087000000000003</v>
          </cell>
        </row>
        <row r="2222">
          <cell r="C2222">
            <v>13666.873</v>
          </cell>
          <cell r="D2222">
            <v>5.9660000000000002</v>
          </cell>
          <cell r="G2222">
            <v>17253.333999999999</v>
          </cell>
          <cell r="H2222">
            <v>63.625</v>
          </cell>
        </row>
        <row r="2223">
          <cell r="C2223">
            <v>13671.11</v>
          </cell>
          <cell r="D2223">
            <v>5.6849999999999996</v>
          </cell>
          <cell r="G2223">
            <v>17692.346000000001</v>
          </cell>
          <cell r="H2223">
            <v>86.185000000000002</v>
          </cell>
        </row>
        <row r="2224">
          <cell r="C2224">
            <v>13674.289000000001</v>
          </cell>
          <cell r="D2224">
            <v>5.5289999999999999</v>
          </cell>
          <cell r="G2224">
            <v>17697.448</v>
          </cell>
          <cell r="H2224">
            <v>80.335999999999999</v>
          </cell>
        </row>
        <row r="2225">
          <cell r="C2225">
            <v>13678.058999999999</v>
          </cell>
          <cell r="D2225">
            <v>5.5460000000000003</v>
          </cell>
          <cell r="G2225">
            <v>17703.724999999999</v>
          </cell>
          <cell r="H2225">
            <v>73.221999999999994</v>
          </cell>
        </row>
        <row r="2226">
          <cell r="C2226">
            <v>13680.563</v>
          </cell>
          <cell r="D2226">
            <v>5.7190000000000003</v>
          </cell>
          <cell r="G2226">
            <v>17712.414000000001</v>
          </cell>
          <cell r="H2226">
            <v>64.040000000000006</v>
          </cell>
        </row>
        <row r="2227">
          <cell r="C2227">
            <v>13686.303</v>
          </cell>
          <cell r="D2227">
            <v>6.1740000000000004</v>
          </cell>
          <cell r="G2227">
            <v>17719.347000000002</v>
          </cell>
          <cell r="H2227">
            <v>57.411999999999999</v>
          </cell>
        </row>
        <row r="2228">
          <cell r="C2228">
            <v>13691.665999999999</v>
          </cell>
          <cell r="D2228">
            <v>6.3680000000000003</v>
          </cell>
          <cell r="G2228">
            <v>17730.935000000001</v>
          </cell>
          <cell r="H2228">
            <v>48.515999999999998</v>
          </cell>
        </row>
        <row r="2229">
          <cell r="C2229">
            <v>13696.093000000001</v>
          </cell>
          <cell r="D2229">
            <v>6.6310000000000002</v>
          </cell>
          <cell r="G2229">
            <v>17744.166000000001</v>
          </cell>
          <cell r="H2229">
            <v>41.087000000000003</v>
          </cell>
        </row>
        <row r="2230">
          <cell r="C2230">
            <v>13700.475</v>
          </cell>
          <cell r="D2230">
            <v>7.0720000000000001</v>
          </cell>
          <cell r="G2230">
            <v>17753.312999999998</v>
          </cell>
          <cell r="H2230">
            <v>37.274999999999999</v>
          </cell>
        </row>
        <row r="2231">
          <cell r="C2231">
            <v>13706.743</v>
          </cell>
          <cell r="D2231">
            <v>7.7060000000000004</v>
          </cell>
          <cell r="G2231">
            <v>17756.48</v>
          </cell>
          <cell r="H2231">
            <v>36.177</v>
          </cell>
        </row>
        <row r="2232">
          <cell r="C2232">
            <v>13714.968000000001</v>
          </cell>
          <cell r="D2232">
            <v>8.5419999999999998</v>
          </cell>
          <cell r="G2232">
            <v>17759.058000000001</v>
          </cell>
          <cell r="H2232">
            <v>35.249000000000002</v>
          </cell>
        </row>
        <row r="2233">
          <cell r="C2233">
            <v>13722.295</v>
          </cell>
          <cell r="D2233">
            <v>9.3879999999999999</v>
          </cell>
          <cell r="G2233">
            <v>17762.448</v>
          </cell>
          <cell r="H2233">
            <v>34.012999999999998</v>
          </cell>
        </row>
        <row r="2234">
          <cell r="C2234">
            <v>13728.287</v>
          </cell>
          <cell r="D2234">
            <v>10.007999999999999</v>
          </cell>
          <cell r="G2234">
            <v>17765.275000000001</v>
          </cell>
          <cell r="H2234">
            <v>33.107999999999997</v>
          </cell>
        </row>
        <row r="2235">
          <cell r="C2235">
            <v>13740.02</v>
          </cell>
          <cell r="D2235">
            <v>10.433999999999999</v>
          </cell>
          <cell r="G2235">
            <v>17768.466</v>
          </cell>
          <cell r="H2235">
            <v>32.012</v>
          </cell>
        </row>
        <row r="2236">
          <cell r="C2236">
            <v>13748.61</v>
          </cell>
          <cell r="D2236">
            <v>10.628</v>
          </cell>
          <cell r="G2236">
            <v>17771.332999999999</v>
          </cell>
          <cell r="H2236">
            <v>30.998000000000001</v>
          </cell>
        </row>
        <row r="2237">
          <cell r="C2237">
            <v>13753.821</v>
          </cell>
          <cell r="D2237">
            <v>10.827</v>
          </cell>
          <cell r="G2237">
            <v>17774.008999999998</v>
          </cell>
          <cell r="H2237">
            <v>30.013000000000002</v>
          </cell>
        </row>
        <row r="2238">
          <cell r="C2238">
            <v>13754.63</v>
          </cell>
          <cell r="D2238">
            <v>11.018000000000001</v>
          </cell>
          <cell r="G2238">
            <v>17777.010999999999</v>
          </cell>
          <cell r="H2238">
            <v>28.733000000000001</v>
          </cell>
        </row>
        <row r="2239">
          <cell r="C2239">
            <v>13760.51</v>
          </cell>
          <cell r="D2239">
            <v>11.263999999999999</v>
          </cell>
          <cell r="G2239">
            <v>17779.755000000001</v>
          </cell>
          <cell r="H2239">
            <v>27.669</v>
          </cell>
        </row>
        <row r="2240">
          <cell r="C2240">
            <v>13767.359</v>
          </cell>
          <cell r="D2240">
            <v>11.407</v>
          </cell>
          <cell r="G2240">
            <v>17782.376</v>
          </cell>
          <cell r="H2240">
            <v>26.686</v>
          </cell>
        </row>
        <row r="2241">
          <cell r="C2241">
            <v>13775.603999999999</v>
          </cell>
          <cell r="D2241">
            <v>11.186</v>
          </cell>
          <cell r="G2241">
            <v>17785.335999999999</v>
          </cell>
          <cell r="H2241">
            <v>25.443000000000001</v>
          </cell>
        </row>
        <row r="2242">
          <cell r="C2242">
            <v>13779.558999999999</v>
          </cell>
          <cell r="D2242">
            <v>10.981999999999999</v>
          </cell>
          <cell r="G2242">
            <v>17788.757000000001</v>
          </cell>
          <cell r="H2242">
            <v>23.931000000000001</v>
          </cell>
        </row>
        <row r="2243">
          <cell r="C2243">
            <v>13782.217000000001</v>
          </cell>
          <cell r="D2243">
            <v>10.858000000000001</v>
          </cell>
          <cell r="G2243">
            <v>17791.605</v>
          </cell>
          <cell r="H2243">
            <v>22.631</v>
          </cell>
        </row>
        <row r="2244">
          <cell r="C2244">
            <v>13785.742</v>
          </cell>
          <cell r="D2244">
            <v>10.635</v>
          </cell>
          <cell r="G2244">
            <v>17794.677</v>
          </cell>
          <cell r="H2244">
            <v>21.204999999999998</v>
          </cell>
        </row>
        <row r="2245">
          <cell r="C2245">
            <v>13789.04</v>
          </cell>
          <cell r="D2245">
            <v>10.395</v>
          </cell>
          <cell r="G2245">
            <v>17797.451000000001</v>
          </cell>
          <cell r="H2245">
            <v>19.754999999999999</v>
          </cell>
        </row>
        <row r="2246">
          <cell r="C2246">
            <v>13793.022999999999</v>
          </cell>
          <cell r="D2246">
            <v>10.053000000000001</v>
          </cell>
          <cell r="G2246">
            <v>17799.955999999998</v>
          </cell>
          <cell r="H2246">
            <v>18.416</v>
          </cell>
        </row>
        <row r="2247">
          <cell r="C2247">
            <v>13797.630999999999</v>
          </cell>
          <cell r="D2247">
            <v>9.8010000000000002</v>
          </cell>
          <cell r="G2247">
            <v>17802.510999999999</v>
          </cell>
          <cell r="H2247">
            <v>17.027000000000001</v>
          </cell>
        </row>
        <row r="2248">
          <cell r="C2248">
            <v>13804.117</v>
          </cell>
          <cell r="D2248">
            <v>9.2249999999999996</v>
          </cell>
          <cell r="G2248">
            <v>17806.29</v>
          </cell>
          <cell r="H2248">
            <v>15.119</v>
          </cell>
        </row>
        <row r="2249">
          <cell r="C2249">
            <v>13811.242</v>
          </cell>
          <cell r="D2249">
            <v>8.6620000000000008</v>
          </cell>
          <cell r="G2249">
            <v>17809.204000000002</v>
          </cell>
          <cell r="H2249">
            <v>13.58</v>
          </cell>
        </row>
        <row r="2250">
          <cell r="C2250">
            <v>13818.1</v>
          </cell>
          <cell r="D2250">
            <v>8.3780000000000001</v>
          </cell>
          <cell r="G2250">
            <v>17818.337</v>
          </cell>
          <cell r="H2250">
            <v>9.4710000000000001</v>
          </cell>
        </row>
        <row r="2251">
          <cell r="C2251">
            <v>13821.097</v>
          </cell>
          <cell r="D2251">
            <v>8.3469999999999995</v>
          </cell>
          <cell r="G2251">
            <v>17833.433000000001</v>
          </cell>
          <cell r="H2251">
            <v>3.96</v>
          </cell>
        </row>
        <row r="2252">
          <cell r="C2252">
            <v>13825.084999999999</v>
          </cell>
          <cell r="D2252">
            <v>7.9610000000000003</v>
          </cell>
          <cell r="G2252">
            <v>17846.313999999998</v>
          </cell>
          <cell r="H2252">
            <v>0.90900000000000003</v>
          </cell>
        </row>
        <row r="2253">
          <cell r="C2253">
            <v>13827.467000000001</v>
          </cell>
          <cell r="D2253">
            <v>7.5960000000000001</v>
          </cell>
          <cell r="G2253">
            <v>17874.314999999999</v>
          </cell>
          <cell r="H2253">
            <v>-1.5129999999999999</v>
          </cell>
        </row>
        <row r="2254">
          <cell r="C2254">
            <v>13828.572</v>
          </cell>
          <cell r="D2254">
            <v>7.2990000000000004</v>
          </cell>
          <cell r="G2254">
            <v>17917.623</v>
          </cell>
          <cell r="H2254">
            <v>-1.7549999999999999</v>
          </cell>
        </row>
        <row r="2255">
          <cell r="C2255">
            <v>13832.245000000001</v>
          </cell>
          <cell r="D2255">
            <v>7.0650000000000004</v>
          </cell>
          <cell r="G2255">
            <v>17943.129000000001</v>
          </cell>
          <cell r="H2255">
            <v>-1.877</v>
          </cell>
        </row>
        <row r="2256">
          <cell r="C2256">
            <v>13835.165000000001</v>
          </cell>
          <cell r="D2256">
            <v>6.9820000000000002</v>
          </cell>
          <cell r="G2256">
            <v>17980.746999999999</v>
          </cell>
          <cell r="H2256">
            <v>-2.9729999999999999</v>
          </cell>
        </row>
        <row r="2257">
          <cell r="C2257">
            <v>13837.698</v>
          </cell>
          <cell r="D2257">
            <v>6.9279999999999999</v>
          </cell>
          <cell r="G2257">
            <v>17986.52</v>
          </cell>
          <cell r="H2257">
            <v>-3.4790000000000001</v>
          </cell>
        </row>
        <row r="2258">
          <cell r="C2258">
            <v>13841.065000000001</v>
          </cell>
          <cell r="D2258">
            <v>6.8970000000000002</v>
          </cell>
          <cell r="G2258">
            <v>17991.55</v>
          </cell>
          <cell r="H2258">
            <v>-3.915</v>
          </cell>
        </row>
        <row r="2259">
          <cell r="C2259">
            <v>13845.647000000001</v>
          </cell>
          <cell r="D2259">
            <v>7.0549999999999997</v>
          </cell>
          <cell r="G2259">
            <v>17995.996999999999</v>
          </cell>
          <cell r="H2259">
            <v>-4.2380000000000004</v>
          </cell>
        </row>
        <row r="2260">
          <cell r="C2260">
            <v>13850.848</v>
          </cell>
          <cell r="D2260">
            <v>7.1289999999999996</v>
          </cell>
          <cell r="G2260">
            <v>18001.107</v>
          </cell>
          <cell r="H2260">
            <v>-4.569</v>
          </cell>
        </row>
        <row r="2261">
          <cell r="C2261">
            <v>13855.933000000001</v>
          </cell>
          <cell r="D2261">
            <v>6.8659999999999997</v>
          </cell>
          <cell r="G2261">
            <v>18006.824000000001</v>
          </cell>
          <cell r="H2261">
            <v>-4.9400000000000004</v>
          </cell>
        </row>
        <row r="2262">
          <cell r="C2262">
            <v>13861.674999999999</v>
          </cell>
          <cell r="D2262">
            <v>6.5709999999999997</v>
          </cell>
          <cell r="G2262">
            <v>18010.182000000001</v>
          </cell>
          <cell r="H2262">
            <v>-5.0419999999999998</v>
          </cell>
        </row>
        <row r="2263">
          <cell r="C2263">
            <v>13866.781999999999</v>
          </cell>
          <cell r="D2263">
            <v>6.3049999999999997</v>
          </cell>
          <cell r="G2263">
            <v>18013.569</v>
          </cell>
          <cell r="H2263">
            <v>-4.9800000000000004</v>
          </cell>
        </row>
        <row r="2264">
          <cell r="C2264">
            <v>13872.243</v>
          </cell>
          <cell r="D2264">
            <v>6.1280000000000001</v>
          </cell>
          <cell r="G2264">
            <v>18017.132000000001</v>
          </cell>
          <cell r="H2264">
            <v>-4.8120000000000003</v>
          </cell>
        </row>
        <row r="2265">
          <cell r="C2265">
            <v>13877.879000000001</v>
          </cell>
          <cell r="D2265">
            <v>6.0190000000000001</v>
          </cell>
          <cell r="G2265">
            <v>18021.045999999998</v>
          </cell>
          <cell r="H2265">
            <v>-4.5780000000000003</v>
          </cell>
        </row>
        <row r="2266">
          <cell r="C2266">
            <v>13883.757</v>
          </cell>
          <cell r="D2266">
            <v>6.0119999999999996</v>
          </cell>
          <cell r="G2266">
            <v>18025.954000000002</v>
          </cell>
          <cell r="H2266">
            <v>-4.1820000000000004</v>
          </cell>
        </row>
        <row r="2267">
          <cell r="C2267">
            <v>13890.2</v>
          </cell>
          <cell r="D2267">
            <v>5.7850000000000001</v>
          </cell>
          <cell r="G2267">
            <v>18029.698</v>
          </cell>
          <cell r="H2267">
            <v>-3.758</v>
          </cell>
        </row>
        <row r="2268">
          <cell r="C2268">
            <v>13897.473</v>
          </cell>
          <cell r="D2268">
            <v>5.5540000000000003</v>
          </cell>
          <cell r="G2268">
            <v>18034.691999999999</v>
          </cell>
          <cell r="H2268">
            <v>-3.3</v>
          </cell>
        </row>
        <row r="2269">
          <cell r="C2269">
            <v>13903.742</v>
          </cell>
          <cell r="D2269">
            <v>5.4370000000000003</v>
          </cell>
          <cell r="G2269">
            <v>18047.892</v>
          </cell>
          <cell r="H2269">
            <v>-2.5350000000000001</v>
          </cell>
        </row>
        <row r="2270">
          <cell r="C2270">
            <v>13910.41</v>
          </cell>
          <cell r="D2270">
            <v>5.5369999999999999</v>
          </cell>
          <cell r="G2270">
            <v>18065.564999999999</v>
          </cell>
          <cell r="H2270">
            <v>-1.9730000000000001</v>
          </cell>
        </row>
        <row r="2271">
          <cell r="C2271">
            <v>13914.623</v>
          </cell>
          <cell r="D2271">
            <v>5.4749999999999996</v>
          </cell>
          <cell r="G2271">
            <v>18082.138999999999</v>
          </cell>
          <cell r="H2271">
            <v>-1.974</v>
          </cell>
        </row>
        <row r="2272">
          <cell r="C2272">
            <v>13918.968000000001</v>
          </cell>
          <cell r="D2272">
            <v>5.74</v>
          </cell>
          <cell r="G2272">
            <v>18107.22</v>
          </cell>
          <cell r="H2272">
            <v>-1.93</v>
          </cell>
        </row>
        <row r="2273">
          <cell r="C2273">
            <v>13923.589</v>
          </cell>
          <cell r="D2273">
            <v>5.8869999999999996</v>
          </cell>
          <cell r="G2273">
            <v>18147.225999999999</v>
          </cell>
          <cell r="H2273">
            <v>-1.8939999999999999</v>
          </cell>
        </row>
        <row r="2274">
          <cell r="C2274">
            <v>13927.675999999999</v>
          </cell>
          <cell r="D2274">
            <v>5.78</v>
          </cell>
          <cell r="G2274">
            <v>18202.34</v>
          </cell>
          <cell r="H2274">
            <v>-2.0089999999999999</v>
          </cell>
        </row>
        <row r="2275">
          <cell r="C2275">
            <v>13935.066000000001</v>
          </cell>
          <cell r="D2275">
            <v>5.7229999999999999</v>
          </cell>
          <cell r="G2275">
            <v>18251.07</v>
          </cell>
          <cell r="H2275">
            <v>-2.0840000000000001</v>
          </cell>
        </row>
        <row r="2276">
          <cell r="C2276">
            <v>13944.072</v>
          </cell>
          <cell r="D2276">
            <v>5.69</v>
          </cell>
          <cell r="G2276">
            <v>18332.392</v>
          </cell>
          <cell r="H2276">
            <v>-2.202</v>
          </cell>
        </row>
        <row r="2277">
          <cell r="C2277">
            <v>13952.934999999999</v>
          </cell>
          <cell r="D2277">
            <v>5.165</v>
          </cell>
          <cell r="G2277">
            <v>18353.516</v>
          </cell>
          <cell r="H2277">
            <v>-2.1509999999999998</v>
          </cell>
        </row>
        <row r="2278">
          <cell r="C2278">
            <v>13960.348</v>
          </cell>
          <cell r="D2278">
            <v>5.024</v>
          </cell>
          <cell r="G2278">
            <v>18364.607</v>
          </cell>
          <cell r="H2278">
            <v>-2.21</v>
          </cell>
        </row>
        <row r="2279">
          <cell r="C2279">
            <v>13985.388999999999</v>
          </cell>
          <cell r="D2279">
            <v>5.2949999999999999</v>
          </cell>
          <cell r="G2279">
            <v>18376.239000000001</v>
          </cell>
          <cell r="H2279">
            <v>-2.177</v>
          </cell>
        </row>
        <row r="2280">
          <cell r="C2280">
            <v>13992.582</v>
          </cell>
          <cell r="D2280">
            <v>5.3620000000000001</v>
          </cell>
          <cell r="G2280">
            <v>18384.478999999999</v>
          </cell>
          <cell r="H2280">
            <v>-2.1269999999999998</v>
          </cell>
        </row>
        <row r="2281">
          <cell r="C2281">
            <v>13999.441000000001</v>
          </cell>
          <cell r="D2281">
            <v>5.1440000000000001</v>
          </cell>
          <cell r="G2281">
            <v>18391.653999999999</v>
          </cell>
          <cell r="H2281">
            <v>-2.1789999999999998</v>
          </cell>
        </row>
        <row r="2282">
          <cell r="C2282">
            <v>14029.263999999999</v>
          </cell>
          <cell r="D2282">
            <v>5.806</v>
          </cell>
          <cell r="G2282">
            <v>18397.990000000002</v>
          </cell>
          <cell r="H2282">
            <v>-2.2799999999999998</v>
          </cell>
        </row>
        <row r="2283">
          <cell r="C2283">
            <v>14036.145</v>
          </cell>
          <cell r="D2283">
            <v>5.8029999999999999</v>
          </cell>
          <cell r="G2283">
            <v>18403.591</v>
          </cell>
          <cell r="H2283">
            <v>-2.335</v>
          </cell>
        </row>
        <row r="2284">
          <cell r="C2284">
            <v>14040.058000000001</v>
          </cell>
          <cell r="D2284">
            <v>5.7089999999999996</v>
          </cell>
          <cell r="G2284">
            <v>18407.588</v>
          </cell>
          <cell r="H2284">
            <v>-2.5030000000000001</v>
          </cell>
        </row>
        <row r="2285">
          <cell r="C2285">
            <v>14047.281000000001</v>
          </cell>
          <cell r="D2285">
            <v>6.2460000000000004</v>
          </cell>
          <cell r="G2285">
            <v>18411.809000000001</v>
          </cell>
          <cell r="H2285">
            <v>-2.4020000000000001</v>
          </cell>
        </row>
        <row r="2286">
          <cell r="C2286">
            <v>14054.29</v>
          </cell>
          <cell r="D2286">
            <v>5.94</v>
          </cell>
          <cell r="G2286">
            <v>18416.84</v>
          </cell>
          <cell r="H2286">
            <v>-2.3370000000000002</v>
          </cell>
        </row>
        <row r="2287">
          <cell r="C2287">
            <v>14059.494000000001</v>
          </cell>
          <cell r="D2287">
            <v>5.9409999999999998</v>
          </cell>
          <cell r="G2287">
            <v>18421.837</v>
          </cell>
          <cell r="H2287">
            <v>-2.33</v>
          </cell>
        </row>
        <row r="2288">
          <cell r="C2288">
            <v>14069.311</v>
          </cell>
          <cell r="D2288">
            <v>5.9560000000000004</v>
          </cell>
          <cell r="G2288">
            <v>18426.374</v>
          </cell>
          <cell r="H2288">
            <v>-2.2709999999999999</v>
          </cell>
        </row>
        <row r="2289">
          <cell r="C2289">
            <v>14079.566999999999</v>
          </cell>
          <cell r="D2289">
            <v>5.665</v>
          </cell>
          <cell r="G2289">
            <v>18432.526999999998</v>
          </cell>
          <cell r="H2289">
            <v>-2.1339999999999999</v>
          </cell>
        </row>
        <row r="2290">
          <cell r="C2290">
            <v>14092.432000000001</v>
          </cell>
          <cell r="D2290">
            <v>5.468</v>
          </cell>
          <cell r="G2290">
            <v>18435.569</v>
          </cell>
          <cell r="H2290">
            <v>-2.1309999999999998</v>
          </cell>
        </row>
        <row r="2291">
          <cell r="C2291">
            <v>14102.361000000001</v>
          </cell>
          <cell r="D2291">
            <v>5.23</v>
          </cell>
          <cell r="G2291">
            <v>18438.617999999999</v>
          </cell>
          <cell r="H2291">
            <v>-2.0779999999999998</v>
          </cell>
        </row>
        <row r="2292">
          <cell r="C2292">
            <v>14106.344999999999</v>
          </cell>
          <cell r="D2292">
            <v>5.4420000000000002</v>
          </cell>
          <cell r="G2292">
            <v>18442.241000000002</v>
          </cell>
          <cell r="H2292">
            <v>-2.1</v>
          </cell>
        </row>
        <row r="2293">
          <cell r="C2293">
            <v>14110.54</v>
          </cell>
          <cell r="D2293">
            <v>5.9249999999999998</v>
          </cell>
          <cell r="G2293">
            <v>18445.021000000001</v>
          </cell>
          <cell r="H2293">
            <v>-2.0859999999999999</v>
          </cell>
        </row>
        <row r="2294">
          <cell r="C2294">
            <v>14119.957</v>
          </cell>
          <cell r="D2294">
            <v>5.7389999999999999</v>
          </cell>
          <cell r="G2294">
            <v>18447.749</v>
          </cell>
          <cell r="H2294">
            <v>-2.0950000000000002</v>
          </cell>
        </row>
        <row r="2295">
          <cell r="C2295">
            <v>14132.671</v>
          </cell>
          <cell r="D2295">
            <v>5.202</v>
          </cell>
          <cell r="G2295">
            <v>18451.169999999998</v>
          </cell>
          <cell r="H2295">
            <v>-2.1269999999999998</v>
          </cell>
        </row>
        <row r="2296">
          <cell r="C2296">
            <v>14140.376</v>
          </cell>
          <cell r="D2296">
            <v>5.3849999999999998</v>
          </cell>
          <cell r="G2296">
            <v>18454.925999999999</v>
          </cell>
          <cell r="H2296">
            <v>-2.19</v>
          </cell>
        </row>
        <row r="2297">
          <cell r="C2297">
            <v>14147.054</v>
          </cell>
          <cell r="D2297">
            <v>5.4160000000000004</v>
          </cell>
          <cell r="G2297">
            <v>18458.376</v>
          </cell>
          <cell r="H2297">
            <v>-2.1920000000000002</v>
          </cell>
        </row>
        <row r="2298">
          <cell r="C2298">
            <v>14153.621999999999</v>
          </cell>
          <cell r="D2298">
            <v>5.5069999999999997</v>
          </cell>
          <cell r="G2298">
            <v>18461.511999999999</v>
          </cell>
          <cell r="H2298">
            <v>-2.2160000000000002</v>
          </cell>
        </row>
        <row r="2299">
          <cell r="C2299">
            <v>14157.23</v>
          </cell>
          <cell r="D2299">
            <v>5.63</v>
          </cell>
          <cell r="G2299">
            <v>18464.993999999999</v>
          </cell>
          <cell r="H2299">
            <v>-2.23</v>
          </cell>
        </row>
        <row r="2300">
          <cell r="C2300">
            <v>14164.291999999999</v>
          </cell>
          <cell r="D2300">
            <v>5.5810000000000004</v>
          </cell>
          <cell r="G2300">
            <v>18469.031999999999</v>
          </cell>
          <cell r="H2300">
            <v>-2.2989999999999999</v>
          </cell>
        </row>
        <row r="2301">
          <cell r="C2301">
            <v>14172.004999999999</v>
          </cell>
          <cell r="D2301">
            <v>5.5049999999999999</v>
          </cell>
          <cell r="G2301">
            <v>18472.363000000001</v>
          </cell>
          <cell r="H2301">
            <v>-2.27</v>
          </cell>
        </row>
        <row r="2302">
          <cell r="C2302">
            <v>14181.191999999999</v>
          </cell>
          <cell r="D2302">
            <v>5.8959999999999999</v>
          </cell>
          <cell r="G2302">
            <v>18475.548999999999</v>
          </cell>
          <cell r="H2302">
            <v>-2.2919999999999998</v>
          </cell>
        </row>
        <row r="2303">
          <cell r="C2303">
            <v>14192.597</v>
          </cell>
          <cell r="D2303">
            <v>6.4980000000000002</v>
          </cell>
          <cell r="G2303">
            <v>18478.587</v>
          </cell>
          <cell r="H2303">
            <v>-2.2000000000000002</v>
          </cell>
        </row>
        <row r="2304">
          <cell r="C2304">
            <v>14207.117</v>
          </cell>
          <cell r="D2304">
            <v>7.3620000000000001</v>
          </cell>
          <cell r="G2304">
            <v>18482.187000000002</v>
          </cell>
          <cell r="H2304">
            <v>-2.17</v>
          </cell>
        </row>
        <row r="2305">
          <cell r="C2305">
            <v>14217.632</v>
          </cell>
          <cell r="D2305">
            <v>8.0210000000000008</v>
          </cell>
          <cell r="G2305">
            <v>18486.264999999999</v>
          </cell>
          <cell r="H2305">
            <v>-2.1509999999999998</v>
          </cell>
        </row>
        <row r="2306">
          <cell r="C2306">
            <v>14227.064</v>
          </cell>
          <cell r="D2306">
            <v>7.468</v>
          </cell>
          <cell r="G2306">
            <v>18490.342000000001</v>
          </cell>
          <cell r="H2306">
            <v>-2.1280000000000001</v>
          </cell>
        </row>
        <row r="2307">
          <cell r="C2307">
            <v>14242.589</v>
          </cell>
          <cell r="D2307">
            <v>8.1920000000000002</v>
          </cell>
          <cell r="G2307">
            <v>18494.739000000001</v>
          </cell>
          <cell r="H2307">
            <v>-2.0270000000000001</v>
          </cell>
        </row>
        <row r="2308">
          <cell r="C2308">
            <v>14255.017</v>
          </cell>
          <cell r="D2308">
            <v>8.4440000000000008</v>
          </cell>
          <cell r="G2308">
            <v>18499.651000000002</v>
          </cell>
          <cell r="H2308">
            <v>-1.9790000000000001</v>
          </cell>
        </row>
        <row r="2309">
          <cell r="C2309">
            <v>14267.172</v>
          </cell>
          <cell r="D2309">
            <v>8.1850000000000005</v>
          </cell>
          <cell r="G2309">
            <v>18512.848000000002</v>
          </cell>
          <cell r="H2309">
            <v>-1.93</v>
          </cell>
        </row>
        <row r="2310">
          <cell r="C2310">
            <v>14278.376</v>
          </cell>
          <cell r="D2310">
            <v>7.8120000000000003</v>
          </cell>
          <cell r="G2310">
            <v>18519.504000000001</v>
          </cell>
          <cell r="H2310">
            <v>-1.8260000000000001</v>
          </cell>
        </row>
        <row r="2311">
          <cell r="C2311">
            <v>14292.239</v>
          </cell>
          <cell r="D2311">
            <v>7.3529999999999998</v>
          </cell>
          <cell r="G2311">
            <v>18531.072</v>
          </cell>
          <cell r="H2311">
            <v>-1.788</v>
          </cell>
        </row>
        <row r="2312">
          <cell r="C2312">
            <v>14306.049000000001</v>
          </cell>
          <cell r="D2312">
            <v>6.7839999999999998</v>
          </cell>
          <cell r="G2312">
            <v>18545.593000000001</v>
          </cell>
          <cell r="H2312">
            <v>-1.7669999999999999</v>
          </cell>
        </row>
        <row r="2313">
          <cell r="C2313">
            <v>14324.834000000001</v>
          </cell>
          <cell r="D2313">
            <v>6.2290000000000001</v>
          </cell>
          <cell r="G2313">
            <v>18558.243999999999</v>
          </cell>
          <cell r="H2313">
            <v>-1.7629999999999999</v>
          </cell>
        </row>
        <row r="2314">
          <cell r="C2314">
            <v>14330.968000000001</v>
          </cell>
          <cell r="D2314">
            <v>6.0229999999999997</v>
          </cell>
          <cell r="G2314">
            <v>18575.455000000002</v>
          </cell>
          <cell r="H2314">
            <v>-1.7869999999999999</v>
          </cell>
        </row>
        <row r="2315">
          <cell r="C2315">
            <v>14343.484</v>
          </cell>
          <cell r="D2315">
            <v>5.6879999999999997</v>
          </cell>
          <cell r="G2315">
            <v>18602.516</v>
          </cell>
          <cell r="H2315">
            <v>-1.84</v>
          </cell>
        </row>
        <row r="2316">
          <cell r="C2316">
            <v>14357.099</v>
          </cell>
          <cell r="D2316">
            <v>5.3869999999999996</v>
          </cell>
          <cell r="G2316">
            <v>18643.114000000001</v>
          </cell>
          <cell r="H2316">
            <v>-1.8169999999999999</v>
          </cell>
        </row>
        <row r="2317">
          <cell r="C2317">
            <v>14363.88</v>
          </cell>
          <cell r="D2317">
            <v>5.3529999999999998</v>
          </cell>
          <cell r="G2317">
            <v>18703.722000000002</v>
          </cell>
          <cell r="H2317">
            <v>-1.835</v>
          </cell>
        </row>
        <row r="2318">
          <cell r="C2318">
            <v>14373.569</v>
          </cell>
          <cell r="D2318">
            <v>5.681</v>
          </cell>
          <cell r="G2318">
            <v>18746.031999999999</v>
          </cell>
          <cell r="H2318">
            <v>-1.792</v>
          </cell>
        </row>
        <row r="2319">
          <cell r="C2319">
            <v>14392.669</v>
          </cell>
          <cell r="D2319">
            <v>5.774</v>
          </cell>
          <cell r="G2319">
            <v>18784.150000000001</v>
          </cell>
          <cell r="H2319">
            <v>-1.762</v>
          </cell>
        </row>
        <row r="2320">
          <cell r="C2320">
            <v>14401.089</v>
          </cell>
          <cell r="D2320">
            <v>5.665</v>
          </cell>
          <cell r="G2320">
            <v>18793.235000000001</v>
          </cell>
          <cell r="H2320">
            <v>-1.8839999999999999</v>
          </cell>
        </row>
        <row r="2321">
          <cell r="C2321">
            <v>14409.525</v>
          </cell>
          <cell r="D2321">
            <v>5.64</v>
          </cell>
          <cell r="G2321">
            <v>18804.107</v>
          </cell>
          <cell r="H2321">
            <v>-2.073</v>
          </cell>
        </row>
        <row r="2322">
          <cell r="C2322">
            <v>14422.252</v>
          </cell>
          <cell r="D2322">
            <v>5.6580000000000004</v>
          </cell>
          <cell r="G2322">
            <v>18812.969000000001</v>
          </cell>
          <cell r="H2322">
            <v>-2.3090000000000002</v>
          </cell>
        </row>
        <row r="2323">
          <cell r="C2323">
            <v>14430.686</v>
          </cell>
          <cell r="D2323">
            <v>5.5750000000000002</v>
          </cell>
          <cell r="G2323">
            <v>18820.998</v>
          </cell>
          <cell r="H2323">
            <v>-2.605</v>
          </cell>
        </row>
        <row r="2324">
          <cell r="C2324">
            <v>14441.986000000001</v>
          </cell>
          <cell r="D2324">
            <v>5.2439999999999998</v>
          </cell>
          <cell r="G2324">
            <v>18830.002</v>
          </cell>
          <cell r="H2324">
            <v>-2.8540000000000001</v>
          </cell>
        </row>
        <row r="2325">
          <cell r="C2325">
            <v>14454.543</v>
          </cell>
          <cell r="D2325">
            <v>5.173</v>
          </cell>
          <cell r="G2325">
            <v>18841.29</v>
          </cell>
          <cell r="H2325">
            <v>-3.008</v>
          </cell>
        </row>
        <row r="2326">
          <cell r="C2326">
            <v>14466.332</v>
          </cell>
          <cell r="D2326">
            <v>5.032</v>
          </cell>
          <cell r="G2326">
            <v>18847.482</v>
          </cell>
          <cell r="H2326">
            <v>-3.0259999999999998</v>
          </cell>
        </row>
        <row r="2327">
          <cell r="C2327">
            <v>14478.944</v>
          </cell>
          <cell r="D2327">
            <v>4.9260000000000002</v>
          </cell>
          <cell r="G2327">
            <v>18852.144</v>
          </cell>
          <cell r="H2327">
            <v>-2.9740000000000002</v>
          </cell>
        </row>
        <row r="2328">
          <cell r="C2328">
            <v>14493.868</v>
          </cell>
          <cell r="D2328">
            <v>4.718</v>
          </cell>
          <cell r="G2328">
            <v>18856.546999999999</v>
          </cell>
          <cell r="H2328">
            <v>-2.988</v>
          </cell>
        </row>
        <row r="2329">
          <cell r="C2329">
            <v>14507.441999999999</v>
          </cell>
          <cell r="D2329">
            <v>4.1769999999999996</v>
          </cell>
          <cell r="G2329">
            <v>18861.911</v>
          </cell>
          <cell r="H2329">
            <v>-2.9369999999999998</v>
          </cell>
        </row>
        <row r="2330">
          <cell r="C2330">
            <v>14519.474</v>
          </cell>
          <cell r="D2330">
            <v>3.7170000000000001</v>
          </cell>
          <cell r="G2330">
            <v>18866.762999999999</v>
          </cell>
          <cell r="H2330">
            <v>-2.8660000000000001</v>
          </cell>
        </row>
        <row r="2331">
          <cell r="C2331">
            <v>14534.553</v>
          </cell>
          <cell r="D2331">
            <v>3.2080000000000002</v>
          </cell>
          <cell r="G2331">
            <v>18871.654999999999</v>
          </cell>
          <cell r="H2331">
            <v>-2.8740000000000001</v>
          </cell>
        </row>
        <row r="2332">
          <cell r="C2332">
            <v>14548.544</v>
          </cell>
          <cell r="D2332">
            <v>2.94</v>
          </cell>
          <cell r="G2332">
            <v>18876.53</v>
          </cell>
          <cell r="H2332">
            <v>-2.653</v>
          </cell>
        </row>
        <row r="2333">
          <cell r="C2333">
            <v>14553.665000000001</v>
          </cell>
          <cell r="D2333">
            <v>2.7370000000000001</v>
          </cell>
          <cell r="G2333">
            <v>18883.34</v>
          </cell>
          <cell r="H2333">
            <v>-2.2999999999999998</v>
          </cell>
        </row>
        <row r="2334">
          <cell r="C2334">
            <v>14557.925999999999</v>
          </cell>
          <cell r="D2334">
            <v>2.6469999999999998</v>
          </cell>
          <cell r="G2334">
            <v>18889.563999999998</v>
          </cell>
          <cell r="H2334">
            <v>-1.915</v>
          </cell>
        </row>
        <row r="2335">
          <cell r="C2335">
            <v>14561.856</v>
          </cell>
          <cell r="D2335">
            <v>2.613</v>
          </cell>
          <cell r="G2335">
            <v>18893.968000000001</v>
          </cell>
          <cell r="H2335">
            <v>-1.6519999999999999</v>
          </cell>
        </row>
        <row r="2336">
          <cell r="C2336">
            <v>14564.938</v>
          </cell>
          <cell r="D2336">
            <v>2.5670000000000002</v>
          </cell>
          <cell r="G2336">
            <v>18900.632000000001</v>
          </cell>
          <cell r="H2336">
            <v>-1.052</v>
          </cell>
        </row>
        <row r="2337">
          <cell r="C2337">
            <v>14568.879000000001</v>
          </cell>
          <cell r="D2337">
            <v>2.3690000000000002</v>
          </cell>
          <cell r="G2337">
            <v>18910.717000000001</v>
          </cell>
          <cell r="H2337">
            <v>0.14799999999999999</v>
          </cell>
        </row>
        <row r="2338">
          <cell r="C2338">
            <v>14576.8</v>
          </cell>
          <cell r="D2338">
            <v>1.97</v>
          </cell>
          <cell r="G2338">
            <v>18924.293000000001</v>
          </cell>
          <cell r="H2338">
            <v>2.38</v>
          </cell>
        </row>
        <row r="2339">
          <cell r="C2339">
            <v>14588.397999999999</v>
          </cell>
          <cell r="D2339">
            <v>1.839</v>
          </cell>
          <cell r="G2339">
            <v>18940.620999999999</v>
          </cell>
          <cell r="H2339">
            <v>6.1029999999999998</v>
          </cell>
        </row>
        <row r="2340">
          <cell r="C2340">
            <v>14600.814</v>
          </cell>
          <cell r="D2340">
            <v>1.976</v>
          </cell>
          <cell r="G2340">
            <v>18953.238000000001</v>
          </cell>
          <cell r="H2340">
            <v>9.8650000000000002</v>
          </cell>
        </row>
        <row r="2341">
          <cell r="C2341">
            <v>14613.909</v>
          </cell>
          <cell r="D2341">
            <v>2.6259999999999999</v>
          </cell>
          <cell r="G2341">
            <v>18965.995999999999</v>
          </cell>
          <cell r="H2341">
            <v>14.667</v>
          </cell>
        </row>
        <row r="2342">
          <cell r="C2342">
            <v>14618.870999999999</v>
          </cell>
          <cell r="D2342">
            <v>2.7669999999999999</v>
          </cell>
          <cell r="G2342">
            <v>18977.768</v>
          </cell>
          <cell r="H2342">
            <v>19.948</v>
          </cell>
        </row>
        <row r="2343">
          <cell r="C2343">
            <v>14624.5</v>
          </cell>
          <cell r="D2343">
            <v>2.8490000000000002</v>
          </cell>
          <cell r="G2343">
            <v>18983.777999999998</v>
          </cell>
          <cell r="H2343">
            <v>22.797999999999998</v>
          </cell>
        </row>
        <row r="2344">
          <cell r="C2344">
            <v>14633.843999999999</v>
          </cell>
          <cell r="D2344">
            <v>3.0329999999999999</v>
          </cell>
          <cell r="G2344">
            <v>18987.786</v>
          </cell>
          <cell r="H2344">
            <v>24.667999999999999</v>
          </cell>
        </row>
        <row r="2345">
          <cell r="C2345">
            <v>14650.686</v>
          </cell>
          <cell r="D2345">
            <v>4.3810000000000002</v>
          </cell>
          <cell r="G2345">
            <v>18992.901999999998</v>
          </cell>
          <cell r="H2345">
            <v>27.236999999999998</v>
          </cell>
        </row>
        <row r="2346">
          <cell r="C2346">
            <v>14657.516</v>
          </cell>
          <cell r="D2346">
            <v>4.548</v>
          </cell>
          <cell r="G2346">
            <v>18996.947</v>
          </cell>
          <cell r="H2346">
            <v>29.503</v>
          </cell>
        </row>
        <row r="2347">
          <cell r="C2347">
            <v>14666.159</v>
          </cell>
          <cell r="D2347">
            <v>5.0659999999999998</v>
          </cell>
          <cell r="G2347">
            <v>19001.366999999998</v>
          </cell>
          <cell r="H2347">
            <v>31.812999999999999</v>
          </cell>
        </row>
        <row r="2348">
          <cell r="C2348">
            <v>14682.246999999999</v>
          </cell>
          <cell r="D2348">
            <v>5.2679999999999998</v>
          </cell>
          <cell r="G2348">
            <v>19005.241000000002</v>
          </cell>
          <cell r="H2348">
            <v>33.646999999999998</v>
          </cell>
        </row>
        <row r="2349">
          <cell r="C2349">
            <v>14696.208000000001</v>
          </cell>
          <cell r="D2349">
            <v>5.5069999999999997</v>
          </cell>
          <cell r="G2349">
            <v>19008.562000000002</v>
          </cell>
          <cell r="H2349">
            <v>35.204999999999998</v>
          </cell>
        </row>
        <row r="2350">
          <cell r="C2350">
            <v>14713.938</v>
          </cell>
          <cell r="D2350">
            <v>5.6340000000000003</v>
          </cell>
          <cell r="G2350">
            <v>19011.490000000002</v>
          </cell>
          <cell r="H2350">
            <v>36.284999999999997</v>
          </cell>
        </row>
        <row r="2351">
          <cell r="C2351">
            <v>14739.138999999999</v>
          </cell>
          <cell r="D2351">
            <v>5.46</v>
          </cell>
          <cell r="G2351">
            <v>19013.815999999999</v>
          </cell>
          <cell r="H2351">
            <v>37.075000000000003</v>
          </cell>
        </row>
        <row r="2352">
          <cell r="C2352">
            <v>14764.15</v>
          </cell>
          <cell r="D2352">
            <v>5.7830000000000004</v>
          </cell>
          <cell r="G2352">
            <v>19016.058000000001</v>
          </cell>
          <cell r="H2352">
            <v>37.633000000000003</v>
          </cell>
        </row>
        <row r="2353">
          <cell r="C2353">
            <v>14785.053</v>
          </cell>
          <cell r="D2353">
            <v>5.4859999999999998</v>
          </cell>
          <cell r="G2353">
            <v>19018.701000000001</v>
          </cell>
          <cell r="H2353">
            <v>38.033000000000001</v>
          </cell>
        </row>
        <row r="2354">
          <cell r="C2354">
            <v>14792.751</v>
          </cell>
          <cell r="D2354">
            <v>5.1050000000000004</v>
          </cell>
          <cell r="G2354">
            <v>19021.041000000001</v>
          </cell>
          <cell r="H2354">
            <v>38.206000000000003</v>
          </cell>
        </row>
        <row r="2355">
          <cell r="C2355">
            <v>14800.127</v>
          </cell>
          <cell r="D2355">
            <v>4.7359999999999998</v>
          </cell>
          <cell r="G2355">
            <v>19023.256000000001</v>
          </cell>
          <cell r="H2355">
            <v>38.354999999999997</v>
          </cell>
        </row>
        <row r="2356">
          <cell r="C2356">
            <v>14805.415999999999</v>
          </cell>
          <cell r="D2356">
            <v>4.5389999999999997</v>
          </cell>
          <cell r="G2356">
            <v>19027.045999999998</v>
          </cell>
          <cell r="H2356">
            <v>38.435000000000002</v>
          </cell>
        </row>
        <row r="2357">
          <cell r="C2357">
            <v>14813.49</v>
          </cell>
          <cell r="D2357">
            <v>4.2370000000000001</v>
          </cell>
          <cell r="G2357">
            <v>19030.539000000001</v>
          </cell>
          <cell r="H2357">
            <v>38.417000000000002</v>
          </cell>
        </row>
        <row r="2358">
          <cell r="C2358">
            <v>14818.186</v>
          </cell>
          <cell r="D2358">
            <v>4.3250000000000002</v>
          </cell>
          <cell r="G2358">
            <v>19032.968000000001</v>
          </cell>
          <cell r="H2358">
            <v>38.158000000000001</v>
          </cell>
        </row>
        <row r="2359">
          <cell r="C2359">
            <v>14823.504000000001</v>
          </cell>
          <cell r="D2359">
            <v>4.3719999999999999</v>
          </cell>
          <cell r="G2359">
            <v>19035.673999999999</v>
          </cell>
          <cell r="H2359">
            <v>37.81</v>
          </cell>
        </row>
        <row r="2360">
          <cell r="C2360">
            <v>14830.571</v>
          </cell>
          <cell r="D2360">
            <v>4.4080000000000004</v>
          </cell>
          <cell r="G2360">
            <v>19038.187999999998</v>
          </cell>
          <cell r="H2360">
            <v>37.415999999999997</v>
          </cell>
        </row>
        <row r="2361">
          <cell r="C2361">
            <v>14840.065000000001</v>
          </cell>
          <cell r="D2361">
            <v>4.3559999999999999</v>
          </cell>
          <cell r="G2361">
            <v>19041.592000000001</v>
          </cell>
          <cell r="H2361">
            <v>36.716999999999999</v>
          </cell>
        </row>
        <row r="2362">
          <cell r="C2362">
            <v>14852.43</v>
          </cell>
          <cell r="D2362">
            <v>4.2560000000000002</v>
          </cell>
          <cell r="G2362">
            <v>19044.080999999998</v>
          </cell>
          <cell r="H2362">
            <v>35.956000000000003</v>
          </cell>
        </row>
        <row r="2363">
          <cell r="C2363">
            <v>14862.253000000001</v>
          </cell>
          <cell r="D2363">
            <v>3.9670000000000001</v>
          </cell>
          <cell r="G2363">
            <v>19046.404999999999</v>
          </cell>
          <cell r="H2363">
            <v>35.179000000000002</v>
          </cell>
        </row>
        <row r="2364">
          <cell r="C2364">
            <v>14870.999</v>
          </cell>
          <cell r="D2364">
            <v>3.6339999999999999</v>
          </cell>
          <cell r="G2364">
            <v>19048.5</v>
          </cell>
          <cell r="H2364">
            <v>34.29</v>
          </cell>
        </row>
        <row r="2365">
          <cell r="C2365">
            <v>14879.272999999999</v>
          </cell>
          <cell r="D2365">
            <v>3.347</v>
          </cell>
          <cell r="G2365">
            <v>19051.021000000001</v>
          </cell>
          <cell r="H2365">
            <v>33.218000000000004</v>
          </cell>
        </row>
        <row r="2366">
          <cell r="C2366">
            <v>14887.047</v>
          </cell>
          <cell r="D2366">
            <v>2.9950000000000001</v>
          </cell>
          <cell r="G2366">
            <v>19054.080999999998</v>
          </cell>
          <cell r="H2366">
            <v>31.783999999999999</v>
          </cell>
        </row>
        <row r="2367">
          <cell r="C2367">
            <v>14892.870999999999</v>
          </cell>
          <cell r="D2367">
            <v>2.722</v>
          </cell>
          <cell r="G2367">
            <v>19058.648000000001</v>
          </cell>
          <cell r="H2367">
            <v>29.164000000000001</v>
          </cell>
        </row>
        <row r="2368">
          <cell r="C2368">
            <v>14898.42</v>
          </cell>
          <cell r="D2368">
            <v>2.7919999999999998</v>
          </cell>
          <cell r="G2368">
            <v>19061.91</v>
          </cell>
          <cell r="H2368">
            <v>27.146999999999998</v>
          </cell>
        </row>
        <row r="2369">
          <cell r="C2369">
            <v>14904.034</v>
          </cell>
          <cell r="D2369">
            <v>2.73</v>
          </cell>
          <cell r="G2369">
            <v>19068.542000000001</v>
          </cell>
          <cell r="H2369">
            <v>23.114000000000001</v>
          </cell>
        </row>
        <row r="2370">
          <cell r="C2370">
            <v>14914.514999999999</v>
          </cell>
          <cell r="D2370">
            <v>2.5329999999999999</v>
          </cell>
          <cell r="G2370">
            <v>19075.483</v>
          </cell>
          <cell r="H2370">
            <v>19.123999999999999</v>
          </cell>
        </row>
        <row r="2371">
          <cell r="C2371">
            <v>14925.016</v>
          </cell>
          <cell r="D2371">
            <v>2.113</v>
          </cell>
          <cell r="G2371">
            <v>19084.213</v>
          </cell>
          <cell r="H2371">
            <v>14.569000000000001</v>
          </cell>
        </row>
        <row r="2372">
          <cell r="C2372">
            <v>14937.428</v>
          </cell>
          <cell r="D2372">
            <v>1.96</v>
          </cell>
          <cell r="G2372">
            <v>19107.026000000002</v>
          </cell>
          <cell r="H2372">
            <v>6.2859999999999996</v>
          </cell>
        </row>
        <row r="2373">
          <cell r="C2373">
            <v>14979.296</v>
          </cell>
          <cell r="D2373">
            <v>2.056</v>
          </cell>
          <cell r="G2373">
            <v>19119.606</v>
          </cell>
          <cell r="H2373">
            <v>3.11</v>
          </cell>
        </row>
        <row r="2374">
          <cell r="C2374">
            <v>14991.584999999999</v>
          </cell>
          <cell r="D2374">
            <v>2.0779999999999998</v>
          </cell>
          <cell r="G2374">
            <v>19126.204000000002</v>
          </cell>
          <cell r="H2374">
            <v>1.7529999999999999</v>
          </cell>
        </row>
        <row r="2375">
          <cell r="C2375">
            <v>15001.291999999999</v>
          </cell>
          <cell r="D2375">
            <v>2.1309999999999998</v>
          </cell>
          <cell r="G2375">
            <v>19131.192999999999</v>
          </cell>
          <cell r="H2375">
            <v>0.878</v>
          </cell>
        </row>
        <row r="2376">
          <cell r="C2376">
            <v>15011.441999999999</v>
          </cell>
          <cell r="D2376">
            <v>2.121</v>
          </cell>
          <cell r="G2376">
            <v>19137.955000000002</v>
          </cell>
          <cell r="H2376">
            <v>-0.11</v>
          </cell>
        </row>
        <row r="2377">
          <cell r="C2377">
            <v>15021.254999999999</v>
          </cell>
          <cell r="D2377">
            <v>2.0920000000000001</v>
          </cell>
          <cell r="G2377">
            <v>19145.471000000001</v>
          </cell>
          <cell r="H2377">
            <v>-0.97899999999999998</v>
          </cell>
        </row>
        <row r="2378">
          <cell r="C2378">
            <v>15030.762000000001</v>
          </cell>
          <cell r="D2378">
            <v>2.153</v>
          </cell>
          <cell r="G2378">
            <v>19155.305</v>
          </cell>
          <cell r="H2378">
            <v>-1.589</v>
          </cell>
        </row>
        <row r="2379">
          <cell r="C2379">
            <v>15063.999</v>
          </cell>
          <cell r="D2379">
            <v>2.72</v>
          </cell>
          <cell r="G2379">
            <v>19169.203000000001</v>
          </cell>
          <cell r="H2379">
            <v>-2.0249999999999999</v>
          </cell>
        </row>
        <row r="2380">
          <cell r="C2380">
            <v>15087.745000000001</v>
          </cell>
          <cell r="D2380">
            <v>4.7960000000000003</v>
          </cell>
          <cell r="G2380">
            <v>19175.453000000001</v>
          </cell>
          <cell r="H2380">
            <v>-2.0760000000000001</v>
          </cell>
        </row>
        <row r="2381">
          <cell r="C2381">
            <v>15105.666999999999</v>
          </cell>
          <cell r="D2381">
            <v>7.9459999999999997</v>
          </cell>
          <cell r="G2381">
            <v>19181.004000000001</v>
          </cell>
          <cell r="H2381">
            <v>-2.1669999999999998</v>
          </cell>
        </row>
        <row r="2382">
          <cell r="C2382">
            <v>15111.832</v>
          </cell>
          <cell r="D2382">
            <v>9.2080000000000002</v>
          </cell>
          <cell r="G2382">
            <v>19195.73</v>
          </cell>
          <cell r="H2382">
            <v>-1.8</v>
          </cell>
        </row>
        <row r="2383">
          <cell r="C2383">
            <v>15115.821</v>
          </cell>
          <cell r="D2383">
            <v>10.042</v>
          </cell>
          <cell r="G2383">
            <v>19198.960999999999</v>
          </cell>
          <cell r="H2383">
            <v>-1.742</v>
          </cell>
        </row>
        <row r="2384">
          <cell r="C2384">
            <v>15118.334999999999</v>
          </cell>
          <cell r="D2384">
            <v>10.506</v>
          </cell>
          <cell r="G2384">
            <v>19204.315999999999</v>
          </cell>
          <cell r="H2384">
            <v>-1.6619999999999999</v>
          </cell>
        </row>
        <row r="2385">
          <cell r="C2385">
            <v>15121.315000000001</v>
          </cell>
          <cell r="D2385">
            <v>10.938000000000001</v>
          </cell>
          <cell r="G2385">
            <v>19208.901000000002</v>
          </cell>
          <cell r="H2385">
            <v>-1.76</v>
          </cell>
        </row>
        <row r="2386">
          <cell r="C2386">
            <v>15124.598</v>
          </cell>
          <cell r="D2386">
            <v>11.445</v>
          </cell>
          <cell r="G2386">
            <v>19213.955999999998</v>
          </cell>
          <cell r="H2386">
            <v>-1.77</v>
          </cell>
        </row>
        <row r="2387">
          <cell r="C2387">
            <v>15127.297</v>
          </cell>
          <cell r="D2387">
            <v>11.727</v>
          </cell>
          <cell r="G2387">
            <v>19218.645</v>
          </cell>
          <cell r="H2387">
            <v>-1.7849999999999999</v>
          </cell>
        </row>
        <row r="2388">
          <cell r="C2388">
            <v>15131.934999999999</v>
          </cell>
          <cell r="D2388">
            <v>12.148999999999999</v>
          </cell>
          <cell r="G2388">
            <v>19222.938999999998</v>
          </cell>
          <cell r="H2388">
            <v>-1.8859999999999999</v>
          </cell>
        </row>
        <row r="2389">
          <cell r="C2389">
            <v>15138.267</v>
          </cell>
          <cell r="D2389">
            <v>12.542999999999999</v>
          </cell>
          <cell r="G2389">
            <v>19229.046999999999</v>
          </cell>
          <cell r="H2389">
            <v>-1.9630000000000001</v>
          </cell>
        </row>
        <row r="2390">
          <cell r="C2390">
            <v>15145.471</v>
          </cell>
          <cell r="D2390">
            <v>12.747999999999999</v>
          </cell>
          <cell r="G2390">
            <v>19233.746999999999</v>
          </cell>
          <cell r="H2390">
            <v>-1.9590000000000001</v>
          </cell>
        </row>
        <row r="2391">
          <cell r="C2391">
            <v>15152.152</v>
          </cell>
          <cell r="D2391">
            <v>12.331</v>
          </cell>
          <cell r="G2391">
            <v>19238.837</v>
          </cell>
          <cell r="H2391">
            <v>-2.125</v>
          </cell>
        </row>
        <row r="2392">
          <cell r="C2392">
            <v>15159.709000000001</v>
          </cell>
          <cell r="D2392">
            <v>11.587999999999999</v>
          </cell>
          <cell r="G2392">
            <v>19242.631000000001</v>
          </cell>
          <cell r="H2392">
            <v>-2.2570000000000001</v>
          </cell>
        </row>
        <row r="2393">
          <cell r="C2393">
            <v>15165.367</v>
          </cell>
          <cell r="D2393">
            <v>10.760999999999999</v>
          </cell>
          <cell r="G2393">
            <v>19246.543000000001</v>
          </cell>
          <cell r="H2393">
            <v>-2.2850000000000001</v>
          </cell>
        </row>
        <row r="2394">
          <cell r="C2394">
            <v>15172.516</v>
          </cell>
          <cell r="D2394">
            <v>9.4130000000000003</v>
          </cell>
          <cell r="G2394">
            <v>19250.153999999999</v>
          </cell>
          <cell r="H2394">
            <v>-2.3860000000000001</v>
          </cell>
        </row>
        <row r="2395">
          <cell r="C2395">
            <v>15177.429</v>
          </cell>
          <cell r="D2395">
            <v>8.4740000000000002</v>
          </cell>
          <cell r="G2395">
            <v>19254.901999999998</v>
          </cell>
          <cell r="H2395">
            <v>-2.3740000000000001</v>
          </cell>
        </row>
        <row r="2396">
          <cell r="C2396">
            <v>15183.795</v>
          </cell>
          <cell r="D2396">
            <v>7.343</v>
          </cell>
          <cell r="G2396">
            <v>19259.757000000001</v>
          </cell>
          <cell r="H2396">
            <v>-2.31</v>
          </cell>
        </row>
        <row r="2397">
          <cell r="C2397">
            <v>15191.187</v>
          </cell>
          <cell r="D2397">
            <v>5.7519999999999998</v>
          </cell>
          <cell r="G2397">
            <v>19286.156999999999</v>
          </cell>
          <cell r="H2397">
            <v>-2.274</v>
          </cell>
        </row>
        <row r="2398">
          <cell r="C2398">
            <v>15194.384</v>
          </cell>
          <cell r="D2398">
            <v>5.0750000000000002</v>
          </cell>
          <cell r="G2398">
            <v>19310.650000000001</v>
          </cell>
          <cell r="H2398">
            <v>-2.0539999999999998</v>
          </cell>
        </row>
        <row r="2399">
          <cell r="C2399">
            <v>15196.504000000001</v>
          </cell>
          <cell r="D2399">
            <v>4.6189999999999998</v>
          </cell>
          <cell r="G2399">
            <v>19331.052</v>
          </cell>
          <cell r="H2399">
            <v>-2.073</v>
          </cell>
        </row>
        <row r="2400">
          <cell r="C2400">
            <v>15200.557000000001</v>
          </cell>
          <cell r="D2400">
            <v>3.9630000000000001</v>
          </cell>
          <cell r="G2400">
            <v>19348.629000000001</v>
          </cell>
          <cell r="H2400">
            <v>-2.113</v>
          </cell>
        </row>
        <row r="2401">
          <cell r="C2401">
            <v>15204.763999999999</v>
          </cell>
          <cell r="D2401">
            <v>3.3290000000000002</v>
          </cell>
          <cell r="G2401">
            <v>19364.039000000001</v>
          </cell>
          <cell r="H2401">
            <v>-2.0350000000000001</v>
          </cell>
        </row>
        <row r="2402">
          <cell r="C2402">
            <v>15207.308999999999</v>
          </cell>
          <cell r="D2402">
            <v>3.02</v>
          </cell>
          <cell r="G2402">
            <v>19383.741000000002</v>
          </cell>
          <cell r="H2402">
            <v>-2.0699999999999998</v>
          </cell>
        </row>
        <row r="2403">
          <cell r="C2403">
            <v>15209.838</v>
          </cell>
          <cell r="D2403">
            <v>2.7530000000000001</v>
          </cell>
          <cell r="G2403">
            <v>19399.035</v>
          </cell>
          <cell r="H2403">
            <v>-2.024</v>
          </cell>
        </row>
        <row r="2404">
          <cell r="C2404">
            <v>15212.819</v>
          </cell>
          <cell r="D2404">
            <v>2.536</v>
          </cell>
          <cell r="G2404">
            <v>19403.988000000001</v>
          </cell>
          <cell r="H2404">
            <v>-2.1230000000000002</v>
          </cell>
        </row>
        <row r="2405">
          <cell r="C2405">
            <v>15215.304</v>
          </cell>
          <cell r="D2405">
            <v>2.444</v>
          </cell>
          <cell r="G2405">
            <v>19408.613000000001</v>
          </cell>
          <cell r="H2405">
            <v>-2.1509999999999998</v>
          </cell>
        </row>
        <row r="2406">
          <cell r="C2406">
            <v>15218.285</v>
          </cell>
          <cell r="D2406">
            <v>2.3889999999999998</v>
          </cell>
          <cell r="G2406">
            <v>19413.510999999999</v>
          </cell>
          <cell r="H2406">
            <v>-2.117</v>
          </cell>
        </row>
        <row r="2407">
          <cell r="C2407">
            <v>15220.718000000001</v>
          </cell>
          <cell r="D2407">
            <v>2.4780000000000002</v>
          </cell>
          <cell r="G2407">
            <v>19421.38</v>
          </cell>
          <cell r="H2407">
            <v>-2.117</v>
          </cell>
        </row>
        <row r="2408">
          <cell r="C2408">
            <v>15223.178</v>
          </cell>
          <cell r="D2408">
            <v>2.5840000000000001</v>
          </cell>
          <cell r="G2408">
            <v>19425.807000000001</v>
          </cell>
          <cell r="H2408">
            <v>-2.1339999999999999</v>
          </cell>
        </row>
        <row r="2409">
          <cell r="C2409">
            <v>15225.145</v>
          </cell>
          <cell r="D2409">
            <v>2.734</v>
          </cell>
          <cell r="G2409">
            <v>19438.759999999998</v>
          </cell>
          <cell r="H2409">
            <v>-2.0219999999999998</v>
          </cell>
        </row>
        <row r="2410">
          <cell r="C2410">
            <v>15229.703</v>
          </cell>
          <cell r="D2410">
            <v>3.0739999999999998</v>
          </cell>
          <cell r="G2410">
            <v>19455.492999999999</v>
          </cell>
          <cell r="H2410">
            <v>-2.0569999999999999</v>
          </cell>
        </row>
        <row r="2411">
          <cell r="C2411">
            <v>15234.777</v>
          </cell>
          <cell r="D2411">
            <v>3.7410000000000001</v>
          </cell>
          <cell r="G2411">
            <v>19478.983</v>
          </cell>
          <cell r="H2411">
            <v>-1.923</v>
          </cell>
        </row>
        <row r="2412">
          <cell r="C2412">
            <v>15240.146000000001</v>
          </cell>
          <cell r="D2412">
            <v>4.3129999999999997</v>
          </cell>
          <cell r="G2412">
            <v>19508.925999999999</v>
          </cell>
          <cell r="H2412">
            <v>-1.952</v>
          </cell>
        </row>
        <row r="2413">
          <cell r="C2413">
            <v>15246.982</v>
          </cell>
          <cell r="D2413">
            <v>5.3049999999999997</v>
          </cell>
          <cell r="G2413">
            <v>19535.249</v>
          </cell>
          <cell r="H2413">
            <v>-2.0539999999999998</v>
          </cell>
        </row>
        <row r="2414">
          <cell r="C2414">
            <v>15255.712</v>
          </cell>
          <cell r="D2414">
            <v>6.359</v>
          </cell>
        </row>
        <row r="2415">
          <cell r="C2415">
            <v>15264.004999999999</v>
          </cell>
          <cell r="D2415">
            <v>7.0960000000000001</v>
          </cell>
        </row>
        <row r="2416">
          <cell r="C2416">
            <v>15276.948</v>
          </cell>
          <cell r="D2416">
            <v>7.359</v>
          </cell>
        </row>
        <row r="2417">
          <cell r="C2417">
            <v>15288.822</v>
          </cell>
          <cell r="D2417">
            <v>6.6120000000000001</v>
          </cell>
        </row>
        <row r="2418">
          <cell r="C2418">
            <v>15296.793</v>
          </cell>
          <cell r="D2418">
            <v>5.6959999999999997</v>
          </cell>
        </row>
        <row r="2419">
          <cell r="C2419">
            <v>15301.064</v>
          </cell>
          <cell r="D2419">
            <v>5.2210000000000001</v>
          </cell>
        </row>
        <row r="2420">
          <cell r="C2420">
            <v>15304.944</v>
          </cell>
          <cell r="D2420">
            <v>4.7610000000000001</v>
          </cell>
        </row>
        <row r="2421">
          <cell r="C2421">
            <v>15306.45</v>
          </cell>
          <cell r="D2421">
            <v>4.617</v>
          </cell>
        </row>
        <row r="2422">
          <cell r="C2422">
            <v>15311.138999999999</v>
          </cell>
          <cell r="D2422">
            <v>4.2229999999999999</v>
          </cell>
        </row>
        <row r="2423">
          <cell r="C2423">
            <v>15314.864</v>
          </cell>
          <cell r="D2423">
            <v>3.927</v>
          </cell>
        </row>
        <row r="2424">
          <cell r="C2424">
            <v>15318.111000000001</v>
          </cell>
          <cell r="D2424">
            <v>3.7949999999999999</v>
          </cell>
        </row>
        <row r="2425">
          <cell r="C2425">
            <v>15322.539000000001</v>
          </cell>
          <cell r="D2425">
            <v>3.8580000000000001</v>
          </cell>
        </row>
        <row r="2426">
          <cell r="C2426">
            <v>15324.287</v>
          </cell>
          <cell r="D2426">
            <v>3.9510000000000001</v>
          </cell>
        </row>
        <row r="2427">
          <cell r="C2427">
            <v>15327.243</v>
          </cell>
          <cell r="D2427">
            <v>4.1550000000000002</v>
          </cell>
        </row>
        <row r="2428">
          <cell r="C2428">
            <v>15331.369000000001</v>
          </cell>
          <cell r="D2428">
            <v>4.4589999999999996</v>
          </cell>
        </row>
        <row r="2429">
          <cell r="C2429">
            <v>15334.746999999999</v>
          </cell>
          <cell r="D2429">
            <v>4.6340000000000003</v>
          </cell>
        </row>
        <row r="2430">
          <cell r="C2430">
            <v>15342.316999999999</v>
          </cell>
          <cell r="D2430">
            <v>4.87</v>
          </cell>
        </row>
        <row r="2431">
          <cell r="C2431">
            <v>15356.132</v>
          </cell>
          <cell r="D2431">
            <v>5.2480000000000002</v>
          </cell>
        </row>
        <row r="2432">
          <cell r="C2432">
            <v>15377.84</v>
          </cell>
          <cell r="D2432">
            <v>5.407</v>
          </cell>
        </row>
        <row r="2433">
          <cell r="C2433">
            <v>15393.957</v>
          </cell>
          <cell r="D2433">
            <v>5.3959999999999999</v>
          </cell>
        </row>
        <row r="2434">
          <cell r="C2434">
            <v>15406.844999999999</v>
          </cell>
          <cell r="D2434">
            <v>5.5149999999999997</v>
          </cell>
        </row>
        <row r="2435">
          <cell r="C2435">
            <v>15420.382</v>
          </cell>
          <cell r="D2435">
            <v>6.03</v>
          </cell>
        </row>
        <row r="2436">
          <cell r="C2436">
            <v>15437.526</v>
          </cell>
          <cell r="D2436">
            <v>8.08</v>
          </cell>
        </row>
        <row r="2437">
          <cell r="C2437">
            <v>15449.276</v>
          </cell>
          <cell r="D2437">
            <v>10.904</v>
          </cell>
        </row>
        <row r="2438">
          <cell r="C2438">
            <v>15455.608</v>
          </cell>
          <cell r="D2438">
            <v>13.054</v>
          </cell>
        </row>
        <row r="2439">
          <cell r="C2439">
            <v>15459.632</v>
          </cell>
          <cell r="D2439">
            <v>14.51</v>
          </cell>
        </row>
        <row r="2440">
          <cell r="C2440">
            <v>15463.418</v>
          </cell>
          <cell r="D2440">
            <v>16.065000000000001</v>
          </cell>
        </row>
        <row r="2441">
          <cell r="C2441">
            <v>15465.050999999999</v>
          </cell>
          <cell r="D2441">
            <v>16.683</v>
          </cell>
        </row>
        <row r="2442">
          <cell r="C2442">
            <v>15467.498</v>
          </cell>
          <cell r="D2442">
            <v>17.411000000000001</v>
          </cell>
        </row>
        <row r="2443">
          <cell r="C2443">
            <v>15469.751</v>
          </cell>
          <cell r="D2443">
            <v>17.901</v>
          </cell>
        </row>
        <row r="2444">
          <cell r="C2444">
            <v>15472.071</v>
          </cell>
          <cell r="D2444">
            <v>18.422000000000001</v>
          </cell>
        </row>
        <row r="2445">
          <cell r="C2445">
            <v>15474.805</v>
          </cell>
          <cell r="D2445">
            <v>18.943999999999999</v>
          </cell>
        </row>
        <row r="2446">
          <cell r="C2446">
            <v>15477.444</v>
          </cell>
          <cell r="D2446">
            <v>19.393000000000001</v>
          </cell>
        </row>
        <row r="2447">
          <cell r="C2447">
            <v>15479.288</v>
          </cell>
          <cell r="D2447">
            <v>19.696000000000002</v>
          </cell>
        </row>
        <row r="2448">
          <cell r="C2448">
            <v>15481.762000000001</v>
          </cell>
          <cell r="D2448">
            <v>20.010000000000002</v>
          </cell>
        </row>
        <row r="2449">
          <cell r="C2449">
            <v>15485.078</v>
          </cell>
          <cell r="D2449">
            <v>20.414999999999999</v>
          </cell>
        </row>
        <row r="2450">
          <cell r="C2450">
            <v>15487.647999999999</v>
          </cell>
          <cell r="D2450">
            <v>20.625</v>
          </cell>
        </row>
        <row r="2451">
          <cell r="C2451">
            <v>15489.962</v>
          </cell>
          <cell r="D2451">
            <v>20.626999999999999</v>
          </cell>
        </row>
        <row r="2452">
          <cell r="C2452">
            <v>15492.495999999999</v>
          </cell>
          <cell r="D2452">
            <v>20.634</v>
          </cell>
        </row>
        <row r="2453">
          <cell r="C2453">
            <v>15496.504999999999</v>
          </cell>
          <cell r="D2453">
            <v>20.562999999999999</v>
          </cell>
        </row>
        <row r="2454">
          <cell r="C2454">
            <v>15500.561</v>
          </cell>
          <cell r="D2454">
            <v>20.486000000000001</v>
          </cell>
        </row>
        <row r="2455">
          <cell r="C2455">
            <v>15504.368</v>
          </cell>
          <cell r="D2455">
            <v>20.114000000000001</v>
          </cell>
        </row>
        <row r="2456">
          <cell r="C2456">
            <v>15507.546</v>
          </cell>
          <cell r="D2456">
            <v>19.811</v>
          </cell>
        </row>
        <row r="2457">
          <cell r="C2457">
            <v>15512.049000000001</v>
          </cell>
          <cell r="D2457">
            <v>19.088000000000001</v>
          </cell>
        </row>
        <row r="2458">
          <cell r="C2458">
            <v>15514.807000000001</v>
          </cell>
          <cell r="D2458">
            <v>18.524999999999999</v>
          </cell>
        </row>
        <row r="2459">
          <cell r="C2459">
            <v>15518.273999999999</v>
          </cell>
          <cell r="D2459">
            <v>17.763000000000002</v>
          </cell>
        </row>
        <row r="2460">
          <cell r="C2460">
            <v>15520.784</v>
          </cell>
          <cell r="D2460">
            <v>17.097999999999999</v>
          </cell>
        </row>
        <row r="2461">
          <cell r="C2461">
            <v>15523.457</v>
          </cell>
          <cell r="D2461">
            <v>16.486999999999998</v>
          </cell>
        </row>
        <row r="2462">
          <cell r="C2462">
            <v>15527.159</v>
          </cell>
          <cell r="D2462">
            <v>15.208</v>
          </cell>
        </row>
        <row r="2463">
          <cell r="C2463">
            <v>15531.134</v>
          </cell>
          <cell r="D2463">
            <v>13.804</v>
          </cell>
        </row>
        <row r="2464">
          <cell r="C2464">
            <v>15536.236000000001</v>
          </cell>
          <cell r="D2464">
            <v>12.095000000000001</v>
          </cell>
        </row>
        <row r="2465">
          <cell r="C2465">
            <v>15547.53</v>
          </cell>
          <cell r="D2465">
            <v>8.98</v>
          </cell>
        </row>
        <row r="2466">
          <cell r="C2466">
            <v>15562.396000000001</v>
          </cell>
          <cell r="D2466">
            <v>6.47</v>
          </cell>
        </row>
        <row r="2467">
          <cell r="C2467">
            <v>15584.772000000001</v>
          </cell>
          <cell r="D2467">
            <v>5.2770000000000001</v>
          </cell>
        </row>
        <row r="2468">
          <cell r="C2468">
            <v>15592.828</v>
          </cell>
          <cell r="D2468">
            <v>5.2560000000000002</v>
          </cell>
        </row>
        <row r="2469">
          <cell r="C2469">
            <v>15611.195</v>
          </cell>
          <cell r="D2469">
            <v>5.2450000000000001</v>
          </cell>
        </row>
        <row r="2470">
          <cell r="C2470">
            <v>15632.227999999999</v>
          </cell>
          <cell r="D2470">
            <v>4.1349999999999998</v>
          </cell>
        </row>
        <row r="2471">
          <cell r="C2471">
            <v>15650.485000000001</v>
          </cell>
          <cell r="D2471">
            <v>1.0640000000000001</v>
          </cell>
        </row>
        <row r="2472">
          <cell r="C2472">
            <v>15668.266</v>
          </cell>
          <cell r="D2472">
            <v>-3.919</v>
          </cell>
        </row>
        <row r="2473">
          <cell r="C2473">
            <v>15673.242</v>
          </cell>
          <cell r="D2473">
            <v>-5.577</v>
          </cell>
        </row>
        <row r="2474">
          <cell r="C2474">
            <v>15676.857</v>
          </cell>
          <cell r="D2474">
            <v>-6.7279999999999998</v>
          </cell>
        </row>
        <row r="2475">
          <cell r="C2475">
            <v>15680.406000000001</v>
          </cell>
          <cell r="D2475">
            <v>-7.8259999999999996</v>
          </cell>
        </row>
        <row r="2476">
          <cell r="C2476">
            <v>15685.207</v>
          </cell>
          <cell r="D2476">
            <v>-9.3559999999999999</v>
          </cell>
        </row>
        <row r="2477">
          <cell r="C2477">
            <v>15689.507</v>
          </cell>
          <cell r="D2477">
            <v>-10.667</v>
          </cell>
        </row>
        <row r="2478">
          <cell r="C2478">
            <v>15696.545</v>
          </cell>
          <cell r="D2478">
            <v>-12.632</v>
          </cell>
        </row>
        <row r="2479">
          <cell r="C2479">
            <v>15700.643</v>
          </cell>
          <cell r="D2479">
            <v>-13.449</v>
          </cell>
        </row>
        <row r="2480">
          <cell r="C2480">
            <v>15704.784</v>
          </cell>
          <cell r="D2480">
            <v>-14.196999999999999</v>
          </cell>
        </row>
        <row r="2481">
          <cell r="C2481">
            <v>15711.308999999999</v>
          </cell>
          <cell r="D2481">
            <v>-14.872</v>
          </cell>
        </row>
        <row r="2482">
          <cell r="C2482">
            <v>15717.679</v>
          </cell>
          <cell r="D2482">
            <v>-15.379</v>
          </cell>
        </row>
        <row r="2483">
          <cell r="C2483">
            <v>15720.377</v>
          </cell>
          <cell r="D2483">
            <v>-15.534000000000001</v>
          </cell>
        </row>
        <row r="2484">
          <cell r="C2484">
            <v>15723.103999999999</v>
          </cell>
          <cell r="D2484">
            <v>-15.432</v>
          </cell>
        </row>
        <row r="2485">
          <cell r="C2485">
            <v>15725.751</v>
          </cell>
          <cell r="D2485">
            <v>-15.346</v>
          </cell>
        </row>
        <row r="2486">
          <cell r="C2486">
            <v>15728.762000000001</v>
          </cell>
          <cell r="D2486">
            <v>-15.358000000000001</v>
          </cell>
        </row>
        <row r="2487">
          <cell r="C2487">
            <v>15732.531999999999</v>
          </cell>
          <cell r="D2487">
            <v>-15.007999999999999</v>
          </cell>
        </row>
        <row r="2488">
          <cell r="C2488">
            <v>15738.543</v>
          </cell>
          <cell r="D2488">
            <v>-14.246</v>
          </cell>
        </row>
        <row r="2489">
          <cell r="C2489">
            <v>15745.053</v>
          </cell>
          <cell r="D2489">
            <v>-12.952</v>
          </cell>
        </row>
        <row r="2490">
          <cell r="C2490">
            <v>15759.347</v>
          </cell>
          <cell r="D2490">
            <v>-9.3149999999999995</v>
          </cell>
        </row>
        <row r="2491">
          <cell r="C2491">
            <v>15780.567999999999</v>
          </cell>
          <cell r="D2491">
            <v>-3.2410000000000001</v>
          </cell>
        </row>
        <row r="2492">
          <cell r="C2492">
            <v>15784.659</v>
          </cell>
          <cell r="D2492">
            <v>-2.0819999999999999</v>
          </cell>
        </row>
        <row r="2493">
          <cell r="C2493">
            <v>15787.797</v>
          </cell>
          <cell r="D2493">
            <v>-1.28</v>
          </cell>
        </row>
        <row r="2494">
          <cell r="C2494">
            <v>15791.731</v>
          </cell>
          <cell r="D2494">
            <v>-0.36099999999999999</v>
          </cell>
        </row>
        <row r="2495">
          <cell r="C2495">
            <v>15795.963</v>
          </cell>
          <cell r="D2495">
            <v>0.372</v>
          </cell>
        </row>
        <row r="2496">
          <cell r="C2496">
            <v>15799.903</v>
          </cell>
          <cell r="D2496">
            <v>1.0720000000000001</v>
          </cell>
        </row>
        <row r="2497">
          <cell r="C2497">
            <v>15803.134</v>
          </cell>
          <cell r="D2497">
            <v>1.4910000000000001</v>
          </cell>
        </row>
        <row r="2498">
          <cell r="C2498">
            <v>15806.295</v>
          </cell>
          <cell r="D2498">
            <v>1.8009999999999999</v>
          </cell>
        </row>
        <row r="2499">
          <cell r="C2499">
            <v>15811.835999999999</v>
          </cell>
          <cell r="D2499">
            <v>2.448</v>
          </cell>
        </row>
        <row r="2500">
          <cell r="C2500">
            <v>15815.040999999999</v>
          </cell>
          <cell r="D2500">
            <v>2.6819999999999999</v>
          </cell>
        </row>
        <row r="2501">
          <cell r="C2501">
            <v>15819.967000000001</v>
          </cell>
          <cell r="D2501">
            <v>3.1429999999999998</v>
          </cell>
        </row>
        <row r="2502">
          <cell r="C2502">
            <v>15822.921</v>
          </cell>
          <cell r="D2502">
            <v>3.32</v>
          </cell>
        </row>
        <row r="2503">
          <cell r="C2503">
            <v>15826.725</v>
          </cell>
          <cell r="D2503">
            <v>3.597</v>
          </cell>
        </row>
        <row r="2504">
          <cell r="C2504">
            <v>15830.796</v>
          </cell>
          <cell r="D2504">
            <v>3.6709999999999998</v>
          </cell>
        </row>
        <row r="2505">
          <cell r="C2505">
            <v>15836.883</v>
          </cell>
          <cell r="D2505">
            <v>3.819</v>
          </cell>
        </row>
        <row r="2506">
          <cell r="C2506">
            <v>15844.64</v>
          </cell>
          <cell r="D2506">
            <v>3.62</v>
          </cell>
        </row>
        <row r="2507">
          <cell r="C2507">
            <v>15851.346</v>
          </cell>
          <cell r="D2507">
            <v>3.5270000000000001</v>
          </cell>
        </row>
        <row r="2508">
          <cell r="C2508">
            <v>15855.597</v>
          </cell>
          <cell r="D2508">
            <v>3.2650000000000001</v>
          </cell>
        </row>
        <row r="2509">
          <cell r="C2509">
            <v>15860.82</v>
          </cell>
          <cell r="D2509">
            <v>2.738</v>
          </cell>
        </row>
        <row r="2510">
          <cell r="C2510">
            <v>15863.306</v>
          </cell>
          <cell r="D2510">
            <v>2.448</v>
          </cell>
        </row>
        <row r="2511">
          <cell r="C2511">
            <v>15867.200999999999</v>
          </cell>
          <cell r="D2511">
            <v>2.226</v>
          </cell>
        </row>
        <row r="2512">
          <cell r="C2512">
            <v>15870.004999999999</v>
          </cell>
          <cell r="D2512">
            <v>1.9450000000000001</v>
          </cell>
        </row>
        <row r="2513">
          <cell r="C2513">
            <v>15873.066000000001</v>
          </cell>
          <cell r="D2513">
            <v>1.5620000000000001</v>
          </cell>
        </row>
        <row r="2514">
          <cell r="C2514">
            <v>15875.808000000001</v>
          </cell>
          <cell r="D2514">
            <v>1.1220000000000001</v>
          </cell>
        </row>
        <row r="2515">
          <cell r="C2515">
            <v>15879.35</v>
          </cell>
          <cell r="D2515">
            <v>0.67300000000000004</v>
          </cell>
        </row>
        <row r="2516">
          <cell r="C2516">
            <v>15882.12</v>
          </cell>
          <cell r="D2516">
            <v>0.16300000000000001</v>
          </cell>
        </row>
        <row r="2517">
          <cell r="C2517">
            <v>15884.043</v>
          </cell>
          <cell r="D2517">
            <v>-9.8000000000000004E-2</v>
          </cell>
        </row>
        <row r="2518">
          <cell r="C2518">
            <v>15886.194</v>
          </cell>
          <cell r="D2518">
            <v>-0.53600000000000003</v>
          </cell>
        </row>
        <row r="2519">
          <cell r="C2519">
            <v>15889.031999999999</v>
          </cell>
          <cell r="D2519">
            <v>-1.0069999999999999</v>
          </cell>
        </row>
        <row r="2520">
          <cell r="C2520">
            <v>15891.558000000001</v>
          </cell>
          <cell r="D2520">
            <v>-1.3859999999999999</v>
          </cell>
        </row>
        <row r="2521">
          <cell r="C2521">
            <v>15893.941000000001</v>
          </cell>
          <cell r="D2521">
            <v>-1.9790000000000001</v>
          </cell>
        </row>
        <row r="2522">
          <cell r="C2522">
            <v>15897.395</v>
          </cell>
          <cell r="D2522">
            <v>-2.5270000000000001</v>
          </cell>
        </row>
        <row r="2523">
          <cell r="C2523">
            <v>15900.511</v>
          </cell>
          <cell r="D2523">
            <v>-3.0609999999999999</v>
          </cell>
        </row>
        <row r="2524">
          <cell r="C2524">
            <v>15902.537</v>
          </cell>
          <cell r="D2524">
            <v>-3.4239999999999999</v>
          </cell>
        </row>
        <row r="2525">
          <cell r="C2525">
            <v>15905.796</v>
          </cell>
          <cell r="D2525">
            <v>-4.1360000000000001</v>
          </cell>
        </row>
        <row r="2526">
          <cell r="C2526">
            <v>15908.55</v>
          </cell>
          <cell r="D2526">
            <v>-4.6970000000000001</v>
          </cell>
        </row>
        <row r="2527">
          <cell r="C2527">
            <v>15912.808000000001</v>
          </cell>
          <cell r="D2527">
            <v>-5.4649999999999999</v>
          </cell>
        </row>
        <row r="2528">
          <cell r="C2528">
            <v>15915.608</v>
          </cell>
          <cell r="D2528">
            <v>-5.9390000000000001</v>
          </cell>
        </row>
        <row r="2529">
          <cell r="C2529">
            <v>15917.630999999999</v>
          </cell>
          <cell r="D2529">
            <v>-6.3719999999999999</v>
          </cell>
        </row>
        <row r="2530">
          <cell r="C2530">
            <v>15925.71</v>
          </cell>
          <cell r="D2530">
            <v>-7.6779999999999999</v>
          </cell>
        </row>
        <row r="2531">
          <cell r="C2531">
            <v>15936.174999999999</v>
          </cell>
          <cell r="D2531">
            <v>-8.5749999999999993</v>
          </cell>
        </row>
        <row r="2532">
          <cell r="C2532">
            <v>15952.983</v>
          </cell>
          <cell r="D2532">
            <v>-8.2249999999999996</v>
          </cell>
        </row>
        <row r="2533">
          <cell r="C2533">
            <v>15960.304</v>
          </cell>
          <cell r="D2533">
            <v>-7.4240000000000004</v>
          </cell>
        </row>
        <row r="2534">
          <cell r="C2534">
            <v>15972.433000000001</v>
          </cell>
          <cell r="D2534">
            <v>-5.1440000000000001</v>
          </cell>
        </row>
        <row r="2535">
          <cell r="C2535">
            <v>15976.391</v>
          </cell>
          <cell r="D2535">
            <v>-4.0659999999999998</v>
          </cell>
        </row>
        <row r="2536">
          <cell r="C2536">
            <v>15980.766</v>
          </cell>
          <cell r="D2536">
            <v>-2.8090000000000002</v>
          </cell>
        </row>
        <row r="2537">
          <cell r="C2537">
            <v>15983.691000000001</v>
          </cell>
          <cell r="D2537">
            <v>-2.0049999999999999</v>
          </cell>
        </row>
        <row r="2538">
          <cell r="C2538">
            <v>15987.03</v>
          </cell>
          <cell r="D2538">
            <v>-1.0089999999999999</v>
          </cell>
        </row>
        <row r="2539">
          <cell r="C2539">
            <v>15991.356</v>
          </cell>
          <cell r="D2539">
            <v>0.17399999999999999</v>
          </cell>
        </row>
        <row r="2540">
          <cell r="C2540">
            <v>15995.566999999999</v>
          </cell>
          <cell r="D2540">
            <v>1.32</v>
          </cell>
        </row>
        <row r="2541">
          <cell r="C2541">
            <v>15999.421</v>
          </cell>
          <cell r="D2541">
            <v>2.2189999999999999</v>
          </cell>
        </row>
        <row r="2542">
          <cell r="C2542">
            <v>16002.143</v>
          </cell>
          <cell r="D2542">
            <v>2.851</v>
          </cell>
        </row>
        <row r="2543">
          <cell r="C2543">
            <v>16004.357</v>
          </cell>
          <cell r="D2543">
            <v>3.4</v>
          </cell>
        </row>
        <row r="2544">
          <cell r="C2544">
            <v>16006.51</v>
          </cell>
          <cell r="D2544">
            <v>3.7829999999999999</v>
          </cell>
        </row>
        <row r="2545">
          <cell r="C2545">
            <v>16009.504000000001</v>
          </cell>
          <cell r="D2545">
            <v>4.1669999999999998</v>
          </cell>
        </row>
        <row r="2546">
          <cell r="C2546">
            <v>16011.661</v>
          </cell>
          <cell r="D2546">
            <v>4.4169999999999998</v>
          </cell>
        </row>
        <row r="2547">
          <cell r="C2547">
            <v>16014.455</v>
          </cell>
          <cell r="D2547">
            <v>4.59</v>
          </cell>
        </row>
        <row r="2548">
          <cell r="C2548">
            <v>16017.508</v>
          </cell>
          <cell r="D2548">
            <v>4.7370000000000001</v>
          </cell>
        </row>
        <row r="2549">
          <cell r="C2549">
            <v>16020.656999999999</v>
          </cell>
          <cell r="D2549">
            <v>4.7919999999999998</v>
          </cell>
        </row>
        <row r="2550">
          <cell r="C2550">
            <v>16023.891</v>
          </cell>
          <cell r="D2550">
            <v>4.7409999999999997</v>
          </cell>
        </row>
        <row r="2551">
          <cell r="C2551">
            <v>16027.102000000001</v>
          </cell>
          <cell r="D2551">
            <v>4.6509999999999998</v>
          </cell>
        </row>
        <row r="2552">
          <cell r="C2552">
            <v>16030.989</v>
          </cell>
          <cell r="D2552">
            <v>4.4210000000000003</v>
          </cell>
        </row>
        <row r="2553">
          <cell r="C2553">
            <v>16034.883</v>
          </cell>
          <cell r="D2553">
            <v>4.1310000000000002</v>
          </cell>
        </row>
        <row r="2554">
          <cell r="C2554">
            <v>16039.174999999999</v>
          </cell>
          <cell r="D2554">
            <v>3.677</v>
          </cell>
        </row>
        <row r="2555">
          <cell r="C2555">
            <v>16042.637000000001</v>
          </cell>
          <cell r="D2555">
            <v>3.2730000000000001</v>
          </cell>
        </row>
        <row r="2556">
          <cell r="C2556">
            <v>16053.807000000001</v>
          </cell>
          <cell r="D2556">
            <v>2.2000000000000002</v>
          </cell>
        </row>
        <row r="2557">
          <cell r="C2557">
            <v>16094.223</v>
          </cell>
          <cell r="D2557">
            <v>-1.407</v>
          </cell>
        </row>
        <row r="2558">
          <cell r="C2558">
            <v>16099.088</v>
          </cell>
          <cell r="D2558">
            <v>-2.024</v>
          </cell>
        </row>
        <row r="2559">
          <cell r="C2559">
            <v>16103.773999999999</v>
          </cell>
          <cell r="D2559">
            <v>-2.665</v>
          </cell>
        </row>
        <row r="2560">
          <cell r="C2560">
            <v>16108.895</v>
          </cell>
          <cell r="D2560">
            <v>-3.371</v>
          </cell>
        </row>
        <row r="2561">
          <cell r="C2561">
            <v>16113.879000000001</v>
          </cell>
          <cell r="D2561">
            <v>-4.1109999999999998</v>
          </cell>
        </row>
        <row r="2562">
          <cell r="C2562">
            <v>16117.47</v>
          </cell>
          <cell r="D2562">
            <v>-4.6150000000000002</v>
          </cell>
        </row>
        <row r="2563">
          <cell r="C2563">
            <v>16121.286</v>
          </cell>
          <cell r="D2563">
            <v>-4.9290000000000003</v>
          </cell>
        </row>
        <row r="2564">
          <cell r="C2564">
            <v>16125.349</v>
          </cell>
          <cell r="D2564">
            <v>-5.1840000000000002</v>
          </cell>
        </row>
        <row r="2565">
          <cell r="C2565">
            <v>16128.932000000001</v>
          </cell>
          <cell r="D2565">
            <v>-5.2969999999999997</v>
          </cell>
        </row>
        <row r="2566">
          <cell r="C2566">
            <v>16131.971</v>
          </cell>
          <cell r="D2566">
            <v>-5.3120000000000003</v>
          </cell>
        </row>
        <row r="2567">
          <cell r="C2567">
            <v>16135.281999999999</v>
          </cell>
          <cell r="D2567">
            <v>-5.2430000000000003</v>
          </cell>
        </row>
        <row r="2568">
          <cell r="C2568">
            <v>16139.919</v>
          </cell>
          <cell r="D2568">
            <v>-4.9809999999999999</v>
          </cell>
        </row>
        <row r="2569">
          <cell r="C2569">
            <v>16142.716</v>
          </cell>
          <cell r="D2569">
            <v>-4.766</v>
          </cell>
        </row>
        <row r="2570">
          <cell r="C2570">
            <v>16146.362999999999</v>
          </cell>
          <cell r="D2570">
            <v>-4.3630000000000004</v>
          </cell>
        </row>
        <row r="2571">
          <cell r="C2571">
            <v>16150.027</v>
          </cell>
          <cell r="D2571">
            <v>-3.8540000000000001</v>
          </cell>
        </row>
        <row r="2572">
          <cell r="C2572">
            <v>16153.663</v>
          </cell>
          <cell r="D2572">
            <v>-3.23</v>
          </cell>
        </row>
        <row r="2573">
          <cell r="C2573">
            <v>16157.246999999999</v>
          </cell>
          <cell r="D2573">
            <v>-2.5649999999999999</v>
          </cell>
        </row>
        <row r="2574">
          <cell r="C2574">
            <v>16161.001</v>
          </cell>
          <cell r="D2574">
            <v>-1.93</v>
          </cell>
        </row>
        <row r="2575">
          <cell r="C2575">
            <v>16165.808000000001</v>
          </cell>
          <cell r="D2575">
            <v>-1.0860000000000001</v>
          </cell>
        </row>
        <row r="2576">
          <cell r="C2576">
            <v>16169.261</v>
          </cell>
          <cell r="D2576">
            <v>-0.57099999999999995</v>
          </cell>
        </row>
        <row r="2577">
          <cell r="C2577">
            <v>16174.839</v>
          </cell>
          <cell r="D2577">
            <v>0.28000000000000003</v>
          </cell>
        </row>
        <row r="2578">
          <cell r="C2578">
            <v>16179.887000000001</v>
          </cell>
          <cell r="D2578">
            <v>0.91400000000000003</v>
          </cell>
        </row>
        <row r="2579">
          <cell r="C2579">
            <v>16191.71</v>
          </cell>
          <cell r="D2579">
            <v>1.9910000000000001</v>
          </cell>
        </row>
        <row r="2580">
          <cell r="C2580">
            <v>16207.562</v>
          </cell>
          <cell r="D2580">
            <v>2.4849999999999999</v>
          </cell>
        </row>
        <row r="2581">
          <cell r="C2581">
            <v>16265.262000000001</v>
          </cell>
          <cell r="D2581">
            <v>2.38</v>
          </cell>
        </row>
        <row r="2582">
          <cell r="C2582">
            <v>16305.395</v>
          </cell>
          <cell r="D2582">
            <v>2.306</v>
          </cell>
        </row>
        <row r="2583">
          <cell r="C2583">
            <v>16355.527</v>
          </cell>
          <cell r="D2583">
            <v>2.1509999999999998</v>
          </cell>
        </row>
        <row r="2584">
          <cell r="C2584">
            <v>16387.599999999999</v>
          </cell>
          <cell r="D2584">
            <v>2.13</v>
          </cell>
        </row>
        <row r="2585">
          <cell r="C2585">
            <v>16421.617999999999</v>
          </cell>
          <cell r="D2585">
            <v>2.008</v>
          </cell>
        </row>
        <row r="2586">
          <cell r="C2586">
            <v>16484.669000000002</v>
          </cell>
          <cell r="D2586">
            <v>1.8180000000000001</v>
          </cell>
        </row>
        <row r="2587">
          <cell r="C2587">
            <v>16508.955000000002</v>
          </cell>
          <cell r="D2587">
            <v>1.95</v>
          </cell>
        </row>
        <row r="2588">
          <cell r="C2588">
            <v>16558.061000000002</v>
          </cell>
          <cell r="D2588">
            <v>2.0859999999999999</v>
          </cell>
        </row>
        <row r="2589">
          <cell r="C2589">
            <v>16631.341</v>
          </cell>
          <cell r="D2589">
            <v>1.94</v>
          </cell>
        </row>
        <row r="2590">
          <cell r="C2590">
            <v>16650.674999999999</v>
          </cell>
          <cell r="D2590">
            <v>1.163</v>
          </cell>
        </row>
        <row r="2591">
          <cell r="C2591">
            <v>16660.227999999999</v>
          </cell>
          <cell r="D2591">
            <v>0.442</v>
          </cell>
        </row>
        <row r="2592">
          <cell r="C2592">
            <v>16676.782999999999</v>
          </cell>
          <cell r="D2592">
            <v>-1.9359999999999999</v>
          </cell>
        </row>
        <row r="2593">
          <cell r="C2593">
            <v>16684.099999999999</v>
          </cell>
          <cell r="D2593">
            <v>-3.0430000000000001</v>
          </cell>
        </row>
        <row r="2594">
          <cell r="C2594">
            <v>16686.830000000002</v>
          </cell>
          <cell r="D2594">
            <v>-3.367</v>
          </cell>
        </row>
        <row r="2595">
          <cell r="C2595">
            <v>16690.444</v>
          </cell>
          <cell r="D2595">
            <v>-3.8029999999999999</v>
          </cell>
        </row>
        <row r="2596">
          <cell r="C2596">
            <v>16694.458999999999</v>
          </cell>
          <cell r="D2596">
            <v>-4.2380000000000004</v>
          </cell>
        </row>
        <row r="2597">
          <cell r="C2597">
            <v>16698.105</v>
          </cell>
          <cell r="D2597">
            <v>-4.5350000000000001</v>
          </cell>
        </row>
        <row r="2598">
          <cell r="C2598">
            <v>16701.682000000001</v>
          </cell>
          <cell r="D2598">
            <v>-4.7190000000000003</v>
          </cell>
        </row>
        <row r="2599">
          <cell r="C2599">
            <v>16706.396000000001</v>
          </cell>
          <cell r="D2599">
            <v>-4.7770000000000001</v>
          </cell>
        </row>
        <row r="2600">
          <cell r="C2600">
            <v>16711.377</v>
          </cell>
          <cell r="D2600">
            <v>-4.6890000000000001</v>
          </cell>
        </row>
        <row r="2601">
          <cell r="C2601">
            <v>16716.351999999999</v>
          </cell>
          <cell r="D2601">
            <v>-4.391</v>
          </cell>
        </row>
        <row r="2602">
          <cell r="C2602">
            <v>16719.616999999998</v>
          </cell>
          <cell r="D2602">
            <v>-4.2110000000000003</v>
          </cell>
        </row>
        <row r="2603">
          <cell r="C2603">
            <v>16721.532999999999</v>
          </cell>
          <cell r="D2603">
            <v>-4.0209999999999999</v>
          </cell>
        </row>
        <row r="2604">
          <cell r="C2604">
            <v>16725.019</v>
          </cell>
          <cell r="D2604">
            <v>-3.6680000000000001</v>
          </cell>
        </row>
        <row r="2605">
          <cell r="C2605">
            <v>16727.994999999999</v>
          </cell>
          <cell r="D2605">
            <v>-3.3010000000000002</v>
          </cell>
        </row>
        <row r="2606">
          <cell r="C2606">
            <v>16730.273000000001</v>
          </cell>
          <cell r="D2606">
            <v>-3.0289999999999999</v>
          </cell>
        </row>
        <row r="2607">
          <cell r="C2607">
            <v>16732.737000000001</v>
          </cell>
          <cell r="D2607">
            <v>-2.6680000000000001</v>
          </cell>
        </row>
        <row r="2608">
          <cell r="C2608">
            <v>16737.042000000001</v>
          </cell>
          <cell r="D2608">
            <v>-2.1120000000000001</v>
          </cell>
        </row>
        <row r="2609">
          <cell r="C2609">
            <v>16744.718000000001</v>
          </cell>
          <cell r="D2609">
            <v>-1.111</v>
          </cell>
        </row>
        <row r="2610">
          <cell r="C2610">
            <v>16756.156999999999</v>
          </cell>
          <cell r="D2610">
            <v>0.26</v>
          </cell>
        </row>
        <row r="2611">
          <cell r="C2611">
            <v>16765.316999999999</v>
          </cell>
          <cell r="D2611">
            <v>1.611</v>
          </cell>
        </row>
        <row r="2612">
          <cell r="C2612">
            <v>16775.975999999999</v>
          </cell>
          <cell r="D2612">
            <v>3.4929999999999999</v>
          </cell>
        </row>
        <row r="2613">
          <cell r="C2613">
            <v>16786.437000000002</v>
          </cell>
          <cell r="D2613">
            <v>5.9210000000000003</v>
          </cell>
        </row>
        <row r="2614">
          <cell r="C2614">
            <v>16791.776999999998</v>
          </cell>
          <cell r="D2614">
            <v>7.0869999999999997</v>
          </cell>
        </row>
        <row r="2615">
          <cell r="C2615">
            <v>16793.933000000001</v>
          </cell>
          <cell r="D2615">
            <v>7.4649999999999999</v>
          </cell>
        </row>
        <row r="2616">
          <cell r="C2616">
            <v>16797.512999999999</v>
          </cell>
          <cell r="D2616">
            <v>8.1359999999999992</v>
          </cell>
        </row>
        <row r="2617">
          <cell r="C2617">
            <v>16800.103999999999</v>
          </cell>
          <cell r="D2617">
            <v>8.5670000000000002</v>
          </cell>
        </row>
        <row r="2618">
          <cell r="C2618">
            <v>16804.142</v>
          </cell>
          <cell r="D2618">
            <v>9.0519999999999996</v>
          </cell>
        </row>
        <row r="2619">
          <cell r="C2619">
            <v>16807.289000000001</v>
          </cell>
          <cell r="D2619">
            <v>9.3339999999999996</v>
          </cell>
        </row>
        <row r="2620">
          <cell r="C2620">
            <v>16811.589</v>
          </cell>
          <cell r="D2620">
            <v>9.7319999999999993</v>
          </cell>
        </row>
        <row r="2621">
          <cell r="C2621">
            <v>16816.482</v>
          </cell>
          <cell r="D2621">
            <v>10.154999999999999</v>
          </cell>
        </row>
        <row r="2622">
          <cell r="C2622">
            <v>16818.632000000001</v>
          </cell>
          <cell r="D2622">
            <v>10.307</v>
          </cell>
        </row>
        <row r="2623">
          <cell r="C2623">
            <v>16821.203000000001</v>
          </cell>
          <cell r="D2623">
            <v>10.454000000000001</v>
          </cell>
        </row>
        <row r="2624">
          <cell r="C2624">
            <v>16823.634999999998</v>
          </cell>
          <cell r="D2624">
            <v>10.589</v>
          </cell>
        </row>
        <row r="2625">
          <cell r="C2625">
            <v>16826.226999999999</v>
          </cell>
          <cell r="D2625">
            <v>10.601000000000001</v>
          </cell>
        </row>
        <row r="2626">
          <cell r="C2626">
            <v>16828.451000000001</v>
          </cell>
          <cell r="D2626">
            <v>10.617000000000001</v>
          </cell>
        </row>
        <row r="2627">
          <cell r="C2627">
            <v>16830.851999999999</v>
          </cell>
          <cell r="D2627">
            <v>10.551</v>
          </cell>
        </row>
        <row r="2628">
          <cell r="C2628">
            <v>16833.425999999999</v>
          </cell>
          <cell r="D2628">
            <v>10.316000000000001</v>
          </cell>
        </row>
        <row r="2629">
          <cell r="C2629">
            <v>16835.778999999999</v>
          </cell>
          <cell r="D2629">
            <v>10.202</v>
          </cell>
        </row>
        <row r="2630">
          <cell r="C2630">
            <v>16838.921999999999</v>
          </cell>
          <cell r="D2630">
            <v>9.8780000000000001</v>
          </cell>
        </row>
        <row r="2631">
          <cell r="C2631">
            <v>16841.346000000001</v>
          </cell>
          <cell r="D2631">
            <v>9.5749999999999993</v>
          </cell>
        </row>
        <row r="2632">
          <cell r="C2632">
            <v>16844.478999999999</v>
          </cell>
          <cell r="D2632">
            <v>9.24</v>
          </cell>
        </row>
        <row r="2633">
          <cell r="C2633">
            <v>16847.11</v>
          </cell>
          <cell r="D2633">
            <v>8.9420000000000002</v>
          </cell>
        </row>
        <row r="2634">
          <cell r="C2634">
            <v>16849.638999999999</v>
          </cell>
          <cell r="D2634">
            <v>8.657</v>
          </cell>
        </row>
        <row r="2635">
          <cell r="C2635">
            <v>16851.855</v>
          </cell>
          <cell r="D2635">
            <v>8.2639999999999993</v>
          </cell>
        </row>
        <row r="2636">
          <cell r="C2636">
            <v>16853.603999999999</v>
          </cell>
          <cell r="D2636">
            <v>7.9690000000000003</v>
          </cell>
        </row>
        <row r="2637">
          <cell r="C2637">
            <v>16855.919000000002</v>
          </cell>
          <cell r="D2637">
            <v>7.5110000000000001</v>
          </cell>
        </row>
        <row r="2638">
          <cell r="C2638">
            <v>16858.161</v>
          </cell>
          <cell r="D2638">
            <v>7.0069999999999997</v>
          </cell>
        </row>
        <row r="2639">
          <cell r="C2639">
            <v>16861.474999999999</v>
          </cell>
          <cell r="D2639">
            <v>6.2519999999999998</v>
          </cell>
        </row>
        <row r="2640">
          <cell r="C2640">
            <v>16866.12</v>
          </cell>
          <cell r="D2640">
            <v>5.1779999999999999</v>
          </cell>
        </row>
        <row r="2641">
          <cell r="C2641">
            <v>16870.845000000001</v>
          </cell>
          <cell r="D2641">
            <v>4.25</v>
          </cell>
        </row>
        <row r="2642">
          <cell r="C2642">
            <v>16885.595000000001</v>
          </cell>
          <cell r="D2642">
            <v>2.5710000000000002</v>
          </cell>
        </row>
        <row r="2643">
          <cell r="C2643">
            <v>16944.834999999999</v>
          </cell>
          <cell r="D2643">
            <v>2.234</v>
          </cell>
        </row>
        <row r="2644">
          <cell r="C2644">
            <v>16983.723999999998</v>
          </cell>
          <cell r="D2644">
            <v>2.5779999999999998</v>
          </cell>
        </row>
        <row r="2645">
          <cell r="C2645">
            <v>16997.062999999998</v>
          </cell>
          <cell r="D2645">
            <v>2.6190000000000002</v>
          </cell>
        </row>
        <row r="2646">
          <cell r="C2646">
            <v>17000.955000000002</v>
          </cell>
          <cell r="D2646">
            <v>2.5609999999999999</v>
          </cell>
        </row>
        <row r="2647">
          <cell r="C2647">
            <v>17004.742999999999</v>
          </cell>
          <cell r="D2647">
            <v>2.488</v>
          </cell>
        </row>
        <row r="2648">
          <cell r="C2648">
            <v>17008.687000000002</v>
          </cell>
          <cell r="D2648">
            <v>2.379</v>
          </cell>
        </row>
        <row r="2649">
          <cell r="C2649">
            <v>17012.273000000001</v>
          </cell>
          <cell r="D2649">
            <v>2.238</v>
          </cell>
        </row>
        <row r="2650">
          <cell r="C2650">
            <v>17015.986000000001</v>
          </cell>
          <cell r="D2650">
            <v>2.1389999999999998</v>
          </cell>
        </row>
        <row r="2651">
          <cell r="C2651">
            <v>17018.924999999999</v>
          </cell>
          <cell r="D2651">
            <v>1.9710000000000001</v>
          </cell>
        </row>
        <row r="2652">
          <cell r="C2652">
            <v>17022.146000000001</v>
          </cell>
          <cell r="D2652">
            <v>1.6919999999999999</v>
          </cell>
        </row>
        <row r="2653">
          <cell r="C2653">
            <v>17025.099999999999</v>
          </cell>
          <cell r="D2653">
            <v>1.327</v>
          </cell>
        </row>
        <row r="2654">
          <cell r="C2654">
            <v>17031.330999999998</v>
          </cell>
          <cell r="D2654">
            <v>0.35199999999999998</v>
          </cell>
        </row>
        <row r="2655">
          <cell r="C2655">
            <v>17034.580000000002</v>
          </cell>
          <cell r="D2655">
            <v>-0.17899999999999999</v>
          </cell>
        </row>
        <row r="2656">
          <cell r="C2656">
            <v>17037.883000000002</v>
          </cell>
          <cell r="D2656">
            <v>-0.8</v>
          </cell>
        </row>
        <row r="2657">
          <cell r="C2657">
            <v>17041.075000000001</v>
          </cell>
          <cell r="D2657">
            <v>-1.4950000000000001</v>
          </cell>
        </row>
        <row r="2658">
          <cell r="C2658">
            <v>17045.713</v>
          </cell>
          <cell r="D2658">
            <v>-2.472</v>
          </cell>
        </row>
        <row r="2659">
          <cell r="C2659">
            <v>17049.132000000001</v>
          </cell>
          <cell r="D2659">
            <v>-3.2360000000000002</v>
          </cell>
        </row>
        <row r="2660">
          <cell r="C2660">
            <v>17052.416000000001</v>
          </cell>
          <cell r="D2660">
            <v>-3.984</v>
          </cell>
        </row>
        <row r="2661">
          <cell r="C2661">
            <v>17054.366999999998</v>
          </cell>
          <cell r="D2661">
            <v>-4.4690000000000003</v>
          </cell>
        </row>
        <row r="2662">
          <cell r="C2662">
            <v>17058.046999999999</v>
          </cell>
          <cell r="D2662">
            <v>-5.3780000000000001</v>
          </cell>
        </row>
        <row r="2663">
          <cell r="C2663">
            <v>17063.675999999999</v>
          </cell>
          <cell r="D2663">
            <v>-6.6689999999999996</v>
          </cell>
        </row>
        <row r="2664">
          <cell r="C2664">
            <v>17066.179</v>
          </cell>
          <cell r="D2664">
            <v>-7.1689999999999996</v>
          </cell>
        </row>
        <row r="2665">
          <cell r="C2665">
            <v>17068.341</v>
          </cell>
          <cell r="D2665">
            <v>-7.6139999999999999</v>
          </cell>
        </row>
        <row r="2666">
          <cell r="C2666">
            <v>17070.978999999999</v>
          </cell>
          <cell r="D2666">
            <v>-8.2260000000000009</v>
          </cell>
        </row>
        <row r="2667">
          <cell r="C2667">
            <v>17074.21</v>
          </cell>
          <cell r="D2667">
            <v>-8.9280000000000008</v>
          </cell>
        </row>
        <row r="2668">
          <cell r="C2668">
            <v>17077.150000000001</v>
          </cell>
          <cell r="D2668">
            <v>-9.51</v>
          </cell>
        </row>
        <row r="2669">
          <cell r="C2669">
            <v>17079.924999999999</v>
          </cell>
          <cell r="D2669">
            <v>-10.068</v>
          </cell>
        </row>
        <row r="2670">
          <cell r="C2670">
            <v>17082.437000000002</v>
          </cell>
          <cell r="D2670">
            <v>-10.603999999999999</v>
          </cell>
        </row>
        <row r="2671">
          <cell r="C2671">
            <v>17086.478999999999</v>
          </cell>
          <cell r="D2671">
            <v>-11.358000000000001</v>
          </cell>
        </row>
        <row r="2672">
          <cell r="C2672">
            <v>17101.746999999999</v>
          </cell>
          <cell r="D2672">
            <v>-12.849</v>
          </cell>
        </row>
        <row r="2673">
          <cell r="C2673">
            <v>17116.146000000001</v>
          </cell>
          <cell r="D2673">
            <v>-12.862</v>
          </cell>
        </row>
        <row r="2674">
          <cell r="C2674">
            <v>17121.955000000002</v>
          </cell>
          <cell r="D2674">
            <v>-12.582000000000001</v>
          </cell>
        </row>
        <row r="2675">
          <cell r="C2675">
            <v>17129.532999999999</v>
          </cell>
          <cell r="D2675">
            <v>87.021000000000001</v>
          </cell>
        </row>
        <row r="2676">
          <cell r="C2676">
            <v>17129.913</v>
          </cell>
          <cell r="D2676">
            <v>-12.04</v>
          </cell>
        </row>
        <row r="2677">
          <cell r="C2677">
            <v>17137.557000000001</v>
          </cell>
          <cell r="D2677">
            <v>-11.388999999999999</v>
          </cell>
        </row>
        <row r="2678">
          <cell r="C2678">
            <v>17140</v>
          </cell>
          <cell r="D2678">
            <v>88.399000000000001</v>
          </cell>
        </row>
        <row r="2679">
          <cell r="C2679">
            <v>17147.651000000002</v>
          </cell>
          <cell r="D2679">
            <v>89.028999999999996</v>
          </cell>
        </row>
        <row r="2680">
          <cell r="C2680">
            <v>17148.128000000001</v>
          </cell>
          <cell r="D2680">
            <v>-10.563000000000001</v>
          </cell>
        </row>
        <row r="2681">
          <cell r="C2681">
            <v>17156.402999999998</v>
          </cell>
          <cell r="D2681">
            <v>89.387</v>
          </cell>
        </row>
        <row r="2682">
          <cell r="C2682">
            <v>17156.5</v>
          </cell>
          <cell r="D2682">
            <v>-9.9220000000000006</v>
          </cell>
        </row>
        <row r="2683">
          <cell r="C2683">
            <v>17159.243999999999</v>
          </cell>
          <cell r="D2683">
            <v>89.453999999999994</v>
          </cell>
        </row>
        <row r="2684">
          <cell r="C2684">
            <v>17161.45</v>
          </cell>
          <cell r="D2684">
            <v>-9.4380000000000006</v>
          </cell>
        </row>
        <row r="2685">
          <cell r="C2685">
            <v>17162.382000000001</v>
          </cell>
          <cell r="D2685">
            <v>89.397999999999996</v>
          </cell>
        </row>
        <row r="2686">
          <cell r="C2686">
            <v>17165.173999999999</v>
          </cell>
          <cell r="D2686">
            <v>89.352000000000004</v>
          </cell>
        </row>
        <row r="2687">
          <cell r="C2687">
            <v>17165.304</v>
          </cell>
          <cell r="D2687">
            <v>-8.8989999999999991</v>
          </cell>
        </row>
        <row r="2688">
          <cell r="C2688">
            <v>17168.261999999999</v>
          </cell>
          <cell r="D2688">
            <v>89.034999999999997</v>
          </cell>
        </row>
        <row r="2689">
          <cell r="C2689">
            <v>17168.672999999999</v>
          </cell>
          <cell r="D2689">
            <v>-8.3719999999999999</v>
          </cell>
        </row>
        <row r="2690">
          <cell r="C2690">
            <v>17172.713</v>
          </cell>
          <cell r="D2690">
            <v>-7.6239999999999997</v>
          </cell>
        </row>
        <row r="2691">
          <cell r="C2691">
            <v>17173.924999999999</v>
          </cell>
          <cell r="D2691">
            <v>88.49</v>
          </cell>
        </row>
        <row r="2692">
          <cell r="C2692">
            <v>17174.558000000001</v>
          </cell>
          <cell r="D2692">
            <v>-7.1859999999999999</v>
          </cell>
        </row>
        <row r="2693">
          <cell r="C2693">
            <v>17178.596000000001</v>
          </cell>
          <cell r="D2693">
            <v>87.745000000000005</v>
          </cell>
        </row>
        <row r="2694">
          <cell r="C2694">
            <v>17178.821</v>
          </cell>
          <cell r="D2694">
            <v>-6.1959999999999997</v>
          </cell>
        </row>
        <row r="2695">
          <cell r="C2695">
            <v>17181.323</v>
          </cell>
          <cell r="D2695">
            <v>-5.3879999999999999</v>
          </cell>
        </row>
        <row r="2696">
          <cell r="C2696">
            <v>17181.766</v>
          </cell>
          <cell r="D2696">
            <v>87.262</v>
          </cell>
        </row>
        <row r="2697">
          <cell r="C2697">
            <v>17183.28</v>
          </cell>
          <cell r="D2697">
            <v>-4.7309999999999999</v>
          </cell>
        </row>
        <row r="2698">
          <cell r="C2698">
            <v>17184.446</v>
          </cell>
          <cell r="D2698">
            <v>86.66</v>
          </cell>
        </row>
        <row r="2699">
          <cell r="C2699">
            <v>17184.949000000001</v>
          </cell>
          <cell r="D2699">
            <v>-4.1210000000000004</v>
          </cell>
        </row>
        <row r="2700">
          <cell r="C2700">
            <v>17186.239000000001</v>
          </cell>
          <cell r="D2700">
            <v>-3.633</v>
          </cell>
        </row>
        <row r="2701">
          <cell r="C2701">
            <v>17187.404999999999</v>
          </cell>
          <cell r="D2701">
            <v>86.021000000000001</v>
          </cell>
        </row>
        <row r="2702">
          <cell r="C2702">
            <v>17188.231</v>
          </cell>
          <cell r="D2702">
            <v>-2.7690000000000001</v>
          </cell>
        </row>
        <row r="2703">
          <cell r="C2703">
            <v>17189.657999999999</v>
          </cell>
          <cell r="D2703">
            <v>-2.1440000000000001</v>
          </cell>
        </row>
        <row r="2704">
          <cell r="C2704">
            <v>17190.768</v>
          </cell>
          <cell r="D2704">
            <v>85.185000000000002</v>
          </cell>
        </row>
        <row r="2705">
          <cell r="C2705">
            <v>17191.294000000002</v>
          </cell>
          <cell r="D2705">
            <v>-1.3680000000000001</v>
          </cell>
        </row>
        <row r="2706">
          <cell r="C2706">
            <v>17193.652999999998</v>
          </cell>
          <cell r="D2706">
            <v>-0.11799999999999999</v>
          </cell>
        </row>
        <row r="2707">
          <cell r="C2707">
            <v>17196.334999999999</v>
          </cell>
          <cell r="D2707">
            <v>1.294</v>
          </cell>
        </row>
        <row r="2708">
          <cell r="C2708">
            <v>17197.672999999999</v>
          </cell>
          <cell r="D2708">
            <v>2.0910000000000002</v>
          </cell>
        </row>
        <row r="2709">
          <cell r="C2709">
            <v>17198.108</v>
          </cell>
          <cell r="D2709">
            <v>83.361999999999995</v>
          </cell>
        </row>
        <row r="2710">
          <cell r="C2710">
            <v>17199.508000000002</v>
          </cell>
          <cell r="D2710">
            <v>3.1680000000000001</v>
          </cell>
        </row>
        <row r="2711">
          <cell r="C2711">
            <v>17201.243999999999</v>
          </cell>
          <cell r="D2711">
            <v>4.2569999999999997</v>
          </cell>
        </row>
        <row r="2712">
          <cell r="C2712">
            <v>17202.702000000001</v>
          </cell>
          <cell r="D2712">
            <v>5.2910000000000004</v>
          </cell>
        </row>
        <row r="2713">
          <cell r="C2713">
            <v>17204.149000000001</v>
          </cell>
          <cell r="D2713">
            <v>6.3840000000000003</v>
          </cell>
        </row>
        <row r="2714">
          <cell r="C2714">
            <v>17205.901000000002</v>
          </cell>
          <cell r="D2714">
            <v>7.7640000000000002</v>
          </cell>
        </row>
        <row r="2715">
          <cell r="C2715">
            <v>17207.275000000001</v>
          </cell>
          <cell r="D2715">
            <v>81.021000000000001</v>
          </cell>
        </row>
        <row r="2716">
          <cell r="C2716">
            <v>17207.621999999999</v>
          </cell>
          <cell r="D2716">
            <v>9.3149999999999995</v>
          </cell>
        </row>
        <row r="2717">
          <cell r="C2717">
            <v>17209.850999999999</v>
          </cell>
          <cell r="D2717">
            <v>11.356</v>
          </cell>
        </row>
        <row r="2718">
          <cell r="C2718">
            <v>17211.366999999998</v>
          </cell>
          <cell r="D2718">
            <v>79.840999999999994</v>
          </cell>
        </row>
        <row r="2719">
          <cell r="C2719">
            <v>17211.375</v>
          </cell>
          <cell r="D2719">
            <v>12.851000000000001</v>
          </cell>
        </row>
        <row r="2720">
          <cell r="C2720">
            <v>17213.072</v>
          </cell>
          <cell r="D2720">
            <v>14.654999999999999</v>
          </cell>
        </row>
        <row r="2721">
          <cell r="C2721">
            <v>17214.239000000001</v>
          </cell>
          <cell r="D2721">
            <v>15.84</v>
          </cell>
        </row>
        <row r="2722">
          <cell r="C2722">
            <v>17214.768</v>
          </cell>
          <cell r="D2722">
            <v>78.727999999999994</v>
          </cell>
        </row>
        <row r="2723">
          <cell r="C2723">
            <v>17216.438999999998</v>
          </cell>
          <cell r="D2723">
            <v>18.262</v>
          </cell>
        </row>
        <row r="2724">
          <cell r="C2724">
            <v>17216.917000000001</v>
          </cell>
          <cell r="D2724">
            <v>77.843999999999994</v>
          </cell>
        </row>
        <row r="2725">
          <cell r="C2725">
            <v>17218.186000000002</v>
          </cell>
          <cell r="D2725">
            <v>20.254000000000001</v>
          </cell>
        </row>
        <row r="2726">
          <cell r="C2726">
            <v>17219.976999999999</v>
          </cell>
          <cell r="D2726">
            <v>76.275000000000006</v>
          </cell>
        </row>
        <row r="2727">
          <cell r="C2727">
            <v>17219.981</v>
          </cell>
          <cell r="D2727">
            <v>22.407</v>
          </cell>
        </row>
        <row r="2728">
          <cell r="C2728">
            <v>17221.344000000001</v>
          </cell>
          <cell r="D2728">
            <v>24.244</v>
          </cell>
        </row>
        <row r="2729">
          <cell r="C2729">
            <v>17223.23</v>
          </cell>
          <cell r="D2729">
            <v>74.131</v>
          </cell>
        </row>
        <row r="2730">
          <cell r="C2730">
            <v>17223.364000000001</v>
          </cell>
          <cell r="D2730">
            <v>27.006</v>
          </cell>
        </row>
        <row r="2731">
          <cell r="C2731">
            <v>17224.981</v>
          </cell>
          <cell r="D2731">
            <v>29.445</v>
          </cell>
        </row>
        <row r="2732">
          <cell r="C2732">
            <v>17225.356</v>
          </cell>
          <cell r="D2732">
            <v>72.372</v>
          </cell>
        </row>
        <row r="2733">
          <cell r="C2733">
            <v>17226.594000000001</v>
          </cell>
          <cell r="D2733">
            <v>32.173000000000002</v>
          </cell>
        </row>
        <row r="2734">
          <cell r="C2734">
            <v>17227.746999999999</v>
          </cell>
          <cell r="D2734">
            <v>69.989000000000004</v>
          </cell>
        </row>
        <row r="2735">
          <cell r="C2735">
            <v>17227.851999999999</v>
          </cell>
          <cell r="D2735">
            <v>34.433</v>
          </cell>
        </row>
        <row r="2736">
          <cell r="C2736">
            <v>17229.339</v>
          </cell>
          <cell r="D2736">
            <v>37.417999999999999</v>
          </cell>
        </row>
        <row r="2737">
          <cell r="C2737">
            <v>17230.357</v>
          </cell>
          <cell r="D2737">
            <v>39.729999999999997</v>
          </cell>
        </row>
        <row r="2738">
          <cell r="C2738">
            <v>17231.167000000001</v>
          </cell>
          <cell r="D2738">
            <v>66.218999999999994</v>
          </cell>
        </row>
        <row r="2739">
          <cell r="C2739">
            <v>17231.692999999999</v>
          </cell>
          <cell r="D2739">
            <v>43.075000000000003</v>
          </cell>
        </row>
        <row r="2740">
          <cell r="C2740">
            <v>17231.949000000001</v>
          </cell>
          <cell r="D2740">
            <v>64.91</v>
          </cell>
        </row>
        <row r="2741">
          <cell r="C2741">
            <v>17232.288</v>
          </cell>
          <cell r="D2741">
            <v>45.561999999999998</v>
          </cell>
        </row>
        <row r="2742">
          <cell r="C2742">
            <v>17232.601999999999</v>
          </cell>
          <cell r="D2742">
            <v>63.223999999999997</v>
          </cell>
        </row>
        <row r="2743">
          <cell r="C2743">
            <v>17233.800999999999</v>
          </cell>
          <cell r="D2743">
            <v>52.38</v>
          </cell>
        </row>
        <row r="2744">
          <cell r="C2744">
            <v>17233.967000000001</v>
          </cell>
          <cell r="D2744">
            <v>57.642000000000003</v>
          </cell>
        </row>
        <row r="2745">
          <cell r="C2745">
            <v>17234.050999999999</v>
          </cell>
          <cell r="D2745">
            <v>55.893000000000001</v>
          </cell>
        </row>
        <row r="2746">
          <cell r="C2746">
            <v>17711.748</v>
          </cell>
          <cell r="D2746">
            <v>72.975999999999999</v>
          </cell>
        </row>
        <row r="2747">
          <cell r="C2747">
            <v>17726.206999999999</v>
          </cell>
          <cell r="D2747">
            <v>59.564999999999998</v>
          </cell>
        </row>
        <row r="2748">
          <cell r="C2748">
            <v>17735.662</v>
          </cell>
          <cell r="D2748">
            <v>53.07</v>
          </cell>
        </row>
        <row r="2749">
          <cell r="C2749">
            <v>17755.415000000001</v>
          </cell>
          <cell r="D2749">
            <v>44.003999999999998</v>
          </cell>
        </row>
        <row r="2750">
          <cell r="C2750">
            <v>17758.303</v>
          </cell>
          <cell r="D2750">
            <v>43.12</v>
          </cell>
        </row>
        <row r="2751">
          <cell r="C2751">
            <v>17760.387999999999</v>
          </cell>
          <cell r="D2751">
            <v>42.482999999999997</v>
          </cell>
        </row>
        <row r="2752">
          <cell r="C2752">
            <v>17763.060000000001</v>
          </cell>
          <cell r="D2752">
            <v>41.671999999999997</v>
          </cell>
        </row>
        <row r="2753">
          <cell r="C2753">
            <v>17764.768</v>
          </cell>
          <cell r="D2753">
            <v>41.112000000000002</v>
          </cell>
        </row>
        <row r="2754">
          <cell r="C2754">
            <v>17767.837</v>
          </cell>
          <cell r="D2754">
            <v>40.194000000000003</v>
          </cell>
        </row>
        <row r="2755">
          <cell r="C2755">
            <v>17770.752</v>
          </cell>
          <cell r="D2755">
            <v>39.244999999999997</v>
          </cell>
        </row>
        <row r="2756">
          <cell r="C2756">
            <v>17773.187999999998</v>
          </cell>
          <cell r="D2756">
            <v>38.384999999999998</v>
          </cell>
        </row>
        <row r="2757">
          <cell r="C2757">
            <v>17775.278999999999</v>
          </cell>
          <cell r="D2757">
            <v>37.56</v>
          </cell>
        </row>
        <row r="2758">
          <cell r="C2758">
            <v>17777.031999999999</v>
          </cell>
          <cell r="D2758">
            <v>36.853000000000002</v>
          </cell>
        </row>
        <row r="2759">
          <cell r="C2759">
            <v>17779.674999999999</v>
          </cell>
          <cell r="D2759">
            <v>35.808</v>
          </cell>
        </row>
        <row r="2760">
          <cell r="C2760">
            <v>17782.819</v>
          </cell>
          <cell r="D2760">
            <v>34.652000000000001</v>
          </cell>
        </row>
        <row r="2761">
          <cell r="C2761">
            <v>17784.502</v>
          </cell>
          <cell r="D2761">
            <v>33.976999999999997</v>
          </cell>
        </row>
        <row r="2762">
          <cell r="C2762">
            <v>17787.546999999999</v>
          </cell>
          <cell r="D2762">
            <v>32.701999999999998</v>
          </cell>
        </row>
        <row r="2763">
          <cell r="C2763">
            <v>17789.891</v>
          </cell>
          <cell r="D2763">
            <v>31.696000000000002</v>
          </cell>
        </row>
        <row r="2764">
          <cell r="C2764">
            <v>17792.617999999999</v>
          </cell>
          <cell r="D2764">
            <v>30.53</v>
          </cell>
        </row>
        <row r="2765">
          <cell r="C2765">
            <v>17794.875</v>
          </cell>
          <cell r="D2765">
            <v>29.465</v>
          </cell>
        </row>
        <row r="2766">
          <cell r="C2766">
            <v>17797.453000000001</v>
          </cell>
          <cell r="D2766">
            <v>28.212</v>
          </cell>
        </row>
        <row r="2767">
          <cell r="C2767">
            <v>17799.45</v>
          </cell>
          <cell r="D2767">
            <v>27.26</v>
          </cell>
        </row>
        <row r="2768">
          <cell r="C2768">
            <v>17801.807000000001</v>
          </cell>
          <cell r="D2768">
            <v>26.036000000000001</v>
          </cell>
        </row>
        <row r="2769">
          <cell r="C2769">
            <v>17804.72</v>
          </cell>
          <cell r="D2769">
            <v>24.457999999999998</v>
          </cell>
        </row>
        <row r="2770">
          <cell r="C2770">
            <v>17810.651000000002</v>
          </cell>
          <cell r="D2770">
            <v>21.138000000000002</v>
          </cell>
        </row>
        <row r="2771">
          <cell r="C2771">
            <v>17814.322</v>
          </cell>
          <cell r="D2771">
            <v>19.158999999999999</v>
          </cell>
        </row>
        <row r="2772">
          <cell r="C2772">
            <v>17818.537</v>
          </cell>
          <cell r="D2772">
            <v>17.097000000000001</v>
          </cell>
        </row>
        <row r="2773">
          <cell r="C2773">
            <v>17824.006000000001</v>
          </cell>
          <cell r="D2773">
            <v>14.565</v>
          </cell>
        </row>
        <row r="2774">
          <cell r="C2774">
            <v>17832.242999999999</v>
          </cell>
          <cell r="D2774">
            <v>11.430999999999999</v>
          </cell>
        </row>
        <row r="2775">
          <cell r="C2775">
            <v>17840.578000000001</v>
          </cell>
          <cell r="D2775">
            <v>9.0709999999999997</v>
          </cell>
        </row>
        <row r="2776">
          <cell r="C2776">
            <v>17848.925999999999</v>
          </cell>
          <cell r="D2776">
            <v>7.4950000000000001</v>
          </cell>
        </row>
        <row r="2777">
          <cell r="C2777">
            <v>17855.782999999999</v>
          </cell>
          <cell r="D2777">
            <v>6.5730000000000004</v>
          </cell>
        </row>
        <row r="2778">
          <cell r="C2778">
            <v>17865.846000000001</v>
          </cell>
          <cell r="D2778">
            <v>5.8120000000000003</v>
          </cell>
        </row>
        <row r="2779">
          <cell r="C2779">
            <v>17874.047999999999</v>
          </cell>
          <cell r="D2779">
            <v>5.5309999999999997</v>
          </cell>
        </row>
        <row r="2780">
          <cell r="C2780">
            <v>17884.071</v>
          </cell>
          <cell r="D2780">
            <v>5.3639999999999999</v>
          </cell>
        </row>
        <row r="2781">
          <cell r="C2781">
            <v>17895.483</v>
          </cell>
          <cell r="D2781">
            <v>5.3810000000000002</v>
          </cell>
        </row>
        <row r="2782">
          <cell r="C2782">
            <v>17919.490000000002</v>
          </cell>
          <cell r="D2782">
            <v>5.4029999999999996</v>
          </cell>
        </row>
        <row r="2783">
          <cell r="C2783">
            <v>17929.638999999999</v>
          </cell>
          <cell r="D2783">
            <v>5.383</v>
          </cell>
        </row>
        <row r="2784">
          <cell r="C2784">
            <v>17953.417000000001</v>
          </cell>
          <cell r="D2784">
            <v>5.46</v>
          </cell>
        </row>
        <row r="2785">
          <cell r="C2785">
            <v>17969.28</v>
          </cell>
          <cell r="D2785">
            <v>5.2510000000000003</v>
          </cell>
        </row>
        <row r="2786">
          <cell r="C2786">
            <v>17985.509999999998</v>
          </cell>
          <cell r="D2786">
            <v>4.4480000000000004</v>
          </cell>
        </row>
        <row r="2787">
          <cell r="C2787">
            <v>17989.862000000001</v>
          </cell>
          <cell r="D2787">
            <v>4.2519999999999998</v>
          </cell>
        </row>
        <row r="2788">
          <cell r="C2788">
            <v>17994.188999999998</v>
          </cell>
          <cell r="D2788">
            <v>3.8860000000000001</v>
          </cell>
        </row>
        <row r="2789">
          <cell r="C2789">
            <v>17997.912</v>
          </cell>
          <cell r="D2789">
            <v>3.7149999999999999</v>
          </cell>
        </row>
        <row r="2790">
          <cell r="C2790">
            <v>18001.071</v>
          </cell>
          <cell r="D2790">
            <v>3.4769999999999999</v>
          </cell>
        </row>
        <row r="2791">
          <cell r="C2791">
            <v>18004.415000000001</v>
          </cell>
          <cell r="D2791">
            <v>3.359</v>
          </cell>
        </row>
        <row r="2792">
          <cell r="C2792">
            <v>18007.677</v>
          </cell>
          <cell r="D2792">
            <v>3.2160000000000002</v>
          </cell>
        </row>
        <row r="2793">
          <cell r="C2793">
            <v>18010.593000000001</v>
          </cell>
          <cell r="D2793">
            <v>3.2240000000000002</v>
          </cell>
        </row>
        <row r="2794">
          <cell r="C2794">
            <v>18013.009999999998</v>
          </cell>
          <cell r="D2794">
            <v>3.1960000000000002</v>
          </cell>
        </row>
        <row r="2795">
          <cell r="C2795">
            <v>18015.738000000001</v>
          </cell>
          <cell r="D2795">
            <v>3.2570000000000001</v>
          </cell>
        </row>
        <row r="2796">
          <cell r="C2796">
            <v>18018.398000000001</v>
          </cell>
          <cell r="D2796">
            <v>3.3919999999999999</v>
          </cell>
        </row>
        <row r="2797">
          <cell r="C2797">
            <v>18021.493999999999</v>
          </cell>
          <cell r="D2797">
            <v>3.5259999999999998</v>
          </cell>
        </row>
        <row r="2798">
          <cell r="C2798">
            <v>18023.416000000001</v>
          </cell>
          <cell r="D2798">
            <v>3.5819999999999999</v>
          </cell>
        </row>
        <row r="2799">
          <cell r="C2799">
            <v>18025.851999999999</v>
          </cell>
          <cell r="D2799">
            <v>3.7509999999999999</v>
          </cell>
        </row>
        <row r="2800">
          <cell r="C2800">
            <v>18029.881000000001</v>
          </cell>
          <cell r="D2800">
            <v>4.05</v>
          </cell>
        </row>
        <row r="2801">
          <cell r="C2801">
            <v>18033.287</v>
          </cell>
          <cell r="D2801">
            <v>4.3170000000000002</v>
          </cell>
        </row>
        <row r="2802">
          <cell r="C2802">
            <v>18044.308000000001</v>
          </cell>
          <cell r="D2802">
            <v>4.9640000000000004</v>
          </cell>
        </row>
        <row r="2803">
          <cell r="C2803">
            <v>18057.361000000001</v>
          </cell>
          <cell r="D2803">
            <v>5.4320000000000004</v>
          </cell>
        </row>
        <row r="2804">
          <cell r="C2804">
            <v>18084.530999999999</v>
          </cell>
          <cell r="D2804">
            <v>5.5</v>
          </cell>
        </row>
        <row r="2805">
          <cell r="C2805">
            <v>18098.917000000001</v>
          </cell>
          <cell r="D2805">
            <v>5.5220000000000002</v>
          </cell>
        </row>
        <row r="2806">
          <cell r="C2806">
            <v>18113.295999999998</v>
          </cell>
          <cell r="D2806">
            <v>5.508</v>
          </cell>
        </row>
        <row r="2807">
          <cell r="C2807">
            <v>18132.324000000001</v>
          </cell>
          <cell r="D2807">
            <v>5.5149999999999997</v>
          </cell>
        </row>
        <row r="2808">
          <cell r="C2808">
            <v>18151.607</v>
          </cell>
          <cell r="D2808">
            <v>5.5579999999999998</v>
          </cell>
        </row>
        <row r="2809">
          <cell r="C2809">
            <v>18167.363000000001</v>
          </cell>
          <cell r="D2809">
            <v>5.4930000000000003</v>
          </cell>
        </row>
        <row r="2810">
          <cell r="C2810">
            <v>18185.662</v>
          </cell>
          <cell r="D2810">
            <v>5.48</v>
          </cell>
        </row>
        <row r="2811">
          <cell r="C2811">
            <v>18209.710999999999</v>
          </cell>
          <cell r="D2811">
            <v>5.4829999999999997</v>
          </cell>
        </row>
        <row r="2812">
          <cell r="C2812">
            <v>18225.797999999999</v>
          </cell>
          <cell r="D2812">
            <v>5.4850000000000003</v>
          </cell>
        </row>
        <row r="2813">
          <cell r="C2813">
            <v>18240.887999999999</v>
          </cell>
          <cell r="D2813">
            <v>5.4210000000000003</v>
          </cell>
        </row>
        <row r="2814">
          <cell r="C2814">
            <v>18255.308000000001</v>
          </cell>
          <cell r="D2814">
            <v>5.4969999999999999</v>
          </cell>
        </row>
        <row r="2815">
          <cell r="C2815">
            <v>18290.784</v>
          </cell>
          <cell r="D2815">
            <v>5.5270000000000001</v>
          </cell>
        </row>
        <row r="2816">
          <cell r="C2816">
            <v>18328.008000000002</v>
          </cell>
          <cell r="D2816">
            <v>5.4880000000000004</v>
          </cell>
        </row>
        <row r="2817">
          <cell r="C2817">
            <v>18346.855</v>
          </cell>
          <cell r="D2817">
            <v>5.4630000000000001</v>
          </cell>
        </row>
        <row r="2818">
          <cell r="C2818">
            <v>18361.812000000002</v>
          </cell>
          <cell r="D2818">
            <v>5.452</v>
          </cell>
        </row>
        <row r="2819">
          <cell r="C2819">
            <v>18373.678</v>
          </cell>
          <cell r="D2819">
            <v>5.4610000000000003</v>
          </cell>
        </row>
        <row r="2820">
          <cell r="C2820">
            <v>18381.385999999999</v>
          </cell>
          <cell r="D2820">
            <v>5.492</v>
          </cell>
        </row>
        <row r="2821">
          <cell r="C2821">
            <v>18392.347000000002</v>
          </cell>
          <cell r="D2821">
            <v>5.6429999999999998</v>
          </cell>
        </row>
        <row r="2822">
          <cell r="C2822">
            <v>18397.489000000001</v>
          </cell>
          <cell r="D2822">
            <v>5.7450000000000001</v>
          </cell>
        </row>
        <row r="2823">
          <cell r="C2823">
            <v>18406.672999999999</v>
          </cell>
          <cell r="D2823">
            <v>5.774</v>
          </cell>
        </row>
        <row r="2824">
          <cell r="C2824">
            <v>18415.386999999999</v>
          </cell>
          <cell r="D2824">
            <v>5.8460000000000001</v>
          </cell>
        </row>
        <row r="2825">
          <cell r="C2825">
            <v>18422.537</v>
          </cell>
          <cell r="D2825">
            <v>5.9409999999999998</v>
          </cell>
        </row>
        <row r="2826">
          <cell r="C2826">
            <v>18430.879000000001</v>
          </cell>
          <cell r="D2826">
            <v>5.9130000000000003</v>
          </cell>
        </row>
        <row r="2827">
          <cell r="C2827">
            <v>18438.392</v>
          </cell>
          <cell r="D2827">
            <v>5.9669999999999996</v>
          </cell>
        </row>
        <row r="2828">
          <cell r="C2828">
            <v>18444.789000000001</v>
          </cell>
          <cell r="D2828">
            <v>5.9560000000000004</v>
          </cell>
        </row>
        <row r="2829">
          <cell r="C2829">
            <v>18448.677</v>
          </cell>
          <cell r="D2829">
            <v>5.976</v>
          </cell>
        </row>
        <row r="2830">
          <cell r="C2830">
            <v>18452.739000000001</v>
          </cell>
          <cell r="D2830">
            <v>5.9829999999999997</v>
          </cell>
        </row>
        <row r="2831">
          <cell r="C2831">
            <v>18455.573</v>
          </cell>
          <cell r="D2831">
            <v>6.0140000000000002</v>
          </cell>
        </row>
        <row r="2832">
          <cell r="C2832">
            <v>18458.79</v>
          </cell>
          <cell r="D2832">
            <v>6.0350000000000001</v>
          </cell>
        </row>
        <row r="2833">
          <cell r="C2833">
            <v>18462.32</v>
          </cell>
          <cell r="D2833">
            <v>5.9189999999999996</v>
          </cell>
        </row>
        <row r="2834">
          <cell r="C2834">
            <v>18465.887999999999</v>
          </cell>
          <cell r="D2834">
            <v>5.907</v>
          </cell>
        </row>
        <row r="2835">
          <cell r="C2835">
            <v>18468.86</v>
          </cell>
          <cell r="D2835">
            <v>5.9240000000000004</v>
          </cell>
        </row>
        <row r="2836">
          <cell r="C2836">
            <v>18471.485000000001</v>
          </cell>
          <cell r="D2836">
            <v>5.8780000000000001</v>
          </cell>
        </row>
        <row r="2837">
          <cell r="C2837">
            <v>18475.807000000001</v>
          </cell>
          <cell r="D2837">
            <v>5.8570000000000002</v>
          </cell>
        </row>
        <row r="2838">
          <cell r="C2838">
            <v>18481.491000000002</v>
          </cell>
          <cell r="D2838">
            <v>5.8289999999999997</v>
          </cell>
        </row>
        <row r="2839">
          <cell r="C2839">
            <v>18484.609</v>
          </cell>
          <cell r="D2839">
            <v>5.7969999999999997</v>
          </cell>
        </row>
        <row r="2840">
          <cell r="C2840">
            <v>18489.074000000001</v>
          </cell>
          <cell r="D2840">
            <v>5.76</v>
          </cell>
        </row>
        <row r="2841">
          <cell r="C2841">
            <v>18494.481</v>
          </cell>
          <cell r="D2841">
            <v>5.7279999999999998</v>
          </cell>
        </row>
        <row r="2842">
          <cell r="C2842">
            <v>18499.798999999999</v>
          </cell>
          <cell r="D2842">
            <v>5.6139999999999999</v>
          </cell>
        </row>
        <row r="2843">
          <cell r="C2843">
            <v>18505.059000000001</v>
          </cell>
          <cell r="D2843">
            <v>5.5430000000000001</v>
          </cell>
        </row>
        <row r="2844">
          <cell r="C2844">
            <v>18510.990000000002</v>
          </cell>
          <cell r="D2844">
            <v>5.4329999999999998</v>
          </cell>
        </row>
        <row r="2845">
          <cell r="C2845">
            <v>18518.582999999999</v>
          </cell>
          <cell r="D2845">
            <v>5.4059999999999997</v>
          </cell>
        </row>
        <row r="2846">
          <cell r="C2846">
            <v>18521.657999999999</v>
          </cell>
          <cell r="D2846">
            <v>5.4189999999999996</v>
          </cell>
        </row>
        <row r="2847">
          <cell r="C2847">
            <v>18526.151000000002</v>
          </cell>
          <cell r="D2847">
            <v>5.4640000000000004</v>
          </cell>
        </row>
        <row r="2848">
          <cell r="C2848">
            <v>18554.208999999999</v>
          </cell>
          <cell r="D2848">
            <v>5.4480000000000004</v>
          </cell>
        </row>
        <row r="2849">
          <cell r="C2849">
            <v>18572.025000000001</v>
          </cell>
          <cell r="D2849">
            <v>5.452</v>
          </cell>
        </row>
        <row r="2850">
          <cell r="C2850">
            <v>18591.409</v>
          </cell>
          <cell r="D2850">
            <v>5.6429999999999998</v>
          </cell>
        </row>
        <row r="2851">
          <cell r="C2851">
            <v>18600.507000000001</v>
          </cell>
          <cell r="D2851">
            <v>5.681</v>
          </cell>
        </row>
        <row r="2852">
          <cell r="C2852">
            <v>18607.417000000001</v>
          </cell>
          <cell r="D2852">
            <v>5.6890000000000001</v>
          </cell>
        </row>
        <row r="2853">
          <cell r="C2853">
            <v>18674.330000000002</v>
          </cell>
          <cell r="D2853">
            <v>5.76</v>
          </cell>
        </row>
        <row r="2854">
          <cell r="C2854">
            <v>18717.767</v>
          </cell>
          <cell r="D2854">
            <v>5.8250000000000002</v>
          </cell>
        </row>
        <row r="2855">
          <cell r="C2855">
            <v>18744.845000000001</v>
          </cell>
          <cell r="D2855">
            <v>5.7430000000000003</v>
          </cell>
        </row>
        <row r="2856">
          <cell r="C2856">
            <v>18768.679</v>
          </cell>
          <cell r="D2856">
            <v>5.7889999999999997</v>
          </cell>
        </row>
        <row r="2857">
          <cell r="C2857">
            <v>18786.098999999998</v>
          </cell>
          <cell r="D2857">
            <v>5.8319999999999999</v>
          </cell>
        </row>
        <row r="2858">
          <cell r="C2858">
            <v>18803.883000000002</v>
          </cell>
          <cell r="D2858">
            <v>5.7489999999999997</v>
          </cell>
        </row>
        <row r="2859">
          <cell r="C2859">
            <v>18812.223000000002</v>
          </cell>
          <cell r="D2859">
            <v>5.6520000000000001</v>
          </cell>
        </row>
        <row r="2860">
          <cell r="C2860">
            <v>18815.555</v>
          </cell>
          <cell r="D2860">
            <v>5.5339999999999998</v>
          </cell>
        </row>
        <row r="2861">
          <cell r="C2861">
            <v>18823.306</v>
          </cell>
          <cell r="D2861">
            <v>5.3339999999999996</v>
          </cell>
        </row>
        <row r="2862">
          <cell r="C2862">
            <v>18833.163</v>
          </cell>
          <cell r="D2862">
            <v>5.1849999999999996</v>
          </cell>
        </row>
        <row r="2863">
          <cell r="C2863">
            <v>18840.791000000001</v>
          </cell>
          <cell r="D2863">
            <v>5.2290000000000001</v>
          </cell>
        </row>
        <row r="2864">
          <cell r="C2864">
            <v>18845.811000000002</v>
          </cell>
          <cell r="D2864">
            <v>5.13</v>
          </cell>
        </row>
        <row r="2865">
          <cell r="C2865">
            <v>18851.874</v>
          </cell>
          <cell r="D2865">
            <v>5.0209999999999999</v>
          </cell>
        </row>
        <row r="2866">
          <cell r="C2866">
            <v>18856.536</v>
          </cell>
          <cell r="D2866">
            <v>5.0750000000000002</v>
          </cell>
        </row>
        <row r="2867">
          <cell r="C2867">
            <v>18861.767</v>
          </cell>
          <cell r="D2867">
            <v>5.1260000000000003</v>
          </cell>
        </row>
        <row r="2868">
          <cell r="C2868">
            <v>18865.371999999999</v>
          </cell>
          <cell r="D2868">
            <v>5.202</v>
          </cell>
        </row>
        <row r="2869">
          <cell r="C2869">
            <v>18870.255000000001</v>
          </cell>
          <cell r="D2869">
            <v>5.2830000000000004</v>
          </cell>
        </row>
        <row r="2870">
          <cell r="C2870">
            <v>18877.526999999998</v>
          </cell>
          <cell r="D2870">
            <v>5.4589999999999996</v>
          </cell>
        </row>
        <row r="2871">
          <cell r="C2871">
            <v>18884.763999999999</v>
          </cell>
          <cell r="D2871">
            <v>5.774</v>
          </cell>
        </row>
        <row r="2872">
          <cell r="C2872">
            <v>18898.815999999999</v>
          </cell>
          <cell r="D2872">
            <v>6.7389999999999999</v>
          </cell>
        </row>
        <row r="2873">
          <cell r="C2873">
            <v>18914.138999999999</v>
          </cell>
          <cell r="D2873">
            <v>8.3979999999999997</v>
          </cell>
        </row>
        <row r="2874">
          <cell r="C2874">
            <v>18939.37</v>
          </cell>
          <cell r="D2874">
            <v>13.476000000000001</v>
          </cell>
        </row>
        <row r="2875">
          <cell r="C2875">
            <v>18956.879000000001</v>
          </cell>
          <cell r="D2875">
            <v>19.122</v>
          </cell>
        </row>
        <row r="2876">
          <cell r="C2876">
            <v>18971.842000000001</v>
          </cell>
          <cell r="D2876">
            <v>25.151</v>
          </cell>
        </row>
        <row r="2877">
          <cell r="C2877">
            <v>18984.781999999999</v>
          </cell>
          <cell r="D2877">
            <v>31.335000000000001</v>
          </cell>
        </row>
        <row r="2878">
          <cell r="C2878">
            <v>18991.348000000002</v>
          </cell>
          <cell r="D2878">
            <v>34.991</v>
          </cell>
        </row>
        <row r="2879">
          <cell r="C2879">
            <v>18994.999</v>
          </cell>
          <cell r="D2879">
            <v>37.18</v>
          </cell>
        </row>
        <row r="2880">
          <cell r="C2880">
            <v>18999.984</v>
          </cell>
          <cell r="D2880">
            <v>40.241</v>
          </cell>
        </row>
        <row r="2881">
          <cell r="C2881">
            <v>19001.848000000002</v>
          </cell>
          <cell r="D2881">
            <v>41.383000000000003</v>
          </cell>
        </row>
        <row r="2882">
          <cell r="C2882">
            <v>19003.933000000001</v>
          </cell>
          <cell r="D2882">
            <v>42.426000000000002</v>
          </cell>
        </row>
        <row r="2883">
          <cell r="C2883">
            <v>19005.62</v>
          </cell>
          <cell r="D2883">
            <v>43.256</v>
          </cell>
        </row>
        <row r="2884">
          <cell r="C2884">
            <v>19007.117999999999</v>
          </cell>
          <cell r="D2884">
            <v>43.936999999999998</v>
          </cell>
        </row>
        <row r="2885">
          <cell r="C2885">
            <v>19008.987000000001</v>
          </cell>
          <cell r="D2885">
            <v>44.573</v>
          </cell>
        </row>
        <row r="2886">
          <cell r="C2886">
            <v>19010.685000000001</v>
          </cell>
          <cell r="D2886">
            <v>45.119</v>
          </cell>
        </row>
        <row r="2887">
          <cell r="C2887">
            <v>19012.822</v>
          </cell>
          <cell r="D2887">
            <v>45.784999999999997</v>
          </cell>
        </row>
        <row r="2888">
          <cell r="C2888">
            <v>19015.350999999999</v>
          </cell>
          <cell r="D2888">
            <v>46.405999999999999</v>
          </cell>
        </row>
        <row r="2889">
          <cell r="C2889">
            <v>19018.223999999998</v>
          </cell>
          <cell r="D2889">
            <v>47.106000000000002</v>
          </cell>
        </row>
        <row r="2890">
          <cell r="C2890">
            <v>19020.698</v>
          </cell>
          <cell r="D2890">
            <v>47.533999999999999</v>
          </cell>
        </row>
        <row r="2891">
          <cell r="C2891">
            <v>19023.678</v>
          </cell>
          <cell r="D2891">
            <v>47.84</v>
          </cell>
        </row>
        <row r="2892">
          <cell r="C2892">
            <v>19026.392</v>
          </cell>
          <cell r="D2892">
            <v>47.970999999999997</v>
          </cell>
        </row>
        <row r="2893">
          <cell r="C2893">
            <v>19029.577000000001</v>
          </cell>
          <cell r="D2893">
            <v>48.034999999999997</v>
          </cell>
        </row>
        <row r="2894">
          <cell r="C2894">
            <v>19031.925999999999</v>
          </cell>
          <cell r="D2894">
            <v>47.872999999999998</v>
          </cell>
        </row>
        <row r="2895">
          <cell r="C2895">
            <v>19034.054</v>
          </cell>
          <cell r="D2895">
            <v>47.628999999999998</v>
          </cell>
        </row>
        <row r="2896">
          <cell r="C2896">
            <v>19036.816999999999</v>
          </cell>
          <cell r="D2896">
            <v>47.216999999999999</v>
          </cell>
        </row>
        <row r="2897">
          <cell r="C2897">
            <v>19039.098000000002</v>
          </cell>
          <cell r="D2897">
            <v>46.715000000000003</v>
          </cell>
        </row>
        <row r="2898">
          <cell r="C2898">
            <v>19041.931</v>
          </cell>
          <cell r="D2898">
            <v>45.78</v>
          </cell>
        </row>
        <row r="2899">
          <cell r="C2899">
            <v>19046.125</v>
          </cell>
          <cell r="D2899">
            <v>44.344999999999999</v>
          </cell>
        </row>
        <row r="2900">
          <cell r="C2900">
            <v>19050.861000000001</v>
          </cell>
          <cell r="D2900">
            <v>42.427999999999997</v>
          </cell>
        </row>
        <row r="2901">
          <cell r="C2901">
            <v>19053.523000000001</v>
          </cell>
          <cell r="D2901">
            <v>41.122</v>
          </cell>
        </row>
        <row r="2902">
          <cell r="C2902">
            <v>19057.654999999999</v>
          </cell>
          <cell r="D2902">
            <v>38.707000000000001</v>
          </cell>
        </row>
        <row r="2903">
          <cell r="C2903">
            <v>19062.254000000001</v>
          </cell>
          <cell r="D2903">
            <v>35.871000000000002</v>
          </cell>
        </row>
        <row r="2904">
          <cell r="C2904">
            <v>19065.657999999999</v>
          </cell>
          <cell r="D2904">
            <v>33.582999999999998</v>
          </cell>
        </row>
        <row r="2905">
          <cell r="C2905">
            <v>19068.806</v>
          </cell>
          <cell r="D2905">
            <v>31.413</v>
          </cell>
        </row>
        <row r="2906">
          <cell r="C2906">
            <v>19078.556</v>
          </cell>
          <cell r="D2906">
            <v>25.402000000000001</v>
          </cell>
        </row>
        <row r="2907">
          <cell r="C2907">
            <v>19088.023000000001</v>
          </cell>
          <cell r="D2907">
            <v>20.899000000000001</v>
          </cell>
        </row>
        <row r="2908">
          <cell r="C2908">
            <v>19098.351999999999</v>
          </cell>
          <cell r="D2908">
            <v>17.033000000000001</v>
          </cell>
        </row>
        <row r="2909">
          <cell r="C2909">
            <v>19112.812000000002</v>
          </cell>
          <cell r="D2909">
            <v>12.701000000000001</v>
          </cell>
        </row>
        <row r="2910">
          <cell r="C2910">
            <v>19138.393</v>
          </cell>
          <cell r="D2910">
            <v>7.5330000000000004</v>
          </cell>
        </row>
        <row r="2911">
          <cell r="C2911">
            <v>19153.626</v>
          </cell>
          <cell r="D2911">
            <v>6.1130000000000004</v>
          </cell>
        </row>
        <row r="2912">
          <cell r="C2912">
            <v>19170.348999999998</v>
          </cell>
          <cell r="D2912">
            <v>5.6639999999999997</v>
          </cell>
        </row>
        <row r="2913">
          <cell r="C2913">
            <v>19181.598999999998</v>
          </cell>
          <cell r="D2913">
            <v>5.9870000000000001</v>
          </cell>
        </row>
        <row r="2914">
          <cell r="C2914">
            <v>19186.231</v>
          </cell>
          <cell r="D2914">
            <v>6.1829999999999998</v>
          </cell>
        </row>
        <row r="2915">
          <cell r="C2915">
            <v>19189.678</v>
          </cell>
          <cell r="D2915">
            <v>6.2430000000000003</v>
          </cell>
        </row>
        <row r="2916">
          <cell r="C2916">
            <v>19194.403999999999</v>
          </cell>
          <cell r="D2916">
            <v>6.2279999999999998</v>
          </cell>
        </row>
        <row r="2917">
          <cell r="C2917">
            <v>19201.985000000001</v>
          </cell>
          <cell r="D2917">
            <v>6.335</v>
          </cell>
        </row>
        <row r="2918">
          <cell r="C2918">
            <v>19206.183000000001</v>
          </cell>
          <cell r="D2918">
            <v>6.3659999999999997</v>
          </cell>
        </row>
        <row r="2919">
          <cell r="C2919">
            <v>19211.113000000001</v>
          </cell>
          <cell r="D2919">
            <v>6.3710000000000004</v>
          </cell>
        </row>
        <row r="2920">
          <cell r="C2920">
            <v>19214.46</v>
          </cell>
          <cell r="D2920">
            <v>6.35</v>
          </cell>
        </row>
        <row r="2921">
          <cell r="C2921">
            <v>19218.945</v>
          </cell>
          <cell r="D2921">
            <v>6.1879999999999997</v>
          </cell>
        </row>
        <row r="2922">
          <cell r="C2922">
            <v>19223.987000000001</v>
          </cell>
          <cell r="D2922">
            <v>6.11</v>
          </cell>
        </row>
        <row r="2923">
          <cell r="C2923">
            <v>19228.246999999999</v>
          </cell>
          <cell r="D2923">
            <v>6.01</v>
          </cell>
        </row>
        <row r="2924">
          <cell r="C2924">
            <v>19233.744999999999</v>
          </cell>
          <cell r="D2924">
            <v>5.7460000000000004</v>
          </cell>
        </row>
        <row r="2925">
          <cell r="C2925">
            <v>19245.417000000001</v>
          </cell>
          <cell r="D2925">
            <v>5.4359999999999999</v>
          </cell>
        </row>
        <row r="2926">
          <cell r="C2926">
            <v>19255.996999999999</v>
          </cell>
          <cell r="D2926">
            <v>5.2430000000000003</v>
          </cell>
        </row>
        <row r="2927">
          <cell r="C2927">
            <v>19261.245999999999</v>
          </cell>
          <cell r="D2927">
            <v>5.2560000000000002</v>
          </cell>
        </row>
        <row r="2928">
          <cell r="C2928">
            <v>19270.094000000001</v>
          </cell>
          <cell r="D2928">
            <v>5.3369999999999997</v>
          </cell>
        </row>
        <row r="2929">
          <cell r="C2929">
            <v>19281.951000000001</v>
          </cell>
          <cell r="D2929">
            <v>5.4379999999999997</v>
          </cell>
        </row>
        <row r="2930">
          <cell r="C2930">
            <v>19300.888999999999</v>
          </cell>
          <cell r="D2930">
            <v>5.3609999999999998</v>
          </cell>
        </row>
        <row r="2931">
          <cell r="C2931">
            <v>19319.796999999999</v>
          </cell>
          <cell r="D2931">
            <v>5.4109999999999996</v>
          </cell>
        </row>
        <row r="2932">
          <cell r="C2932">
            <v>19340.166000000001</v>
          </cell>
          <cell r="D2932">
            <v>5.4429999999999996</v>
          </cell>
        </row>
        <row r="2933">
          <cell r="C2933">
            <v>19367.942999999999</v>
          </cell>
          <cell r="D2933">
            <v>5.4210000000000003</v>
          </cell>
        </row>
        <row r="2934">
          <cell r="C2934">
            <v>19377.830999999998</v>
          </cell>
          <cell r="D2934">
            <v>5.4779999999999998</v>
          </cell>
        </row>
        <row r="2935">
          <cell r="C2935">
            <v>19396.723000000002</v>
          </cell>
          <cell r="D2935">
            <v>5.3979999999999997</v>
          </cell>
        </row>
        <row r="2936">
          <cell r="C2936">
            <v>19415.221000000001</v>
          </cell>
          <cell r="D2936">
            <v>5.3959999999999999</v>
          </cell>
        </row>
        <row r="2937">
          <cell r="C2937">
            <v>19435.422999999999</v>
          </cell>
          <cell r="D2937">
            <v>5.3869999999999996</v>
          </cell>
        </row>
        <row r="2938">
          <cell r="C2938">
            <v>19459.846000000001</v>
          </cell>
          <cell r="D2938">
            <v>5.3719999999999999</v>
          </cell>
        </row>
        <row r="2939">
          <cell r="C2939">
            <v>19477.767</v>
          </cell>
          <cell r="D2939">
            <v>5.399</v>
          </cell>
        </row>
        <row r="2940">
          <cell r="C2940">
            <v>19489.569</v>
          </cell>
          <cell r="D2940">
            <v>5.3970000000000002</v>
          </cell>
        </row>
        <row r="2941">
          <cell r="C2941">
            <v>19504.306</v>
          </cell>
          <cell r="D2941">
            <v>5.4420000000000002</v>
          </cell>
        </row>
        <row r="2942">
          <cell r="C2942">
            <v>19535</v>
          </cell>
          <cell r="D2942">
            <v>5.415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Entidades Financiadoras"/>
      <sheetName val="Control"/>
      <sheetName val="tipos_entidad"/>
      <sheetName val="tipo_recurso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  <sheetName val="Hoja1"/>
    </sheetNames>
    <sheetDataSet>
      <sheetData sheetId="0"/>
      <sheetData sheetId="1"/>
      <sheetData sheetId="2">
        <row r="4">
          <cell r="A4" t="str">
            <v>Fuente de Financiación</v>
          </cell>
        </row>
      </sheetData>
      <sheetData sheetId="3">
        <row r="4">
          <cell r="A4" t="str">
            <v>Tipo de Entidad</v>
          </cell>
        </row>
      </sheetData>
      <sheetData sheetId="4"/>
      <sheetData sheetId="5">
        <row r="1">
          <cell r="A1" t="str">
            <v>AERONAUTICA CIVIL</v>
          </cell>
        </row>
        <row r="2">
          <cell r="A2" t="str">
            <v>AGENCIA NACIONAL DE HIDROCARBUROS- ANH UAE</v>
          </cell>
        </row>
        <row r="3">
          <cell r="A3" t="str">
            <v>AGENCIA PRESIDENCIAL PARA LA ACCION SOCIAL Y COOPERACION INTERNACIONAL  ACCION SOCIAL</v>
          </cell>
        </row>
        <row r="4">
          <cell r="A4" t="str">
            <v>ARCHIVO GENERAL DE LA NACION</v>
          </cell>
        </row>
        <row r="5">
          <cell r="A5" t="str">
            <v>ARMADA</v>
          </cell>
        </row>
        <row r="6">
          <cell r="A6" t="str">
            <v>ARTESANIAS DE COLOMBIA S.A.</v>
          </cell>
        </row>
        <row r="7">
          <cell r="A7" t="str">
            <v>AUDITORIA GENERAL DE LA REPUBLICA</v>
          </cell>
        </row>
        <row r="8">
          <cell r="A8" t="str">
            <v>BANCO AGRARIO</v>
          </cell>
        </row>
        <row r="9">
          <cell r="A9" t="str">
            <v>BIBLIOTECA PUBLICA PILOTO DE MEDELLIN PARA AMERICA LATINA</v>
          </cell>
        </row>
        <row r="10">
          <cell r="A10" t="str">
            <v>CAJA DE PREVISION SOCIAL DE COMUNICACIONES (CAPRECOM)</v>
          </cell>
        </row>
        <row r="11">
          <cell r="A11" t="str">
            <v>CAJA DE RETIRO DE LAS FUERZAS MILITARES</v>
          </cell>
        </row>
        <row r="12">
          <cell r="A12" t="str">
            <v>CAJA DE SUELDOS DE RETIRO DE LA POLICIA NACIONAL</v>
          </cell>
        </row>
        <row r="13">
          <cell r="A13" t="str">
            <v>CAMARA DE REPRESENTANTES</v>
          </cell>
        </row>
        <row r="14">
          <cell r="A14" t="str">
            <v>CENTRO DERMATOLOGICO "FEDERICO LLERAS ACOSTA"</v>
          </cell>
        </row>
        <row r="15">
          <cell r="A15" t="str">
            <v>CLUB MILITAR DE OFICIALES</v>
          </cell>
        </row>
        <row r="16">
          <cell r="A16" t="str">
            <v>COLEGIO BOYACA</v>
          </cell>
        </row>
        <row r="17">
          <cell r="A17" t="str">
            <v>COLEGIO INTEGRADO NACIONAL "ORIENTE DE CALDAS"</v>
          </cell>
        </row>
        <row r="18">
          <cell r="A18" t="str">
            <v>COLEGIO MAYOR DE ANTIOQUIA</v>
          </cell>
        </row>
        <row r="19">
          <cell r="A19" t="str">
            <v>COLEGIO MAYOR DE BOLIVAR</v>
          </cell>
        </row>
        <row r="20">
          <cell r="A20" t="str">
            <v>COLEGIO MAYOR DEL CAUCA</v>
          </cell>
        </row>
        <row r="21">
          <cell r="A21" t="str">
            <v>COMANDO GENERAL</v>
          </cell>
        </row>
        <row r="22">
          <cell r="A22" t="str">
            <v>COMISION DE REGULACION DE ENERGIA Y GAS - CREG</v>
          </cell>
        </row>
        <row r="23">
          <cell r="A23" t="str">
            <v>COMISION NACIONAL DE TELEVISION</v>
          </cell>
        </row>
        <row r="24">
          <cell r="A24" t="str">
            <v>COMISION NACIONAL DEL SERVICIO CIVIL  - GESTION GENERAL</v>
          </cell>
        </row>
        <row r="25">
          <cell r="A25" t="str">
            <v>COMISIONADO NACIONAL PARA LA POLICIA</v>
          </cell>
        </row>
        <row r="26">
          <cell r="A26" t="str">
            <v>CONSEJO DE ESTADO</v>
          </cell>
        </row>
        <row r="27">
          <cell r="A27" t="str">
            <v>CONSEJO SUPERIOR DE LA JUDICATURA</v>
          </cell>
        </row>
        <row r="28">
          <cell r="A28" t="str">
            <v>CONTADURIA GENERAL DE LA NACION</v>
          </cell>
        </row>
        <row r="29">
          <cell r="A29" t="str">
            <v>CONTRALORIA GENERAL DE LA REPUBLICA  - GESTION GENERAL</v>
          </cell>
        </row>
        <row r="30">
          <cell r="A30" t="str">
            <v>CORPORACION AUTONOMA REGIONAL DE BOYACA - CORPOBOYACA</v>
          </cell>
        </row>
        <row r="31">
          <cell r="A31" t="str">
            <v>CORPORACION AUTONOMA REGIONAL DE CALDAS (CORPOCALDAS)</v>
          </cell>
        </row>
        <row r="32">
          <cell r="A32" t="str">
            <v>CORPORACION AUTONOMA REGIONAL DE CHIVOR - CORPOCHIVOR</v>
          </cell>
        </row>
        <row r="33">
          <cell r="A33" t="str">
            <v>CORPORACION AUTONOMA REGIONAL DE CUNDINAMARCA - CAR -</v>
          </cell>
        </row>
        <row r="34">
          <cell r="A34" t="str">
            <v>CORPORACION AUTONOMA REGIONAL DE DEFENSA DE LA MESETA DE BUCARAMANGA (CDMB)</v>
          </cell>
        </row>
        <row r="35">
          <cell r="A35" t="str">
            <v>CORPORACION AUTONOMA REGIONAL DE LA FRONTERA NORORIENTAL (CORPONOR)</v>
          </cell>
        </row>
        <row r="36">
          <cell r="A36" t="str">
            <v>CORPORACION AUTONOMA REGIONAL DE LA GUAJIRA (CORPOGUAJIRA)</v>
          </cell>
        </row>
        <row r="37">
          <cell r="A37" t="str">
            <v>CORPORACION AUTONOMA REGIONAL DE LA ORINOQUIA - CORPORINOQUIA</v>
          </cell>
        </row>
        <row r="38">
          <cell r="A38" t="str">
            <v>CORPORACION AUTONOMA REGIONAL DE LAS CUENCAS DE LOS RIOS RIONEGRO Y NARE (CORNARE)</v>
          </cell>
        </row>
        <row r="39">
          <cell r="A39" t="str">
            <v>CORPORACION AUTONOMA REGIONAL DE LOS VALLES DEL SINU Y SAN JORGE (CVS)</v>
          </cell>
        </row>
        <row r="40">
          <cell r="A40" t="str">
            <v>CORPORACION AUTONOMA REGIONAL DE NARINO (CORPONARINO)</v>
          </cell>
        </row>
        <row r="41">
          <cell r="A41" t="str">
            <v>CORPORACION AUTONOMA REGIONAL DE RISARALDA (CARDER)</v>
          </cell>
        </row>
        <row r="42">
          <cell r="A42" t="str">
            <v>CORPORACION AUTONOMA REGIONAL DE SANTANDER - CAS</v>
          </cell>
        </row>
        <row r="43">
          <cell r="A43" t="str">
            <v>CORPORACION AUTONOMA REGIONAL DE SUCRE - CARSUCRE</v>
          </cell>
        </row>
        <row r="44">
          <cell r="A44" t="str">
            <v>CORPORACION AUTONOMA REGIONAL DEL ALTO MAGDALENA - CAM</v>
          </cell>
        </row>
        <row r="45">
          <cell r="A45" t="str">
            <v>CORPORACION AUTONOMA REGIONAL DEL ATLANTICO - CRA</v>
          </cell>
        </row>
        <row r="46">
          <cell r="A46" t="str">
            <v>CORPORACION AUTONOMA REGIONAL DEL CANAL DEL DIQUE - CARDIQUE</v>
          </cell>
        </row>
        <row r="47">
          <cell r="A47" t="str">
            <v>CORPORACION AUTONOMA REGIONAL DEL CAUCA (CRC)</v>
          </cell>
        </row>
        <row r="48">
          <cell r="A48" t="str">
            <v>CORPORACION AUTONOMA REGIONAL DEL CENTRO DE ANTIOQUIA - CORANTIOQUIA</v>
          </cell>
        </row>
        <row r="49">
          <cell r="A49" t="str">
            <v>CORPORACION AUTONOMA REGIONAL DEL CESAR (CORPOCESAR)</v>
          </cell>
        </row>
        <row r="50">
          <cell r="A50" t="str">
            <v>CORPORACION AUTONOMA REGIONAL DEL GUAVIO - CORPOGUAVIO</v>
          </cell>
        </row>
        <row r="51">
          <cell r="A51" t="str">
            <v>CORPORACION AUTONOMA REGIONAL DEL MAGDALENA (CORPAMAG)</v>
          </cell>
        </row>
        <row r="52">
          <cell r="A52" t="str">
            <v>CORPORACION AUTONOMA REGIONAL DEL QUINDIO (CRQ)</v>
          </cell>
        </row>
        <row r="53">
          <cell r="A53" t="str">
            <v>CORPORACION AUTONOMA REGIONAL DEL SUR DE BOLIVAR - CSB</v>
          </cell>
        </row>
        <row r="54">
          <cell r="A54" t="str">
            <v>CORPORACION AUTONOMA REGIONAL DEL TOLIMA (CORTOLIMA)</v>
          </cell>
        </row>
        <row r="55">
          <cell r="A55" t="str">
            <v>CORPORACION AUTONOMA REGIONAL DEL VALLE DEL CAUCA (CVC)</v>
          </cell>
        </row>
        <row r="56">
          <cell r="A56" t="str">
            <v>CORPORACION AUTONOMA REGIONAL PARA EL DESARROLLO SOSTENIBLE DE LA MOJANA Y EL SAN JORGE - COPOMOJANA</v>
          </cell>
        </row>
        <row r="57">
          <cell r="A57" t="str">
            <v>CORPORACION AUTONOMA REGIONAL PARA EL DESARROLLO SOSTENIBLE DEL NORTE Y ORIENTE DE LA AMAZONIA - CDA</v>
          </cell>
        </row>
        <row r="58">
          <cell r="A58" t="str">
            <v>CORPORACION NACIONAL PARA EL DESARROLLO SOSTENIBLE DEL CHOCO (CODECHOCO)</v>
          </cell>
        </row>
        <row r="59">
          <cell r="A59" t="str">
            <v>CORPORACION NACIONAL PARA LA RECONSTRUCCION DE LA CUENCA DEL RIO PAEZ Y ZONAS ALEDAÑAS - NASAKIWE</v>
          </cell>
        </row>
        <row r="60">
          <cell r="A60" t="str">
            <v>CORPORACION PARA EL DESARROLLO SOSTENIBLE DEL ARCHIPIELAGO DE SAN ANDRES, PROVIDENCIA Y SANTA CATALINA - CORALINA</v>
          </cell>
        </row>
        <row r="61">
          <cell r="A61" t="str">
            <v>CORPORACION PARA EL DESARROLLO SOSTENIBLE DEL AREA DE MANEJO ESPECIAL LA MACARENA - CORMACARENA</v>
          </cell>
        </row>
        <row r="62">
          <cell r="A62" t="str">
            <v>CORPORACION PARA EL DESARROLLO SOSTENIBLE DEL SUR DE LA AMAZONIA - CORPOAMAZONIA</v>
          </cell>
        </row>
        <row r="63">
          <cell r="A63" t="str">
            <v>CORPORACION REGIONAL PARA EL DESARROLLO SOSTENIBLE DE URABA (CORPOURABA)</v>
          </cell>
        </row>
        <row r="64">
          <cell r="A64" t="str">
            <v>CORTE CONSTITUCIONAL</v>
          </cell>
        </row>
        <row r="65">
          <cell r="A65" t="str">
            <v>CORTE SUPREMA DE JUSTICIA</v>
          </cell>
        </row>
        <row r="66">
          <cell r="A66" t="str">
            <v>DEFENSA CIVIL COLOMBIANA</v>
          </cell>
        </row>
        <row r="67">
          <cell r="A67" t="str">
            <v>DEFENSORIA DEL PUEBLO</v>
          </cell>
        </row>
        <row r="68">
          <cell r="A68" t="str">
            <v>DEPARTAMENTO ADMINISTRATIVO DE LA FUNCION PUBLICA - GESTION GENERAL</v>
          </cell>
        </row>
        <row r="69">
          <cell r="A69" t="str">
            <v>DEPARTAMENTO ADMINISTRATIVO DE SEGURIDAD (DAS) - GESTION GENERAL</v>
          </cell>
        </row>
        <row r="70">
          <cell r="A70" t="str">
            <v>DEPARTAMENTO ADMINISTRATIVO NACIONAL DE ESTADISTICA (DANE) - GESTION GENERAL</v>
          </cell>
        </row>
        <row r="71">
          <cell r="A71" t="str">
            <v>DEPARTAMENTO ADMINISTRATIVO NACIONAL DE LA ECONOMIA SOLIDARIA GESTION GENERAL</v>
          </cell>
        </row>
        <row r="72">
          <cell r="A72" t="str">
            <v>DEPARTAMENTO NACIONAL DE PLANEACION  - GESTION GENERAL</v>
          </cell>
        </row>
        <row r="73">
          <cell r="A73" t="str">
            <v>DERECHO DE AUTOR</v>
          </cell>
        </row>
        <row r="74">
          <cell r="A74" t="str">
            <v>DIRECCION DE IMPUESTOS Y ADUANAS NACIONALES</v>
          </cell>
        </row>
        <row r="75">
          <cell r="A75" t="str">
            <v>DIRECCION GENERAL DE COMERCIO EXTERIOR</v>
          </cell>
        </row>
        <row r="76">
          <cell r="A76" t="str">
            <v>DIRECCION GENERAL DE SANIDAD MILITAR</v>
          </cell>
        </row>
        <row r="77">
          <cell r="A77" t="str">
            <v>DIRECCION NACIONAL DE ESTUPEFACIENTES</v>
          </cell>
        </row>
        <row r="78">
          <cell r="A78" t="str">
            <v>EJERCITO</v>
          </cell>
        </row>
        <row r="79">
          <cell r="A79" t="str">
            <v>EMPRESA COLOMBIANA DE VIAS FERREAS EN LIQUIDACION</v>
          </cell>
        </row>
        <row r="80">
          <cell r="A80" t="str">
            <v>EMPRESA NACIONAL MINERA - MINERCOL EN LIQUIDACION</v>
          </cell>
        </row>
        <row r="81">
          <cell r="A81" t="str">
            <v>EMPRESA TERRITORIAL PARA LA SALUD - ETESA</v>
          </cell>
        </row>
        <row r="82">
          <cell r="A82" t="str">
            <v>ESCUELA NACIONAL DEL DEPORTE</v>
          </cell>
        </row>
        <row r="83">
          <cell r="A83" t="str">
            <v>ESCUELA SUPERIOR DE ADMINISTRACION PUBLICA (ESAP)</v>
          </cell>
        </row>
        <row r="84">
          <cell r="A84" t="str">
            <v>FISCALIA GENERAL DE LA NACION - GESTION GENERAL</v>
          </cell>
        </row>
        <row r="85">
          <cell r="A85" t="str">
            <v>FONDO  SOCIAL DE VIVIENDA DE LA REGISTRADURIA NACIONAL DEL ESTADO CIVIL</v>
          </cell>
        </row>
        <row r="86">
          <cell r="A86" t="str">
            <v>FONDO DE BIENESTAR SOCIAL DE LA CONTRALORIA GENERAL DE LA REPUBLICA</v>
          </cell>
        </row>
        <row r="87">
          <cell r="A87" t="str">
            <v>FONDO DE COMUNICACIONES</v>
          </cell>
        </row>
        <row r="88">
          <cell r="A88" t="str">
            <v>FONDO DE PREVISION SOCIAL DEL CONGRESO CESANTIAS Y VIVIENDA</v>
          </cell>
        </row>
        <row r="89">
          <cell r="A89" t="str">
            <v>FONDO DE PREVISION SOCIAL DEL CONGRESO PENSIONES</v>
          </cell>
        </row>
        <row r="90">
          <cell r="A90" t="str">
            <v>FONDO NACIONAL AMBIENTAL - GESTION GENERAL</v>
          </cell>
        </row>
        <row r="91">
          <cell r="A91" t="str">
            <v>FONDO NACIONAL DE CAMINOS VECINALES EN LIQUIDACION</v>
          </cell>
        </row>
        <row r="92">
          <cell r="A92" t="str">
            <v>FONDO NACIONAL DE ESTUPEFACIENTES - UNIDAD ADMINISTRATIVA ESPECIAL</v>
          </cell>
        </row>
        <row r="93">
          <cell r="A93" t="str">
            <v>FONDO NACIONAL DE REGALIAS</v>
          </cell>
        </row>
        <row r="94">
          <cell r="A94" t="str">
            <v>FONDO NACIONAL DE REGALÖAS</v>
          </cell>
        </row>
        <row r="95">
          <cell r="A95" t="str">
            <v>FONDO NACIONAL DE VIVIENDA - FONVIVIENDA</v>
          </cell>
        </row>
        <row r="96">
          <cell r="A96" t="str">
            <v>FONDO PARA LA PARTICIPACION Y EL FORTALECIMIENTO DEMOCRATICO</v>
          </cell>
        </row>
        <row r="97">
          <cell r="A97" t="str">
            <v>FONDO PASIVO SOCIAL DE LOS FERROCARRILES NACIONALES DE COLOMBIA - PENSIONES</v>
          </cell>
        </row>
        <row r="98">
          <cell r="A98" t="str">
            <v>FONDO PASIVO SOCIAL DE LOS FERROCARRILES NACIONALES DE COLOMBIA - SALUD</v>
          </cell>
        </row>
        <row r="99">
          <cell r="A99" t="str">
            <v>FONDO ROTATORIO DE LA ARMADA NACIONAL</v>
          </cell>
        </row>
        <row r="100">
          <cell r="A100" t="str">
            <v>FONDO ROTATORIO DE LA FUERZA AEREA</v>
          </cell>
        </row>
        <row r="101">
          <cell r="A101" t="str">
            <v>FONDO ROTATORIO DE LA POLICIA - GESTION GENERAL</v>
          </cell>
        </row>
        <row r="102">
          <cell r="A102" t="str">
            <v>FONDO ROTATORIO DE LA REGISTRADURIA</v>
          </cell>
        </row>
        <row r="103">
          <cell r="A103" t="str">
            <v>FONDO ROTATORIO DEL DANE</v>
          </cell>
        </row>
        <row r="104">
          <cell r="A104" t="str">
            <v>FONDO ROTATORIO DEL DEPARTAMENTO ADMINISTRATIVO DE SEGURIDAD</v>
          </cell>
        </row>
        <row r="105">
          <cell r="A105" t="str">
            <v>FONDO ROTATORIO DEL EJERCITO</v>
          </cell>
        </row>
        <row r="106">
          <cell r="A106" t="str">
            <v>FONDO ROTATORIO DEL MINISTERIO DE RELACIONES EXTERIORES</v>
          </cell>
        </row>
        <row r="107">
          <cell r="A107" t="str">
            <v>FUERZA AEREA</v>
          </cell>
        </row>
        <row r="108">
          <cell r="A108" t="str">
            <v>HOSPITAL MILITAR CENTRAL</v>
          </cell>
        </row>
        <row r="109">
          <cell r="A109" t="str">
            <v>INSTITUTO CARO Y CUERVO</v>
          </cell>
        </row>
        <row r="110">
          <cell r="A110" t="str">
            <v>INSTITUTO CASAS FISCALES DEL EJERCITO</v>
          </cell>
        </row>
        <row r="111">
          <cell r="A111" t="str">
            <v>INSTITUTO COLOMBIANO AGROPECUARIO (ICA)</v>
          </cell>
        </row>
        <row r="112">
          <cell r="A112" t="str">
            <v>INSTITUTO COLOMBIANO DE ANTROPOLOGIA E HISTORIA</v>
          </cell>
        </row>
        <row r="113">
          <cell r="A113" t="str">
            <v>INSTITUTO COLOMBIANO DE BIENESTAR FAMILIAR (ICBF)</v>
          </cell>
        </row>
        <row r="114">
          <cell r="A114" t="str">
            <v>INSTITUTO COLOMBIANO DE CREDITO EDUCATIVO Y ESTUDIOS TECNICOS EN EL EXTERIOR (ICETEX)</v>
          </cell>
        </row>
        <row r="115">
          <cell r="A115" t="str">
            <v>INSTITUTO COLOMBIANO DE DESARROLLO RURAL - INCODER</v>
          </cell>
        </row>
        <row r="116">
          <cell r="A116" t="str">
            <v>INSTITUTO COLOMBIANO DE LA REFORMA AGRARIA - INCORA EN LIQUIDACION - GESTION GENERAL</v>
          </cell>
        </row>
        <row r="117">
          <cell r="A117" t="str">
            <v>INSTITUTO COLOMBIANO DEL DEPORTE (COLDEPORTES)</v>
          </cell>
        </row>
        <row r="118">
          <cell r="A118" t="str">
            <v>INSTITUTO COLOMBIANO PARA EL DESARROLLO DE LA CIENCIA Y LA TECNOLOGIA "FRANCISCO JOSE DE CALDAS" (COLCIENCIAS)</v>
          </cell>
        </row>
        <row r="119">
          <cell r="A119" t="str">
            <v>INSTITUTO COLOMBIANO PARA EL FOMENTO DE LA EDUCACION SUPERIOR (ICFES)</v>
          </cell>
        </row>
        <row r="120">
          <cell r="A120" t="str">
            <v>INSTITUTO DE EDUCACION TECNICA PROFESIONAL DE ROLDANILLO</v>
          </cell>
        </row>
        <row r="121">
          <cell r="A121" t="str">
            <v>INSTITUTO DE ESTUDIOS DEL MINISTERIO PUBLICO</v>
          </cell>
        </row>
        <row r="122">
          <cell r="A122" t="str">
            <v>INSTITUTO DE PLANIFICACION Y PROMOCION DE SOLUCIONES ENERGETICAS</v>
          </cell>
        </row>
        <row r="123">
          <cell r="A123" t="str">
            <v>INSTITUTO GEOGRAFICO AGUSTIN CODAZZI</v>
          </cell>
        </row>
        <row r="124">
          <cell r="A124" t="str">
            <v>INSTITUTO HIDROLOGIA, METEOROLOGIA Y ESTUDIOS AMBIENTALES - IDEAM</v>
          </cell>
        </row>
        <row r="125">
          <cell r="A125" t="str">
            <v>INSTITUTO NACIONAL DE ADECUACION DE TIERRAS - INAT EN LIQUIDACION -</v>
          </cell>
        </row>
        <row r="126">
          <cell r="A126" t="str">
            <v>INSTITUTO NACIONAL DE CANCEROLOGIA</v>
          </cell>
        </row>
        <row r="127">
          <cell r="A127" t="str">
            <v>INSTITUTO NACIONAL DE CONCESIONES</v>
          </cell>
        </row>
        <row r="128">
          <cell r="A128" t="str">
            <v>INSTITUTO NACIONAL DE FORMACION TECNICA PROFESIONAL DE CIENAGA</v>
          </cell>
        </row>
        <row r="129">
          <cell r="A129" t="str">
            <v>INSTITUTO NACIONAL DE FORMACION TECNICA PROFESIONAL DE SAN ANDRES Y PROVIDENCIA</v>
          </cell>
        </row>
        <row r="130">
          <cell r="A130" t="str">
            <v>INSTITUTO NACIONAL DE FORMACION TECNICA PROFESIONAL DE SAN JUAN DEL CESAR</v>
          </cell>
        </row>
        <row r="131">
          <cell r="A131" t="str">
            <v>INSTITUTO NACIONAL DE INVESTIGACIONES EN GEOCIENCIAS, MINERIA Y QUIMICA (INGEOMINAS)</v>
          </cell>
        </row>
        <row r="132">
          <cell r="A132" t="str">
            <v>INSTITUTO NACIONAL DE MEDICINA LEGAL Y CIENCIAS FORENSES</v>
          </cell>
        </row>
        <row r="133">
          <cell r="A133" t="str">
            <v>INSTITUTO NACIONAL DE SALUD (INS)</v>
          </cell>
        </row>
        <row r="134">
          <cell r="A134" t="str">
            <v>INSTITUTO NACIONAL DE VIAS</v>
          </cell>
        </row>
        <row r="135">
          <cell r="A135" t="str">
            <v>INSTITUTO NACIONAL DE VIVIENDA DE INTERES SOCIAL Y REFORMA URBANA -INURBE-EN LIQUIDACION</v>
          </cell>
        </row>
        <row r="136">
          <cell r="A136" t="str">
            <v>INSTITUTO NACIONAL PARA CIEGOS (INCI)</v>
          </cell>
        </row>
        <row r="137">
          <cell r="A137" t="str">
            <v>INSTITUTO NACIONAL PARA LA VIGILANCIA DE MEDICAMENTOS Y ALIMENTOS  (INVIMA)</v>
          </cell>
        </row>
        <row r="138">
          <cell r="A138" t="str">
            <v>INSTITUTO NACIONAL PARA SORDOS (INSOR)</v>
          </cell>
        </row>
        <row r="139">
          <cell r="A139" t="str">
            <v>INSTITUTO NACIONAL PENITENCIARIO Y CARCELARIO -INPEC</v>
          </cell>
        </row>
        <row r="140">
          <cell r="A140" t="str">
            <v>INSTITUTO SUPERIOR DE EDUCACION RURAL DE PAMPLONA - ISER</v>
          </cell>
        </row>
        <row r="141">
          <cell r="A141" t="str">
            <v>INSTITUTO TECNICO AGRICOLA - ITA - DE BUGA</v>
          </cell>
        </row>
        <row r="142">
          <cell r="A142" t="str">
            <v>INSTITUTO TECNICO CENTRAL</v>
          </cell>
        </row>
        <row r="143">
          <cell r="A143" t="str">
            <v>INSTITUTO TECNICO NACIONAL DE COMERCIO "SIMON RODRIGUEZ" DE CALI</v>
          </cell>
        </row>
        <row r="144">
          <cell r="A144" t="str">
            <v>INSTITUTO TECNOLOGICO DEL PUTUMAYO</v>
          </cell>
        </row>
        <row r="145">
          <cell r="A145" t="str">
            <v>INSTITUTO TECNOLOGICO PASCUAL BRAVO - MEDELLIN</v>
          </cell>
        </row>
        <row r="146">
          <cell r="A146" t="str">
            <v>INSTITUTO TEGNOLOGICO DE LA SOLEDAD ATLANTICO - ITSA</v>
          </cell>
        </row>
        <row r="147">
          <cell r="A147" t="str">
            <v>INSTITUTO TOLIMENSE DE FORMACION TECNICA PROFESIONAL</v>
          </cell>
        </row>
        <row r="148">
          <cell r="A148" t="str">
            <v>JUNTA CENTRAL DE CONTADORES</v>
          </cell>
        </row>
        <row r="149">
          <cell r="A149" t="str">
            <v>MINISTERIO DE AGRICULTURA Y DESARROLLO RURAL - GESTION GENERAL</v>
          </cell>
        </row>
        <row r="150">
          <cell r="A150" t="str">
            <v>MINISTERIO DE AMBIENTE, VIVIENDA Y DESARROLLO TERRITORIAL  - GESTION GENERAL</v>
          </cell>
        </row>
        <row r="151">
          <cell r="A151" t="str">
            <v>MINISTERIO DE COMERCIO, INDUSTRIA Y TURISMO - GESTION GENERAL</v>
          </cell>
        </row>
        <row r="152">
          <cell r="A152" t="str">
            <v>MINISTERIO DE COMUNICACIONES - GESTION GENERAL</v>
          </cell>
        </row>
        <row r="153">
          <cell r="A153" t="str">
            <v>MINISTERIO DE CULTURA - GESTION GENERAL</v>
          </cell>
        </row>
        <row r="154">
          <cell r="A154" t="str">
            <v>MINISTERIO DE DEFENSA - GESTION GENERAL</v>
          </cell>
        </row>
        <row r="155">
          <cell r="A155" t="str">
            <v>MINISTERIO DE EDUCACION NACIONAL - GESTION GENERAL</v>
          </cell>
        </row>
        <row r="156">
          <cell r="A156" t="str">
            <v>MINISTERIO DE HACIENDA Y CREDITO PUBLICO - GESTION GENERAL</v>
          </cell>
        </row>
        <row r="157">
          <cell r="A157" t="str">
            <v>MINISTERIO DE LA PROTECCION SOCIAL - GESTION GENERAL</v>
          </cell>
        </row>
        <row r="158">
          <cell r="A158" t="str">
            <v>MINISTERIO DE MINAS Y ENERGIA - GESTION GENERAL</v>
          </cell>
        </row>
        <row r="159">
          <cell r="A159" t="str">
            <v>MINISTERIO DE RELACIONES EXTERIORES - GESTION GENERAL</v>
          </cell>
        </row>
        <row r="160">
          <cell r="A160" t="str">
            <v>MINISTERIO DE TRANSPORTE  - GESTION GENERAL</v>
          </cell>
        </row>
        <row r="161">
          <cell r="A161" t="str">
            <v>MINISTERIO DEL INTERIOR Y DE JUSTICIA - GESTION GENERAL</v>
          </cell>
        </row>
        <row r="162">
          <cell r="A162" t="str">
            <v>POLICIA NACIONAL GESTION GENERAL</v>
          </cell>
        </row>
        <row r="163">
          <cell r="A163" t="str">
            <v>POLICIA NACIONAL SALUD</v>
          </cell>
        </row>
        <row r="164">
          <cell r="A164" t="str">
            <v>PRESIDENCIA DE LA REPUBLICA - GESTION GENERAL</v>
          </cell>
        </row>
        <row r="165">
          <cell r="A165" t="str">
            <v>PROCURADURIA GENERAL DE LA NACION</v>
          </cell>
        </row>
        <row r="166">
          <cell r="A166" t="str">
            <v>REGISTRADURIA NACIONAL DEL ESTADO CIVIL - GESTION GENERAL</v>
          </cell>
        </row>
        <row r="167">
          <cell r="A167" t="str">
            <v>SANATORIO DE AGUA DE DIOS</v>
          </cell>
        </row>
        <row r="168">
          <cell r="A168" t="str">
            <v>SANATORIO DE CONTRATACION</v>
          </cell>
        </row>
        <row r="169">
          <cell r="A169" t="str">
            <v>SENADO DE LA REPUBLICA</v>
          </cell>
        </row>
        <row r="170">
          <cell r="A170" t="str">
            <v>SERVICIO NACIONAL DE APRENDIZAJE (SENA)</v>
          </cell>
        </row>
        <row r="171">
          <cell r="A171" t="str">
            <v>SUPERINTENDENCIA BANCARIA</v>
          </cell>
        </row>
        <row r="172">
          <cell r="A172" t="str">
            <v>SUPERINTENDENCIA DE LA ECONOMIA SOLIDARIA</v>
          </cell>
        </row>
        <row r="173">
          <cell r="A173" t="str">
            <v>SUPERINTENDENCIA DE NOTARIADO Y REGISTRO</v>
          </cell>
        </row>
        <row r="174">
          <cell r="A174" t="str">
            <v>SUPERINTENDENCIA DE PUERTOS Y TRANSPORTE</v>
          </cell>
        </row>
        <row r="175">
          <cell r="A175" t="str">
            <v>SUPERINTENDENCIA DE SERVICIOS PUBLICOS DOMICILIARIOS</v>
          </cell>
        </row>
        <row r="176">
          <cell r="A176" t="str">
            <v>SUPERINTENDENCIA DE SOCIEDADES</v>
          </cell>
        </row>
        <row r="177">
          <cell r="A177" t="str">
            <v>SUPERINTENDENCIA DE SUBSIDIO FAMILIAR</v>
          </cell>
        </row>
        <row r="178">
          <cell r="A178" t="str">
            <v>SUPERINTENDENCIA DE VALORES</v>
          </cell>
        </row>
        <row r="179">
          <cell r="A179" t="str">
            <v>SUPERINTENDENCIA DE VIGILANCIA Y SEGURIDAD PRIVADA</v>
          </cell>
        </row>
        <row r="180">
          <cell r="A180" t="str">
            <v>SUPERINTENDENCIA FINANCIERA DE COLOMBIA</v>
          </cell>
        </row>
        <row r="181">
          <cell r="A181" t="str">
            <v>SUPERINTENDENCIA INDUSTRIA Y COMERCIO</v>
          </cell>
        </row>
        <row r="182">
          <cell r="A182" t="str">
            <v>SUPERINTENDENCIA NACIONAL DE SALUD</v>
          </cell>
        </row>
        <row r="183">
          <cell r="A183" t="str">
            <v>TRIBUNALES Y JUZGADOS</v>
          </cell>
        </row>
        <row r="184">
          <cell r="A184" t="str">
            <v>UNIDAD ADMINISTRATIVA ESPECIAL COMISION DE REGULACION DE TELECOMUNICACIONES - CRT</v>
          </cell>
        </row>
        <row r="185">
          <cell r="A185" t="str">
            <v>UNIDAD ADMINISTRATIVA ESPECIAL DEL SISTEMA DE PARQUES NACIONALES NATURALES</v>
          </cell>
        </row>
        <row r="186">
          <cell r="A186" t="str">
            <v>UNIDAD ADMINISTRATIVA ESPECIAL-COMISION REGULADORA DE AGUA POTABLE Y SANEAMIENTO BASICO</v>
          </cell>
        </row>
        <row r="187">
          <cell r="A187" t="str">
            <v>UNIDAD DE INFORMACION Y ANALISIS FINANCIERO</v>
          </cell>
        </row>
        <row r="188">
          <cell r="A188" t="str">
            <v>UNIDAD DE PLANEACION MINERO ENERGETICA -  UPME</v>
          </cell>
        </row>
        <row r="189">
          <cell r="A189" t="str">
            <v>UNIVERSIDAD NACIONAL ABIERTA Y A DISTANCIA</v>
          </cell>
        </row>
      </sheetData>
      <sheetData sheetId="6"/>
      <sheetData sheetId="7">
        <row r="1">
          <cell r="A1" t="str">
            <v>Nacional</v>
          </cell>
        </row>
        <row r="2">
          <cell r="A2" t="str">
            <v>Departamental</v>
          </cell>
        </row>
        <row r="3">
          <cell r="A3" t="str">
            <v>Municipal</v>
          </cell>
        </row>
        <row r="4">
          <cell r="A4" t="str">
            <v>fondo nacional de regalías</v>
          </cell>
        </row>
        <row r="5">
          <cell r="A5" t="str">
            <v>Otras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Área Afectada"/>
      <sheetName val="Características Demógraficas"/>
      <sheetName val="Área Beneficiada"/>
      <sheetName val="Ubicación Geógrafica"/>
      <sheetName val="Ingresos y Beneficios"/>
      <sheetName val="Fuentes de Financiación"/>
      <sheetName val="Flujo de Caja"/>
      <sheetName val="Resumen Evaluación"/>
      <sheetName val="Estado del Proyecto"/>
      <sheetName val="Componentes del Gasto"/>
      <sheetName val="Programación de Metas"/>
      <sheetName val="Viabilidad"/>
      <sheetName val="Listado"/>
      <sheetName val="Control"/>
    </sheetNames>
    <sheetDataSet>
      <sheetData sheetId="0">
        <row r="3">
          <cell r="V3" t="str">
            <v>Actualizacion</v>
          </cell>
        </row>
        <row r="4">
          <cell r="V4" t="str">
            <v>Registro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14,01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201P-1</v>
          </cell>
          <cell r="F22" t="str">
            <v>Demolición de pavimento asfáltico</v>
          </cell>
          <cell r="G22" t="str">
            <v>m3</v>
          </cell>
          <cell r="H22" t="str">
            <v>La unidad de pago es el m³</v>
          </cell>
        </row>
        <row r="23">
          <cell r="C23">
            <v>201.18</v>
          </cell>
          <cell r="D23">
            <v>201</v>
          </cell>
          <cell r="E23" t="str">
            <v>201P-2</v>
          </cell>
          <cell r="F23" t="str">
            <v>Demolición total o parcial de estructuras</v>
          </cell>
          <cell r="G23" t="str">
            <v>m3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</row>
        <row r="27">
          <cell r="C27">
            <v>210.4</v>
          </cell>
          <cell r="D27">
            <v>210</v>
          </cell>
          <cell r="E27" t="str">
            <v>210P</v>
          </cell>
          <cell r="F27" t="str">
            <v>Limpieza de canales</v>
          </cell>
          <cell r="G27" t="str">
            <v>m3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211.1</v>
          </cell>
          <cell r="D29">
            <v>211</v>
          </cell>
          <cell r="E29" t="str">
            <v>211P</v>
          </cell>
          <cell r="F29" t="str">
            <v>Remoción de derrumbes</v>
          </cell>
          <cell r="G29" t="str">
            <v>m3</v>
          </cell>
          <cell r="H29" t="str">
            <v>Incluye transporte hasta 5 km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 t="str">
            <v>No incluye suministro transporte y colocación de los materiales de afirmado y subbase.</v>
          </cell>
        </row>
        <row r="37">
          <cell r="C37">
            <v>310.3</v>
          </cell>
          <cell r="D37">
            <v>310</v>
          </cell>
          <cell r="E37" t="str">
            <v>310P-3</v>
          </cell>
          <cell r="F37" t="str">
            <v>Conformación de talud con suministro de material impermeable seleccionado</v>
          </cell>
          <cell r="G37" t="str">
            <v>m3</v>
          </cell>
        </row>
        <row r="38">
          <cell r="C38">
            <v>310.39999999999998</v>
          </cell>
          <cell r="D38">
            <v>310</v>
          </cell>
          <cell r="E38" t="str">
            <v>310P-4</v>
          </cell>
          <cell r="F38" t="str">
            <v xml:space="preserve">Conformación de talud sin suministro de material </v>
          </cell>
          <cell r="G38" t="str">
            <v>m3</v>
          </cell>
        </row>
        <row r="39">
          <cell r="C39">
            <v>311</v>
          </cell>
          <cell r="D39">
            <v>311</v>
          </cell>
          <cell r="F39" t="str">
            <v>Afirmado</v>
          </cell>
          <cell r="G39" t="str">
            <v>m3</v>
          </cell>
          <cell r="H39" t="str">
            <v>No incluye producto estabilizante</v>
          </cell>
        </row>
        <row r="40">
          <cell r="C40">
            <v>311.10000000000002</v>
          </cell>
          <cell r="D40">
            <v>311</v>
          </cell>
          <cell r="E40" t="str">
            <v>311P</v>
          </cell>
          <cell r="F40" t="str">
            <v>Bacheo con material de afirmado</v>
          </cell>
          <cell r="G40" t="str">
            <v>m3</v>
          </cell>
          <cell r="H40" t="str">
            <v>Varia el cálculo del volumen</v>
          </cell>
        </row>
        <row r="41">
          <cell r="C41">
            <v>311.2</v>
          </cell>
          <cell r="D41">
            <v>311</v>
          </cell>
          <cell r="E41" t="str">
            <v>311P-1</v>
          </cell>
          <cell r="F41" t="str">
            <v>Relleno con material de afirmado</v>
          </cell>
          <cell r="G41" t="str">
            <v>m3</v>
          </cell>
        </row>
        <row r="42">
          <cell r="C42">
            <v>312</v>
          </cell>
          <cell r="E42" t="str">
            <v>312P</v>
          </cell>
          <cell r="F42" t="str">
            <v>Relleno con material de afirmado para realce de cunetas</v>
          </cell>
          <cell r="G42" t="str">
            <v>m3</v>
          </cell>
        </row>
        <row r="43">
          <cell r="C43">
            <v>320.10000000000002</v>
          </cell>
          <cell r="D43">
            <v>320</v>
          </cell>
          <cell r="F43" t="str">
            <v>Subbase granular de C.B.R.&gt; 20%</v>
          </cell>
          <cell r="G43" t="str">
            <v>m3</v>
          </cell>
          <cell r="H43" t="str">
            <v>No incluye producto estabilizante</v>
          </cell>
        </row>
        <row r="44">
          <cell r="C44">
            <v>320.2</v>
          </cell>
          <cell r="D44">
            <v>320</v>
          </cell>
          <cell r="F44" t="str">
            <v>Subbase granular de C.B.R.&gt; 30%</v>
          </cell>
          <cell r="G44" t="str">
            <v>m3</v>
          </cell>
        </row>
        <row r="45">
          <cell r="C45">
            <v>320.3</v>
          </cell>
          <cell r="D45">
            <v>320</v>
          </cell>
          <cell r="F45" t="str">
            <v>Subbase granular de C.B.R.&gt; 40%</v>
          </cell>
          <cell r="G45" t="str">
            <v>m3</v>
          </cell>
        </row>
        <row r="46">
          <cell r="C46">
            <v>320.39999999999998</v>
          </cell>
          <cell r="D46">
            <v>320</v>
          </cell>
          <cell r="F46" t="str">
            <v>Subbase granular para bacheo</v>
          </cell>
          <cell r="G46" t="str">
            <v>m3</v>
          </cell>
        </row>
        <row r="47">
          <cell r="C47">
            <v>330.1</v>
          </cell>
          <cell r="D47">
            <v>330</v>
          </cell>
          <cell r="F47" t="str">
            <v>Base granular</v>
          </cell>
          <cell r="G47" t="str">
            <v>m3</v>
          </cell>
          <cell r="H47" t="str">
            <v>No incluye producto estabilizante</v>
          </cell>
        </row>
        <row r="48">
          <cell r="C48">
            <v>330.2</v>
          </cell>
          <cell r="D48">
            <v>330</v>
          </cell>
          <cell r="F48" t="str">
            <v>Base granular para bacheo</v>
          </cell>
          <cell r="G48" t="str">
            <v>m3</v>
          </cell>
        </row>
        <row r="49">
          <cell r="C49">
            <v>330.3</v>
          </cell>
          <cell r="D49">
            <v>330</v>
          </cell>
          <cell r="E49" t="str">
            <v>330P</v>
          </cell>
          <cell r="F49" t="str">
            <v>Base triturada</v>
          </cell>
          <cell r="G49" t="str">
            <v>m³</v>
          </cell>
        </row>
        <row r="50">
          <cell r="C50">
            <v>340.1</v>
          </cell>
          <cell r="D50">
            <v>340</v>
          </cell>
          <cell r="F50" t="str">
            <v>Base estabilizada con emulsión asfáltica tipo BEE-1</v>
          </cell>
          <cell r="G50" t="str">
            <v>m3</v>
          </cell>
          <cell r="H50" t="str">
            <v>No incluye la emulsión asfáltica</v>
          </cell>
        </row>
        <row r="51">
          <cell r="C51">
            <v>340.2</v>
          </cell>
          <cell r="D51">
            <v>340</v>
          </cell>
          <cell r="F51" t="str">
            <v>Base estabilizada con emulsión asfáltica tipo BEE-2</v>
          </cell>
          <cell r="G51" t="str">
            <v>m3</v>
          </cell>
        </row>
        <row r="52">
          <cell r="C52">
            <v>340.3</v>
          </cell>
          <cell r="D52">
            <v>340</v>
          </cell>
          <cell r="F52" t="str">
            <v>Base estabilizada con emulsión asfáltica tipo BEE-3</v>
          </cell>
          <cell r="G52" t="str">
            <v>m3</v>
          </cell>
        </row>
        <row r="53">
          <cell r="C53">
            <v>341.1</v>
          </cell>
          <cell r="D53">
            <v>341</v>
          </cell>
          <cell r="F53" t="str">
            <v>Base estabilizada con cemento</v>
          </cell>
          <cell r="G53" t="str">
            <v>m3</v>
          </cell>
        </row>
        <row r="54">
          <cell r="C54">
            <v>341.2</v>
          </cell>
          <cell r="D54">
            <v>341</v>
          </cell>
          <cell r="F54" t="str">
            <v>Cemento</v>
          </cell>
          <cell r="G54" t="str">
            <v>Kg</v>
          </cell>
        </row>
        <row r="55">
          <cell r="C55">
            <v>342.1</v>
          </cell>
          <cell r="D55">
            <v>342</v>
          </cell>
          <cell r="F55" t="str">
            <v>Base estabilizada con compuestos multienzimáticos orgánicos tipo BEMO-1</v>
          </cell>
          <cell r="G55" t="str">
            <v>m3</v>
          </cell>
        </row>
        <row r="56">
          <cell r="C56">
            <v>342.2</v>
          </cell>
          <cell r="D56">
            <v>342</v>
          </cell>
          <cell r="F56" t="str">
            <v>Base estabilizada con compuestos multienzimáticos orgánicos tipo BEMO-2</v>
          </cell>
          <cell r="G56" t="str">
            <v>m3</v>
          </cell>
        </row>
        <row r="57">
          <cell r="C57">
            <v>342.3</v>
          </cell>
          <cell r="D57">
            <v>342</v>
          </cell>
          <cell r="F57" t="str">
            <v>Compuesto multienzimático orgánico</v>
          </cell>
          <cell r="G57" t="str">
            <v>Cl</v>
          </cell>
        </row>
        <row r="58">
          <cell r="C58">
            <v>410</v>
          </cell>
          <cell r="D58">
            <v>410</v>
          </cell>
          <cell r="F58" t="str">
            <v>Cemento asfáltico</v>
          </cell>
          <cell r="G58" t="str">
            <v>Kg</v>
          </cell>
        </row>
        <row r="59">
          <cell r="C59">
            <v>411.1</v>
          </cell>
          <cell r="D59">
            <v>411</v>
          </cell>
          <cell r="F59" t="str">
            <v>Emulsión asfáltica de rotura media CRM</v>
          </cell>
          <cell r="G59" t="str">
            <v>Lt</v>
          </cell>
        </row>
        <row r="60">
          <cell r="C60">
            <v>411.2</v>
          </cell>
          <cell r="D60">
            <v>411</v>
          </cell>
          <cell r="F60" t="str">
            <v>Emulsión asfáltica de rotura lenta CRL-1</v>
          </cell>
          <cell r="G60" t="str">
            <v>Lt</v>
          </cell>
        </row>
        <row r="61">
          <cell r="C61">
            <v>411.3</v>
          </cell>
          <cell r="D61">
            <v>411</v>
          </cell>
          <cell r="F61" t="str">
            <v>Emulsión asfáltica de rotura lenta CRL-1h</v>
          </cell>
          <cell r="G61" t="str">
            <v>Lt</v>
          </cell>
        </row>
        <row r="62">
          <cell r="C62">
            <v>413</v>
          </cell>
          <cell r="D62">
            <v>413</v>
          </cell>
          <cell r="F62" t="str">
            <v>Excavación para reparación del pavimento existente</v>
          </cell>
          <cell r="G62" t="str">
            <v>m3</v>
          </cell>
        </row>
        <row r="63">
          <cell r="C63">
            <v>413.1</v>
          </cell>
          <cell r="D63">
            <v>413</v>
          </cell>
          <cell r="E63" t="str">
            <v>413P</v>
          </cell>
          <cell r="F63" t="str">
            <v>Excavación para reparación del pavimento existente</v>
          </cell>
          <cell r="G63" t="str">
            <v>m3</v>
          </cell>
          <cell r="H63" t="str">
            <v>Tiene en cuenta el programa PICO y PALA</v>
          </cell>
        </row>
        <row r="64">
          <cell r="C64">
            <v>420</v>
          </cell>
          <cell r="D64">
            <v>420</v>
          </cell>
          <cell r="F64" t="str">
            <v>Imprimación</v>
          </cell>
          <cell r="G64" t="str">
            <v>m2</v>
          </cell>
        </row>
        <row r="65">
          <cell r="C65">
            <v>421</v>
          </cell>
          <cell r="D65">
            <v>421</v>
          </cell>
          <cell r="F65" t="str">
            <v>Riego de liga</v>
          </cell>
          <cell r="G65" t="str">
            <v>m2</v>
          </cell>
        </row>
        <row r="66">
          <cell r="C66">
            <v>421.1</v>
          </cell>
          <cell r="D66">
            <v>421</v>
          </cell>
          <cell r="F66" t="str">
            <v>Riego de liga (cemento asfáltico)</v>
          </cell>
          <cell r="G66" t="str">
            <v>m2</v>
          </cell>
        </row>
        <row r="67">
          <cell r="C67">
            <v>421.2</v>
          </cell>
          <cell r="D67">
            <v>421</v>
          </cell>
          <cell r="F67" t="str">
            <v>Riego de liga (emulsión asfáltica)</v>
          </cell>
          <cell r="G67" t="str">
            <v>m2</v>
          </cell>
        </row>
        <row r="68">
          <cell r="C68">
            <v>430</v>
          </cell>
          <cell r="D68">
            <v>430</v>
          </cell>
          <cell r="F68" t="str">
            <v>Tratamiento superficial simple</v>
          </cell>
          <cell r="G68" t="str">
            <v>m2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</row>
        <row r="73">
          <cell r="C73">
            <v>435</v>
          </cell>
          <cell r="E73" t="str">
            <v>435P</v>
          </cell>
          <cell r="F73" t="str">
            <v>Sello de juntas de pavimento de concreto hidráulico</v>
          </cell>
          <cell r="G73" t="str">
            <v>ml</v>
          </cell>
        </row>
        <row r="74">
          <cell r="C74">
            <v>440.1</v>
          </cell>
          <cell r="D74">
            <v>440</v>
          </cell>
          <cell r="F74" t="str">
            <v>Mezcla densa en frío tipo MDF-1</v>
          </cell>
          <cell r="G74" t="str">
            <v>m3</v>
          </cell>
          <cell r="H74" t="str">
            <v>No incluye suministro y almacenamiento del cemento asfáltico</v>
          </cell>
        </row>
        <row r="75">
          <cell r="C75">
            <v>440.2</v>
          </cell>
          <cell r="D75">
            <v>440</v>
          </cell>
          <cell r="F75" t="str">
            <v>Mezcla densa en frío tipo MDF-2</v>
          </cell>
          <cell r="G75" t="str">
            <v>m3</v>
          </cell>
        </row>
        <row r="76">
          <cell r="C76">
            <v>440.3</v>
          </cell>
          <cell r="D76">
            <v>440</v>
          </cell>
          <cell r="F76" t="str">
            <v>Mezcla densa en frío tipo MDF-3</v>
          </cell>
          <cell r="G76" t="str">
            <v>m3</v>
          </cell>
        </row>
        <row r="77">
          <cell r="C77">
            <v>440.5</v>
          </cell>
          <cell r="D77">
            <v>440</v>
          </cell>
          <cell r="F77" t="str">
            <v>Mezcla densa en frío para bacheo</v>
          </cell>
          <cell r="G77" t="str">
            <v>m3</v>
          </cell>
        </row>
        <row r="78">
          <cell r="C78">
            <v>441.1</v>
          </cell>
          <cell r="D78">
            <v>441</v>
          </cell>
          <cell r="F78" t="str">
            <v>Mezcla abierta en frío tipo MAF-1</v>
          </cell>
          <cell r="G78" t="str">
            <v>m3</v>
          </cell>
        </row>
        <row r="79">
          <cell r="C79">
            <v>441.2</v>
          </cell>
          <cell r="D79">
            <v>441</v>
          </cell>
          <cell r="F79" t="str">
            <v>Mezcla abierta en frío tipo MAF-2</v>
          </cell>
          <cell r="G79" t="str">
            <v>m3</v>
          </cell>
        </row>
        <row r="80">
          <cell r="C80">
            <v>441.3</v>
          </cell>
          <cell r="D80">
            <v>441</v>
          </cell>
          <cell r="F80" t="str">
            <v>Mezcla abierta en frío tipo MAF-3</v>
          </cell>
          <cell r="G80" t="str">
            <v>m3</v>
          </cell>
        </row>
        <row r="81">
          <cell r="C81">
            <v>441.4</v>
          </cell>
          <cell r="D81">
            <v>441</v>
          </cell>
          <cell r="F81" t="str">
            <v>Mezcla abierta en frío para bacheo</v>
          </cell>
          <cell r="G81" t="str">
            <v>m3</v>
          </cell>
        </row>
        <row r="82">
          <cell r="C82">
            <v>450.1</v>
          </cell>
          <cell r="D82">
            <v>450</v>
          </cell>
          <cell r="F82" t="str">
            <v>Mezcla densa en caliente tipo MDC-1</v>
          </cell>
          <cell r="G82" t="str">
            <v>m3</v>
          </cell>
        </row>
        <row r="83">
          <cell r="C83">
            <v>450.2</v>
          </cell>
          <cell r="D83">
            <v>450</v>
          </cell>
          <cell r="F83" t="str">
            <v>Mezcla densa en caliente tipo MDC-2</v>
          </cell>
          <cell r="G83" t="str">
            <v>m3</v>
          </cell>
        </row>
        <row r="84">
          <cell r="C84">
            <v>450.3</v>
          </cell>
          <cell r="D84">
            <v>450</v>
          </cell>
          <cell r="F84" t="str">
            <v>Mezcla densa en caliente tipo MDC-3</v>
          </cell>
          <cell r="G84" t="str">
            <v>m3</v>
          </cell>
        </row>
        <row r="85">
          <cell r="C85">
            <v>450.4</v>
          </cell>
          <cell r="D85">
            <v>450</v>
          </cell>
          <cell r="F85" t="str">
            <v>Mezcla densa en caliente para bacheo</v>
          </cell>
          <cell r="G85" t="str">
            <v>m3</v>
          </cell>
        </row>
        <row r="86">
          <cell r="C86">
            <v>450.5</v>
          </cell>
          <cell r="D86">
            <v>450</v>
          </cell>
          <cell r="E86" t="str">
            <v>450P</v>
          </cell>
          <cell r="F86" t="str">
            <v>Parcheo con mezcla densa en caliente tipo MDC-2</v>
          </cell>
          <cell r="G86" t="str">
            <v>m3</v>
          </cell>
          <cell r="H86" t="str">
            <v>Incluye cajeo, riego de liga, suministro y transporte del cemento asfáltico</v>
          </cell>
        </row>
        <row r="87">
          <cell r="C87">
            <v>450.6</v>
          </cell>
          <cell r="D87">
            <v>450</v>
          </cell>
          <cell r="E87" t="str">
            <v>450P-1</v>
          </cell>
          <cell r="F87" t="str">
            <v>Mezcla densa en caliente tipo MDC-2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450.7</v>
          </cell>
          <cell r="D88">
            <v>450</v>
          </cell>
          <cell r="E88" t="str">
            <v>450P-1</v>
          </cell>
          <cell r="F88" t="str">
            <v>Mezcla densa en caliente tipo MDC-1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450.8</v>
          </cell>
          <cell r="D89">
            <v>450</v>
          </cell>
          <cell r="E89" t="str">
            <v>450P-1</v>
          </cell>
          <cell r="F89" t="str">
            <v>Mezcla densa en caliente tipo MDC-3</v>
          </cell>
          <cell r="G89" t="str">
            <v>m3</v>
          </cell>
          <cell r="H89" t="str">
            <v>Incluye riego de liga, suministro y transporte del cemento asfáltico</v>
          </cell>
        </row>
        <row r="90">
          <cell r="C90">
            <v>450.9</v>
          </cell>
          <cell r="D90">
            <v>450</v>
          </cell>
          <cell r="E90" t="str">
            <v>450P-2</v>
          </cell>
          <cell r="F90" t="str">
            <v>Parcheo con fresado y mezcla densa en caliente tipo MDC-2</v>
          </cell>
          <cell r="G90" t="str">
            <v>m3</v>
          </cell>
          <cell r="H90" t="str">
            <v>Incluye cajeo, riego de liga, suministro y transporte del cemento asfáltico</v>
          </cell>
        </row>
        <row r="91">
          <cell r="C91">
            <v>450.11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riego de liga, suministro y transporte del cemento asfáltico</v>
          </cell>
        </row>
        <row r="92">
          <cell r="C92">
            <v>450.12</v>
          </cell>
          <cell r="D92">
            <v>450</v>
          </cell>
          <cell r="E92" t="str">
            <v>450P-3</v>
          </cell>
          <cell r="F92" t="str">
            <v>Mezcla densa en caliente tipo MDC-1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450.13</v>
          </cell>
          <cell r="D93">
            <v>450</v>
          </cell>
          <cell r="E93" t="str">
            <v>450P-3</v>
          </cell>
          <cell r="F93" t="str">
            <v>Mezcla densa en caliente tipo MDC-2 para parcheo</v>
          </cell>
          <cell r="G93" t="str">
            <v>m3</v>
          </cell>
          <cell r="H93" t="str">
            <v>Transporte, suministro y transporte del cemento asfáltico</v>
          </cell>
        </row>
        <row r="94">
          <cell r="C94">
            <v>450.14</v>
          </cell>
          <cell r="D94">
            <v>450</v>
          </cell>
          <cell r="E94" t="str">
            <v>450P-1</v>
          </cell>
          <cell r="F94" t="str">
            <v>Mezcla densa en caliente tipo MDC-1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450.15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str">
            <v>Incluye suministro y transporte del cemento asfáltico</v>
          </cell>
        </row>
        <row r="96">
          <cell r="C96">
            <v>450.16</v>
          </cell>
          <cell r="D96">
            <v>450</v>
          </cell>
          <cell r="E96" t="str">
            <v>450P</v>
          </cell>
          <cell r="F96" t="str">
            <v>Parcheo con mezcla densa en caliente tipo MDC-2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450.17</v>
          </cell>
          <cell r="D97">
            <v>450</v>
          </cell>
          <cell r="E97" t="str">
            <v>450P-1</v>
          </cell>
          <cell r="F97" t="str">
            <v>Mezcla densa en caliente tipo MDC-2</v>
          </cell>
          <cell r="G97" t="str">
            <v>m3</v>
          </cell>
          <cell r="H97" t="str">
            <v>Incluye estudios y diseños, riego de liga, suministro y transporte del cemento asfáltico</v>
          </cell>
        </row>
        <row r="98">
          <cell r="C98">
            <v>450.18</v>
          </cell>
          <cell r="D98">
            <v>450</v>
          </cell>
          <cell r="E98" t="str">
            <v>450P</v>
          </cell>
          <cell r="F98" t="str">
            <v>Parcheo con mezcla densa en caliente tipo MDC-2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450.19</v>
          </cell>
          <cell r="D99">
            <v>450</v>
          </cell>
          <cell r="E99" t="str">
            <v>450P-3</v>
          </cell>
          <cell r="F99" t="str">
            <v>Mezcla densa en caliente tipo MDC-2 para bacheo</v>
          </cell>
          <cell r="G99" t="str">
            <v>m3</v>
          </cell>
          <cell r="H99" t="str">
            <v>Incluye riego de liga, suministro y transporte del cemento asfáltico</v>
          </cell>
        </row>
        <row r="100">
          <cell r="C100">
            <v>450.21</v>
          </cell>
          <cell r="D100">
            <v>450</v>
          </cell>
          <cell r="E100" t="str">
            <v>450P-1</v>
          </cell>
          <cell r="F100" t="str">
            <v>Mezcla densa en caliente tipo MDC-1</v>
          </cell>
          <cell r="G100" t="str">
            <v>m3</v>
          </cell>
          <cell r="H100" t="str">
            <v>Incluye estudios y diseños, riego de liga, suministro y transporte del cemento asfáltico</v>
          </cell>
        </row>
        <row r="101">
          <cell r="C101">
            <v>450.22</v>
          </cell>
          <cell r="D101">
            <v>450</v>
          </cell>
          <cell r="E101" t="str">
            <v>450P</v>
          </cell>
          <cell r="F101" t="str">
            <v>Parcheo con mezcla densa en caliente tipo MDC-3</v>
          </cell>
          <cell r="G101" t="str">
            <v>m3</v>
          </cell>
          <cell r="H101" t="str">
            <v>Incluye estudios y diseños, cajeo, riego de liga, suministro y transporte del cemento asfáltico</v>
          </cell>
        </row>
        <row r="102">
          <cell r="C102">
            <v>450.23</v>
          </cell>
          <cell r="D102">
            <v>450</v>
          </cell>
          <cell r="E102" t="str">
            <v>450P-1</v>
          </cell>
          <cell r="F102" t="str">
            <v>Mezcla densa en caliente tipo MDC-1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450.24</v>
          </cell>
          <cell r="D103">
            <v>450</v>
          </cell>
          <cell r="E103" t="str">
            <v>450P-1</v>
          </cell>
          <cell r="F103" t="str">
            <v>Mezcla densa en caliente tipo MDC-2</v>
          </cell>
          <cell r="G103" t="str">
            <v>m3</v>
          </cell>
          <cell r="H103" t="str">
            <v>Incluye estudios y diseños y suministro y transporte del cemento asfáltico</v>
          </cell>
        </row>
        <row r="104">
          <cell r="C104">
            <v>450.25</v>
          </cell>
          <cell r="D104">
            <v>450</v>
          </cell>
          <cell r="E104" t="str">
            <v>450P</v>
          </cell>
          <cell r="F104" t="str">
            <v>Parcheo con mezcla densa en caliente tipo MDC-2</v>
          </cell>
          <cell r="G104" t="str">
            <v>m3</v>
          </cell>
          <cell r="H104" t="str">
            <v>Incluye estudios y diseños, riego de liga, suministro y transporte del cemento asfáltico</v>
          </cell>
        </row>
        <row r="105">
          <cell r="C105">
            <v>450.26</v>
          </cell>
          <cell r="D105">
            <v>450</v>
          </cell>
          <cell r="E105" t="str">
            <v>450P-3</v>
          </cell>
          <cell r="F105" t="str">
            <v>Mezcla densa en caliente tipo MDC-2 para bacheo</v>
          </cell>
          <cell r="G105" t="str">
            <v>m3</v>
          </cell>
          <cell r="H105" t="str">
            <v>Incluye estudios y diseños, suministro y transporte del cemento asfáltico y riego de liga</v>
          </cell>
        </row>
        <row r="106">
          <cell r="C106">
            <v>450.27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riego de liga, suministro y transporte del cemento asfáltico</v>
          </cell>
        </row>
        <row r="107">
          <cell r="C107">
            <v>450.28</v>
          </cell>
          <cell r="D107">
            <v>450</v>
          </cell>
          <cell r="E107" t="str">
            <v>450P-1</v>
          </cell>
          <cell r="F107" t="str">
            <v>Mezcla densa en caliente tipo MDC-3</v>
          </cell>
          <cell r="G107" t="str">
            <v>m3</v>
          </cell>
          <cell r="H107" t="str">
            <v>Incluye estudios y diseños, riego de liga, suministro y transporte del cemento asfáltico</v>
          </cell>
        </row>
        <row r="108">
          <cell r="C108">
            <v>450.29</v>
          </cell>
          <cell r="D108">
            <v>450</v>
          </cell>
          <cell r="E108" t="str">
            <v>450P-3</v>
          </cell>
          <cell r="F108" t="str">
            <v>Mezcla densa en caliente tipo MDC-1 para bacheo</v>
          </cell>
          <cell r="G108" t="str">
            <v>m3</v>
          </cell>
          <cell r="H108" t="str">
            <v>Incluye estudios y diseños, suministro y transporte del cemento asfáltico y riego de liga</v>
          </cell>
        </row>
        <row r="109">
          <cell r="C109">
            <v>451.1</v>
          </cell>
          <cell r="D109">
            <v>451</v>
          </cell>
          <cell r="F109" t="str">
            <v>Mezcla abierta en caliente tipo MAC-1</v>
          </cell>
          <cell r="G109" t="str">
            <v>m3</v>
          </cell>
        </row>
        <row r="110">
          <cell r="C110">
            <v>451.2</v>
          </cell>
          <cell r="D110">
            <v>451</v>
          </cell>
          <cell r="F110" t="str">
            <v>Mezcla abierta en caliente tipo MAC-2</v>
          </cell>
          <cell r="G110" t="str">
            <v>m3</v>
          </cell>
        </row>
        <row r="111">
          <cell r="C111">
            <v>451.3</v>
          </cell>
          <cell r="D111">
            <v>451</v>
          </cell>
          <cell r="F111" t="str">
            <v>Mezcla abierta en caliente tipo MAC-3</v>
          </cell>
          <cell r="G111" t="str">
            <v>m3</v>
          </cell>
        </row>
        <row r="112">
          <cell r="C112">
            <v>451.4</v>
          </cell>
          <cell r="D112">
            <v>451</v>
          </cell>
          <cell r="E112" t="str">
            <v>451P</v>
          </cell>
          <cell r="F112" t="str">
            <v>Mezcla abierta en caliente tipo MAC-3</v>
          </cell>
          <cell r="G112" t="str">
            <v>m3</v>
          </cell>
          <cell r="H112" t="str">
            <v>Incluye suministro y transporte del cemento asfáltico</v>
          </cell>
        </row>
        <row r="113">
          <cell r="C113">
            <v>460</v>
          </cell>
          <cell r="D113">
            <v>460</v>
          </cell>
          <cell r="F113" t="str">
            <v>Fresado de pavimento asfáltico</v>
          </cell>
          <cell r="G113" t="str">
            <v>m2</v>
          </cell>
        </row>
        <row r="114">
          <cell r="C114">
            <v>460.1</v>
          </cell>
          <cell r="D114">
            <v>460</v>
          </cell>
          <cell r="E114" t="str">
            <v>460P</v>
          </cell>
          <cell r="F114" t="str">
            <v>Fresado de pavimento asfáltico</v>
          </cell>
          <cell r="G114" t="str">
            <v>m³</v>
          </cell>
          <cell r="H114" t="str">
            <v>La unidad de medida es el metro cúbico</v>
          </cell>
        </row>
        <row r="115">
          <cell r="C115">
            <v>461</v>
          </cell>
          <cell r="D115">
            <v>461</v>
          </cell>
          <cell r="F115" t="str">
            <v>Pavimento asfáltico reciclado en frío</v>
          </cell>
          <cell r="G115" t="str">
            <v>m3</v>
          </cell>
          <cell r="H115" t="str">
            <v>No incluye suministro y almacenamiento del cemento asfáltico o la emulsión.</v>
          </cell>
        </row>
        <row r="116">
          <cell r="C116">
            <v>461.1</v>
          </cell>
          <cell r="D116">
            <v>461</v>
          </cell>
          <cell r="E116" t="str">
            <v>461P</v>
          </cell>
          <cell r="F116" t="str">
            <v>Pavimento asfáltico reciclado en frío</v>
          </cell>
          <cell r="G116" t="str">
            <v>m3</v>
          </cell>
          <cell r="H116" t="str">
            <v>Incluye el cemento asfáltico o la emulsión asfáltica</v>
          </cell>
        </row>
        <row r="117">
          <cell r="C117">
            <v>461.2</v>
          </cell>
          <cell r="D117">
            <v>461</v>
          </cell>
          <cell r="E117" t="str">
            <v>461P-1</v>
          </cell>
          <cell r="F117" t="str">
            <v>Pavimento asfáltico reciclado en frío</v>
          </cell>
          <cell r="G117" t="str">
            <v>m3</v>
          </cell>
          <cell r="H117" t="str">
            <v>Incluye estudios y diseños</v>
          </cell>
        </row>
        <row r="118">
          <cell r="C118">
            <v>461.3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 y el cemento asfáltico o la emulsión.</v>
          </cell>
        </row>
        <row r="119">
          <cell r="C119">
            <v>462.1</v>
          </cell>
          <cell r="D119">
            <v>462</v>
          </cell>
          <cell r="F119" t="str">
            <v>Pavimento asfáltico reciclado en caliente tipo MDC-1</v>
          </cell>
          <cell r="G119" t="str">
            <v>m3</v>
          </cell>
          <cell r="H119" t="str">
            <v>No incluye suministro y almacenamiento del cemento asfáltico o la emulsión. Tampoco el agente rejuvenecedor</v>
          </cell>
        </row>
        <row r="120">
          <cell r="C120">
            <v>462.2</v>
          </cell>
          <cell r="D120">
            <v>462</v>
          </cell>
          <cell r="F120" t="str">
            <v>Pavimento asfáltico reciclado en caliente tipo MDC-2</v>
          </cell>
          <cell r="G120" t="str">
            <v>m3</v>
          </cell>
        </row>
        <row r="121">
          <cell r="C121">
            <v>462.3</v>
          </cell>
          <cell r="D121">
            <v>462</v>
          </cell>
          <cell r="F121" t="str">
            <v>Pavimento asfáltico reciclado en caliente tipo MDC-3</v>
          </cell>
          <cell r="G121" t="str">
            <v>m3</v>
          </cell>
        </row>
        <row r="122">
          <cell r="C122">
            <v>462.4</v>
          </cell>
          <cell r="D122">
            <v>462</v>
          </cell>
          <cell r="F122" t="str">
            <v>Pavimento asfáltico reciclado en caliente para bacheo</v>
          </cell>
          <cell r="G122" t="str">
            <v>m3</v>
          </cell>
        </row>
        <row r="123">
          <cell r="C123">
            <v>470</v>
          </cell>
          <cell r="E123" t="str">
            <v>470P</v>
          </cell>
          <cell r="F123" t="str">
            <v>Asfalto Natural (Asfaltita)</v>
          </cell>
          <cell r="G123" t="str">
            <v>m3</v>
          </cell>
        </row>
        <row r="124">
          <cell r="C124">
            <v>500</v>
          </cell>
          <cell r="D124">
            <v>500</v>
          </cell>
          <cell r="F124" t="str">
            <v>Pavimento de concreto hidráulico</v>
          </cell>
          <cell r="G124" t="str">
            <v>m3</v>
          </cell>
          <cell r="H124" t="str">
            <v>No incluye la preparación de la superficie existente</v>
          </cell>
        </row>
        <row r="125">
          <cell r="C125">
            <v>501</v>
          </cell>
          <cell r="E125" t="str">
            <v>501P</v>
          </cell>
          <cell r="F125" t="str">
            <v>Corte en losas de pavimento rígido</v>
          </cell>
          <cell r="G125" t="str">
            <v>ml</v>
          </cell>
        </row>
        <row r="126">
          <cell r="C126">
            <v>510</v>
          </cell>
          <cell r="D126">
            <v>510</v>
          </cell>
          <cell r="F126" t="str">
            <v>Pavimento de adoquines de concreto</v>
          </cell>
          <cell r="G126" t="str">
            <v>m2</v>
          </cell>
          <cell r="H126" t="str">
            <v>No incluye la preparación de la superficie existente. Tampoco las obras de confinamiento del pavimento.</v>
          </cell>
        </row>
        <row r="127">
          <cell r="C127">
            <v>510.1</v>
          </cell>
          <cell r="D127">
            <v>510</v>
          </cell>
          <cell r="E127" t="str">
            <v>510P</v>
          </cell>
          <cell r="F127" t="str">
            <v>Andenes en adoquín peatonal</v>
          </cell>
          <cell r="G127" t="str">
            <v>m2</v>
          </cell>
        </row>
        <row r="128">
          <cell r="C128">
            <v>510.2</v>
          </cell>
          <cell r="D128">
            <v>510</v>
          </cell>
          <cell r="E128" t="str">
            <v>510P</v>
          </cell>
          <cell r="F128" t="str">
            <v>Andenes en adoquín estructural vehicular Tipo 1</v>
          </cell>
          <cell r="G128" t="str">
            <v>m2</v>
          </cell>
        </row>
        <row r="129">
          <cell r="C129">
            <v>510.3</v>
          </cell>
          <cell r="D129">
            <v>510</v>
          </cell>
          <cell r="E129" t="str">
            <v>510P</v>
          </cell>
          <cell r="F129" t="str">
            <v>Andenes en adoquín estructural vehicular Tipo 2</v>
          </cell>
          <cell r="G129" t="str">
            <v>m2</v>
          </cell>
        </row>
        <row r="130">
          <cell r="C130">
            <v>600.1</v>
          </cell>
          <cell r="D130">
            <v>600</v>
          </cell>
          <cell r="F130" t="str">
            <v>Excavaciones varias sin clasificar</v>
          </cell>
          <cell r="G130" t="str">
            <v>m3</v>
          </cell>
        </row>
        <row r="131">
          <cell r="C131">
            <v>600.20000000000005</v>
          </cell>
          <cell r="D131">
            <v>600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600.29999999999995</v>
          </cell>
          <cell r="D132">
            <v>600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600.4</v>
          </cell>
          <cell r="D133">
            <v>600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600.5</v>
          </cell>
          <cell r="D134">
            <v>600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600.6</v>
          </cell>
          <cell r="D135">
            <v>600</v>
          </cell>
          <cell r="E135" t="str">
            <v>600P</v>
          </cell>
          <cell r="F135" t="str">
            <v>Excavaciones varias sin clasificar</v>
          </cell>
          <cell r="G135" t="str">
            <v>m3</v>
          </cell>
          <cell r="H135" t="str">
            <v>Tiene en cuenta el programa PICO y PALA</v>
          </cell>
        </row>
        <row r="136">
          <cell r="C136">
            <v>600.70000000000005</v>
          </cell>
          <cell r="D136">
            <v>600</v>
          </cell>
          <cell r="E136" t="str">
            <v>600P</v>
          </cell>
          <cell r="F136" t="str">
            <v>Excavaciones varias en material común en seco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600.79999999999995</v>
          </cell>
          <cell r="D137">
            <v>600</v>
          </cell>
          <cell r="E137" t="str">
            <v>600P</v>
          </cell>
          <cell r="F137" t="str">
            <v>Excavaciones varias en material común bajo agua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600.9</v>
          </cell>
          <cell r="D138">
            <v>600</v>
          </cell>
          <cell r="E138" t="str">
            <v>600P</v>
          </cell>
          <cell r="F138" t="str">
            <v>Excavaciones varias en roca bajo agua</v>
          </cell>
          <cell r="G138" t="str">
            <v>m³</v>
          </cell>
          <cell r="H138" t="str">
            <v>Tiene en cuenta el programa PICO y PALA</v>
          </cell>
        </row>
        <row r="139">
          <cell r="C139">
            <v>601.1</v>
          </cell>
          <cell r="D139">
            <v>601</v>
          </cell>
          <cell r="F139" t="str">
            <v>Excavaciones varias en roca en seco</v>
          </cell>
          <cell r="G139" t="str">
            <v>m3</v>
          </cell>
        </row>
        <row r="140">
          <cell r="C140">
            <v>601.20000000000005</v>
          </cell>
          <cell r="D140">
            <v>601</v>
          </cell>
          <cell r="F140" t="str">
            <v>Excavaciones varias en roca bajo agua</v>
          </cell>
          <cell r="G140" t="str">
            <v>m3</v>
          </cell>
        </row>
        <row r="141">
          <cell r="C141">
            <v>601.29999999999995</v>
          </cell>
          <cell r="D141">
            <v>601</v>
          </cell>
          <cell r="F141" t="str">
            <v>Excavaciones varias en material común en seco</v>
          </cell>
          <cell r="G141" t="str">
            <v>m3</v>
          </cell>
        </row>
        <row r="142">
          <cell r="C142">
            <v>601.4</v>
          </cell>
          <cell r="D142">
            <v>601</v>
          </cell>
          <cell r="F142" t="str">
            <v>Excavaciones varias en material común bajo agua</v>
          </cell>
          <cell r="G142" t="str">
            <v>m3</v>
          </cell>
        </row>
        <row r="143">
          <cell r="C143">
            <v>610.1</v>
          </cell>
          <cell r="D143">
            <v>610</v>
          </cell>
          <cell r="F143" t="str">
            <v>Rellenos para estructuras</v>
          </cell>
          <cell r="G143" t="str">
            <v>m3</v>
          </cell>
          <cell r="H143" t="str">
            <v>No incluye la preparación de la superficie sobre la que irá el relleno.</v>
          </cell>
        </row>
        <row r="144">
          <cell r="C144">
            <v>610.20000000000005</v>
          </cell>
          <cell r="D144">
            <v>610</v>
          </cell>
          <cell r="F144" t="str">
            <v>Material filtrante</v>
          </cell>
          <cell r="G144" t="str">
            <v>m3</v>
          </cell>
        </row>
        <row r="145">
          <cell r="C145">
            <v>612</v>
          </cell>
          <cell r="E145" t="str">
            <v>612P</v>
          </cell>
          <cell r="F145" t="str">
            <v>Geobloques</v>
          </cell>
          <cell r="G145" t="str">
            <v>m3</v>
          </cell>
        </row>
        <row r="146">
          <cell r="C146">
            <v>620.1</v>
          </cell>
          <cell r="D146">
            <v>620</v>
          </cell>
          <cell r="F146" t="str">
            <v>Pilotes prefabricados de concreto</v>
          </cell>
          <cell r="G146" t="str">
            <v>ml</v>
          </cell>
        </row>
        <row r="147">
          <cell r="C147">
            <v>620.20000000000005</v>
          </cell>
          <cell r="D147">
            <v>620</v>
          </cell>
          <cell r="F147" t="str">
            <v>Extensión de pilotes</v>
          </cell>
          <cell r="G147" t="str">
            <v>ml</v>
          </cell>
        </row>
        <row r="148">
          <cell r="C148">
            <v>620.29999999999995</v>
          </cell>
          <cell r="D148">
            <v>620</v>
          </cell>
          <cell r="F148" t="str">
            <v>Prueba de carga</v>
          </cell>
          <cell r="G148" t="str">
            <v>Un</v>
          </cell>
        </row>
        <row r="149">
          <cell r="C149">
            <v>621.1</v>
          </cell>
          <cell r="D149">
            <v>621</v>
          </cell>
          <cell r="F149" t="str">
            <v>Pilote de concreto fundido in-situ de diámetro____</v>
          </cell>
          <cell r="G149" t="str">
            <v>ml</v>
          </cell>
        </row>
        <row r="150">
          <cell r="C150">
            <v>621.20000000000005</v>
          </cell>
          <cell r="D150">
            <v>621</v>
          </cell>
          <cell r="F150" t="str">
            <v>Base acampanada</v>
          </cell>
          <cell r="G150" t="str">
            <v>m3</v>
          </cell>
        </row>
        <row r="151">
          <cell r="C151">
            <v>621.29999999999995</v>
          </cell>
          <cell r="D151">
            <v>621</v>
          </cell>
          <cell r="F151" t="str">
            <v>Pilote de prueba de diámetro ____</v>
          </cell>
          <cell r="G151" t="str">
            <v>ml</v>
          </cell>
        </row>
        <row r="152">
          <cell r="C152">
            <v>621.4</v>
          </cell>
          <cell r="D152">
            <v>621</v>
          </cell>
          <cell r="F152" t="str">
            <v>Base acampanada de prueba</v>
          </cell>
          <cell r="G152" t="str">
            <v>m3</v>
          </cell>
        </row>
        <row r="153">
          <cell r="C153">
            <v>621.5</v>
          </cell>
          <cell r="D153">
            <v>621</v>
          </cell>
          <cell r="F153" t="str">
            <v>Camisa permanente de diámetro exterior ____</v>
          </cell>
          <cell r="G153" t="str">
            <v>ml</v>
          </cell>
        </row>
        <row r="154">
          <cell r="C154">
            <v>621.6</v>
          </cell>
          <cell r="D154">
            <v>621</v>
          </cell>
          <cell r="F154" t="str">
            <v>Prueba de carga</v>
          </cell>
          <cell r="G154" t="str">
            <v>Un</v>
          </cell>
        </row>
        <row r="155">
          <cell r="C155">
            <v>622.1</v>
          </cell>
          <cell r="D155">
            <v>622</v>
          </cell>
          <cell r="F155" t="str">
            <v>Tablestacado de madera</v>
          </cell>
          <cell r="G155" t="str">
            <v>m2</v>
          </cell>
        </row>
        <row r="156">
          <cell r="C156">
            <v>622.20000000000005</v>
          </cell>
          <cell r="D156">
            <v>622</v>
          </cell>
          <cell r="F156" t="str">
            <v>Tablestacado metálico</v>
          </cell>
          <cell r="G156" t="str">
            <v>m2</v>
          </cell>
        </row>
        <row r="157">
          <cell r="C157">
            <v>622.29999999999995</v>
          </cell>
          <cell r="D157">
            <v>622</v>
          </cell>
          <cell r="F157" t="str">
            <v>Tablestacado de concreto reforzado</v>
          </cell>
          <cell r="G157" t="str">
            <v>m2</v>
          </cell>
        </row>
        <row r="158">
          <cell r="C158">
            <v>622.4</v>
          </cell>
          <cell r="D158">
            <v>622</v>
          </cell>
          <cell r="F158" t="str">
            <v>Tablestacado de concreto preesforzado</v>
          </cell>
          <cell r="G158" t="str">
            <v>m2</v>
          </cell>
        </row>
        <row r="159">
          <cell r="C159">
            <v>622.5</v>
          </cell>
          <cell r="D159">
            <v>622</v>
          </cell>
          <cell r="F159" t="str">
            <v>Corte del extremo superior del elemento</v>
          </cell>
          <cell r="G159" t="str">
            <v>ml</v>
          </cell>
        </row>
        <row r="160">
          <cell r="C160">
            <v>622.6</v>
          </cell>
          <cell r="D160">
            <v>622</v>
          </cell>
          <cell r="E160" t="str">
            <v>622P</v>
          </cell>
          <cell r="F160" t="str">
            <v>Tablestacado metálico</v>
          </cell>
          <cell r="G160" t="str">
            <v>ml</v>
          </cell>
          <cell r="H160" t="str">
            <v>La unidad de medida es el metro lineal</v>
          </cell>
        </row>
        <row r="161">
          <cell r="C161">
            <v>623.1</v>
          </cell>
          <cell r="E161" t="str">
            <v>623P</v>
          </cell>
          <cell r="F161" t="str">
            <v>Suministro e hincamiento de rieles</v>
          </cell>
          <cell r="G161" t="str">
            <v>ml</v>
          </cell>
        </row>
        <row r="162">
          <cell r="C162">
            <v>623.20000000000005</v>
          </cell>
          <cell r="E162" t="str">
            <v>623P</v>
          </cell>
          <cell r="F162" t="str">
            <v>Suministro e instalación de rieles</v>
          </cell>
          <cell r="G162" t="str">
            <v>ml</v>
          </cell>
        </row>
        <row r="163">
          <cell r="C163">
            <v>630.1</v>
          </cell>
          <cell r="D163">
            <v>630</v>
          </cell>
          <cell r="F163" t="str">
            <v>Concreto Clase A</v>
          </cell>
          <cell r="G163" t="str">
            <v>m3</v>
          </cell>
        </row>
        <row r="164">
          <cell r="C164">
            <v>630.20000000000005</v>
          </cell>
          <cell r="D164">
            <v>630</v>
          </cell>
          <cell r="F164" t="str">
            <v>Concreto Clase B</v>
          </cell>
          <cell r="G164" t="str">
            <v>m3</v>
          </cell>
        </row>
        <row r="165">
          <cell r="C165">
            <v>630.29999999999995</v>
          </cell>
          <cell r="D165">
            <v>630</v>
          </cell>
          <cell r="F165" t="str">
            <v>Concreto Clase C</v>
          </cell>
          <cell r="G165" t="str">
            <v>m3</v>
          </cell>
        </row>
        <row r="166">
          <cell r="C166">
            <v>630.4</v>
          </cell>
          <cell r="D166">
            <v>630</v>
          </cell>
          <cell r="F166" t="str">
            <v>Concreto Clase D</v>
          </cell>
          <cell r="G166" t="str">
            <v>m3</v>
          </cell>
        </row>
        <row r="167">
          <cell r="C167">
            <v>630.5</v>
          </cell>
          <cell r="D167">
            <v>630</v>
          </cell>
          <cell r="F167" t="str">
            <v>Concreto Clase E</v>
          </cell>
          <cell r="G167" t="str">
            <v>m3</v>
          </cell>
        </row>
        <row r="168">
          <cell r="C168">
            <v>630.6</v>
          </cell>
          <cell r="D168">
            <v>630</v>
          </cell>
          <cell r="F168" t="str">
            <v>Concreto Clase F</v>
          </cell>
          <cell r="G168" t="str">
            <v>m3</v>
          </cell>
        </row>
        <row r="169">
          <cell r="C169">
            <v>630.70000000000005</v>
          </cell>
          <cell r="D169">
            <v>630</v>
          </cell>
          <cell r="F169" t="str">
            <v>Concreto Clase G</v>
          </cell>
          <cell r="G169" t="str">
            <v>m3</v>
          </cell>
        </row>
        <row r="170">
          <cell r="C170">
            <v>630.79999999999995</v>
          </cell>
          <cell r="D170">
            <v>630</v>
          </cell>
          <cell r="E170" t="str">
            <v>630P</v>
          </cell>
          <cell r="F170" t="str">
            <v>Concreto Clase A con aditivo</v>
          </cell>
          <cell r="G170" t="str">
            <v>m3</v>
          </cell>
        </row>
        <row r="171">
          <cell r="C171">
            <v>630.9</v>
          </cell>
          <cell r="D171">
            <v>630</v>
          </cell>
          <cell r="E171" t="str">
            <v>630P</v>
          </cell>
          <cell r="F171" t="str">
            <v>Concreto Clase D con aditivo</v>
          </cell>
          <cell r="G171" t="str">
            <v>m3</v>
          </cell>
        </row>
        <row r="172">
          <cell r="C172">
            <v>630.1</v>
          </cell>
          <cell r="D172">
            <v>630</v>
          </cell>
          <cell r="E172" t="str">
            <v>630P-1</v>
          </cell>
          <cell r="F172" t="str">
            <v>Realce de cabezotes de alcantarillas</v>
          </cell>
          <cell r="G172" t="str">
            <v>m3</v>
          </cell>
        </row>
        <row r="173">
          <cell r="C173">
            <v>630.11</v>
          </cell>
          <cell r="D173">
            <v>630</v>
          </cell>
          <cell r="E173" t="str">
            <v>630P-2</v>
          </cell>
          <cell r="F173" t="str">
            <v>Realce de bordillo de cunetas</v>
          </cell>
          <cell r="G173" t="str">
            <v>m3</v>
          </cell>
        </row>
        <row r="174">
          <cell r="C174">
            <v>630.12</v>
          </cell>
          <cell r="D174">
            <v>630</v>
          </cell>
          <cell r="E174" t="str">
            <v>630P-3</v>
          </cell>
          <cell r="F174" t="str">
            <v>Concreto Clase G para cimientos</v>
          </cell>
          <cell r="G174" t="str">
            <v>m3</v>
          </cell>
        </row>
        <row r="175">
          <cell r="C175">
            <v>630.13</v>
          </cell>
          <cell r="D175">
            <v>630</v>
          </cell>
          <cell r="E175" t="str">
            <v>630P-3</v>
          </cell>
          <cell r="F175" t="str">
            <v>Concreto Clase G para elevaciones</v>
          </cell>
          <cell r="G175" t="str">
            <v>m3</v>
          </cell>
        </row>
        <row r="176">
          <cell r="C176">
            <v>630.14</v>
          </cell>
          <cell r="D176">
            <v>630</v>
          </cell>
          <cell r="E176" t="str">
            <v>630P-4</v>
          </cell>
          <cell r="F176" t="str">
            <v>Recubrimiento con malla y mortero 1:4, e=5cm</v>
          </cell>
          <cell r="G176" t="str">
            <v>m2</v>
          </cell>
        </row>
        <row r="177">
          <cell r="C177">
            <v>632</v>
          </cell>
          <cell r="D177">
            <v>632</v>
          </cell>
          <cell r="F177" t="str">
            <v>Baranda de concreto</v>
          </cell>
          <cell r="G177" t="str">
            <v>ml</v>
          </cell>
          <cell r="H177" t="str">
            <v>No incluye el acero de refuerzo</v>
          </cell>
        </row>
        <row r="178">
          <cell r="C178">
            <v>632.1</v>
          </cell>
          <cell r="E178" t="str">
            <v>632P</v>
          </cell>
          <cell r="F178" t="str">
            <v>Baranda metálica tubular</v>
          </cell>
          <cell r="G178" t="str">
            <v>ml</v>
          </cell>
        </row>
        <row r="179">
          <cell r="C179">
            <v>640.1</v>
          </cell>
          <cell r="D179">
            <v>640</v>
          </cell>
          <cell r="F179" t="str">
            <v>Acero de refuerzo Grado 37</v>
          </cell>
          <cell r="G179" t="str">
            <v>Kg</v>
          </cell>
        </row>
        <row r="180">
          <cell r="C180">
            <v>640.20000000000005</v>
          </cell>
          <cell r="D180">
            <v>640</v>
          </cell>
          <cell r="F180" t="str">
            <v>Acero de refuerzo Grado 40</v>
          </cell>
          <cell r="G180" t="str">
            <v>Kg</v>
          </cell>
        </row>
        <row r="181">
          <cell r="C181">
            <v>640.29999999999995</v>
          </cell>
          <cell r="D181">
            <v>640</v>
          </cell>
          <cell r="F181" t="str">
            <v>Acero de refuerzo Grado 60</v>
          </cell>
          <cell r="G181" t="str">
            <v>Kg</v>
          </cell>
        </row>
        <row r="182">
          <cell r="C182">
            <v>641</v>
          </cell>
          <cell r="D182">
            <v>641</v>
          </cell>
          <cell r="F182" t="str">
            <v>Acero de preesfuerzo</v>
          </cell>
          <cell r="G182" t="str">
            <v>t-m</v>
          </cell>
        </row>
        <row r="183">
          <cell r="C183">
            <v>642.1</v>
          </cell>
          <cell r="D183">
            <v>642</v>
          </cell>
          <cell r="F183" t="str">
            <v>Apoyo elastomérico</v>
          </cell>
          <cell r="G183" t="str">
            <v>Un</v>
          </cell>
        </row>
        <row r="184">
          <cell r="C184">
            <v>642.20000000000005</v>
          </cell>
          <cell r="D184">
            <v>642</v>
          </cell>
          <cell r="F184" t="str">
            <v>Sello para juntas de puentes</v>
          </cell>
          <cell r="G184" t="str">
            <v>ml</v>
          </cell>
        </row>
        <row r="185">
          <cell r="C185">
            <v>643</v>
          </cell>
          <cell r="E185" t="str">
            <v>643P</v>
          </cell>
          <cell r="F185" t="str">
            <v>Suministro e instalación de juntas de dilatación</v>
          </cell>
          <cell r="G185" t="str">
            <v>ml</v>
          </cell>
        </row>
        <row r="186">
          <cell r="C186">
            <v>644</v>
          </cell>
          <cell r="E186" t="str">
            <v>644P</v>
          </cell>
          <cell r="F186" t="str">
            <v>Suministro e instalación de sellos para juntas de puentes</v>
          </cell>
          <cell r="G186" t="str">
            <v>ml</v>
          </cell>
        </row>
        <row r="187">
          <cell r="C187">
            <v>645</v>
          </cell>
          <cell r="E187" t="str">
            <v>645P</v>
          </cell>
          <cell r="F187" t="str">
            <v>Rejilla en varilla (2.0m x 2.52 m), D=1".</v>
          </cell>
          <cell r="G187" t="str">
            <v>Un</v>
          </cell>
        </row>
        <row r="188">
          <cell r="C188">
            <v>646</v>
          </cell>
          <cell r="E188" t="str">
            <v>646P</v>
          </cell>
          <cell r="F188" t="str">
            <v>Anclajes o Tiebacks</v>
          </cell>
          <cell r="G188" t="str">
            <v>ml</v>
          </cell>
        </row>
        <row r="189">
          <cell r="C189">
            <v>650.1</v>
          </cell>
          <cell r="D189">
            <v>650</v>
          </cell>
          <cell r="F189" t="str">
            <v>Diseño y fabricación de estructura metálica</v>
          </cell>
          <cell r="G189" t="str">
            <v>Kg</v>
          </cell>
        </row>
        <row r="190">
          <cell r="C190">
            <v>650.20000000000005</v>
          </cell>
          <cell r="D190">
            <v>650</v>
          </cell>
          <cell r="F190" t="str">
            <v>Fabricación de la estructura metálica</v>
          </cell>
          <cell r="G190" t="str">
            <v>Kg</v>
          </cell>
        </row>
        <row r="191">
          <cell r="C191">
            <v>650.29999999999995</v>
          </cell>
          <cell r="D191">
            <v>650</v>
          </cell>
          <cell r="F191" t="str">
            <v>Transporte de estructura metálica</v>
          </cell>
          <cell r="G191" t="str">
            <v>Kg</v>
          </cell>
        </row>
        <row r="192">
          <cell r="C192">
            <v>650.4</v>
          </cell>
          <cell r="D192">
            <v>650</v>
          </cell>
          <cell r="F192" t="str">
            <v>Montaje y pintura de estructura metálica</v>
          </cell>
          <cell r="G192" t="str">
            <v>Kg</v>
          </cell>
        </row>
        <row r="193">
          <cell r="C193">
            <v>660.1</v>
          </cell>
          <cell r="D193">
            <v>660</v>
          </cell>
          <cell r="F193" t="str">
            <v>Tubería de concreto simple de diámetro 450 mm</v>
          </cell>
          <cell r="G193" t="str">
            <v>ml</v>
          </cell>
        </row>
        <row r="194">
          <cell r="C194">
            <v>660.2</v>
          </cell>
          <cell r="D194">
            <v>660</v>
          </cell>
          <cell r="F194" t="str">
            <v>Tubería de concreto simple de diámetro 600 mm</v>
          </cell>
          <cell r="G194" t="str">
            <v>ml</v>
          </cell>
        </row>
        <row r="195">
          <cell r="C195">
            <v>660.3</v>
          </cell>
          <cell r="D195">
            <v>660</v>
          </cell>
          <cell r="F195" t="str">
            <v>Tubería de concreto simple de diámetro 750 mm</v>
          </cell>
          <cell r="G195" t="str">
            <v>ml</v>
          </cell>
        </row>
        <row r="196">
          <cell r="C196">
            <v>660.4</v>
          </cell>
          <cell r="D196">
            <v>660</v>
          </cell>
          <cell r="E196" t="str">
            <v>660P</v>
          </cell>
          <cell r="F196" t="str">
            <v>Tubería perforada de gres de 6" de diámetro</v>
          </cell>
          <cell r="G196" t="str">
            <v>ml</v>
          </cell>
        </row>
        <row r="197">
          <cell r="C197">
            <v>661</v>
          </cell>
          <cell r="D197">
            <v>661</v>
          </cell>
          <cell r="F197" t="str">
            <v>Tubería de concreto reforzado de 900 mm diámetro interior</v>
          </cell>
          <cell r="G197" t="str">
            <v>ml</v>
          </cell>
        </row>
        <row r="198">
          <cell r="C198">
            <v>662.1</v>
          </cell>
          <cell r="D198">
            <v>662</v>
          </cell>
          <cell r="F198" t="str">
            <v>Tubería corrugada de acero galvanizado de lámina calibre __ y diámetro __ mm</v>
          </cell>
          <cell r="G198" t="str">
            <v>ml</v>
          </cell>
        </row>
        <row r="199">
          <cell r="C199">
            <v>662.2</v>
          </cell>
          <cell r="D199">
            <v>662</v>
          </cell>
          <cell r="F199" t="str">
            <v>Tubería corrugada de acero con recubrimiento bituminoso de lámina calibre __ y diámetro __ mm</v>
          </cell>
          <cell r="G199" t="str">
            <v>ml</v>
          </cell>
        </row>
        <row r="200">
          <cell r="C200">
            <v>669.1</v>
          </cell>
          <cell r="E200" t="str">
            <v>669P</v>
          </cell>
          <cell r="F200" t="str">
            <v>Andenes de sección 2m de ancho x 0.12 m de espesor</v>
          </cell>
          <cell r="G200" t="str">
            <v>m2</v>
          </cell>
        </row>
        <row r="201">
          <cell r="C201">
            <v>670.1</v>
          </cell>
          <cell r="D201">
            <v>670</v>
          </cell>
          <cell r="F201" t="str">
            <v>Disipadores de energía y sedimentadores en gaviones</v>
          </cell>
          <cell r="G201" t="str">
            <v>m3</v>
          </cell>
        </row>
        <row r="202">
          <cell r="C202">
            <v>670.2</v>
          </cell>
          <cell r="D202">
            <v>670</v>
          </cell>
          <cell r="F202" t="str">
            <v>Disipadores de energía y sedimentadores en concreto ciclópeo</v>
          </cell>
          <cell r="G202" t="str">
            <v>m3</v>
          </cell>
        </row>
        <row r="203">
          <cell r="C203">
            <v>671</v>
          </cell>
          <cell r="D203">
            <v>671</v>
          </cell>
          <cell r="F203" t="str">
            <v>Cunetas revestidas en concreto</v>
          </cell>
          <cell r="G203" t="str">
            <v>m3</v>
          </cell>
        </row>
        <row r="204">
          <cell r="C204">
            <v>671.1</v>
          </cell>
          <cell r="D204">
            <v>671</v>
          </cell>
          <cell r="E204" t="str">
            <v>671P</v>
          </cell>
          <cell r="F204" t="str">
            <v>Cunetas revestidas en concreto clase D, Sección # 1 y Sección No. 2</v>
          </cell>
          <cell r="G204" t="str">
            <v>m3</v>
          </cell>
        </row>
        <row r="205">
          <cell r="C205">
            <v>672</v>
          </cell>
          <cell r="D205">
            <v>672</v>
          </cell>
          <cell r="F205" t="str">
            <v>Bordillo</v>
          </cell>
          <cell r="G205" t="str">
            <v>ml</v>
          </cell>
        </row>
        <row r="206">
          <cell r="C206">
            <v>672.1</v>
          </cell>
          <cell r="D206">
            <v>672</v>
          </cell>
          <cell r="E206" t="str">
            <v>672P</v>
          </cell>
          <cell r="F206" t="str">
            <v>Realce de bordillo</v>
          </cell>
          <cell r="G206" t="str">
            <v>ml</v>
          </cell>
        </row>
        <row r="207">
          <cell r="C207">
            <v>673</v>
          </cell>
          <cell r="D207">
            <v>673</v>
          </cell>
          <cell r="F207" t="str">
            <v>Material filtrante</v>
          </cell>
          <cell r="G207" t="str">
            <v>m3</v>
          </cell>
        </row>
        <row r="208">
          <cell r="C208">
            <v>673.1</v>
          </cell>
          <cell r="D208">
            <v>673</v>
          </cell>
          <cell r="E208" t="str">
            <v>673P</v>
          </cell>
          <cell r="F208" t="str">
            <v>Dren horizontal 0-10 m</v>
          </cell>
          <cell r="G208" t="str">
            <v>ml</v>
          </cell>
        </row>
        <row r="209">
          <cell r="C209">
            <v>673.2</v>
          </cell>
          <cell r="D209">
            <v>673</v>
          </cell>
          <cell r="E209" t="str">
            <v>673P</v>
          </cell>
          <cell r="F209" t="str">
            <v>Dren horizontal 0-30 m</v>
          </cell>
          <cell r="G209" t="str">
            <v>ml</v>
          </cell>
        </row>
        <row r="210">
          <cell r="C210">
            <v>673.3</v>
          </cell>
          <cell r="D210">
            <v>673</v>
          </cell>
          <cell r="E210" t="str">
            <v>673P-1</v>
          </cell>
          <cell r="F210" t="str">
            <v>Filtros geocompuestos Tipo Geodren o Pack drain</v>
          </cell>
          <cell r="G210" t="str">
            <v>ml</v>
          </cell>
        </row>
        <row r="211">
          <cell r="C211">
            <v>673.4</v>
          </cell>
          <cell r="D211">
            <v>673</v>
          </cell>
          <cell r="E211" t="str">
            <v>673P-2</v>
          </cell>
          <cell r="F211" t="str">
            <v>Material filtrante, entre 3" y 6", para dren profundo</v>
          </cell>
          <cell r="G211" t="str">
            <v>ml</v>
          </cell>
        </row>
        <row r="212">
          <cell r="C212">
            <v>673.8</v>
          </cell>
          <cell r="D212">
            <v>673</v>
          </cell>
          <cell r="E212" t="str">
            <v>673P-8</v>
          </cell>
          <cell r="F212" t="str">
            <v>Relleno con arena para colocación de tubos perforados para filtros</v>
          </cell>
          <cell r="G212" t="str">
            <v>m3</v>
          </cell>
        </row>
        <row r="213">
          <cell r="C213">
            <v>674.1</v>
          </cell>
          <cell r="E213" t="str">
            <v>674P</v>
          </cell>
          <cell r="F213" t="str">
            <v>Nivelación y reconstrucción de pozos de inspección</v>
          </cell>
          <cell r="G213" t="str">
            <v>Un</v>
          </cell>
        </row>
        <row r="214">
          <cell r="C214">
            <v>674.2</v>
          </cell>
          <cell r="E214" t="str">
            <v>674P</v>
          </cell>
          <cell r="F214" t="str">
            <v>Nivelación y reconstrucción de sumideros</v>
          </cell>
          <cell r="G214" t="str">
            <v>Un</v>
          </cell>
        </row>
        <row r="215">
          <cell r="C215">
            <v>674.3</v>
          </cell>
          <cell r="E215" t="str">
            <v>674P</v>
          </cell>
          <cell r="F215" t="str">
            <v>Nivelación y reconstrucción de cajas de válvulas de la EAAB</v>
          </cell>
          <cell r="G215" t="str">
            <v>Un</v>
          </cell>
        </row>
        <row r="216">
          <cell r="C216">
            <v>674.4</v>
          </cell>
          <cell r="E216" t="str">
            <v>674P</v>
          </cell>
          <cell r="F216" t="str">
            <v>Nivelación y reconstrucción de cajas de energía de CODENSA</v>
          </cell>
          <cell r="G216" t="str">
            <v>Un</v>
          </cell>
        </row>
        <row r="217">
          <cell r="C217">
            <v>674.5</v>
          </cell>
          <cell r="E217" t="str">
            <v>674P</v>
          </cell>
          <cell r="F217" t="str">
            <v>Nivelación y reconstrucción de cajas de la ETB</v>
          </cell>
          <cell r="G217" t="str">
            <v>Un</v>
          </cell>
        </row>
        <row r="218">
          <cell r="C218">
            <v>675</v>
          </cell>
          <cell r="E218" t="str">
            <v>675P</v>
          </cell>
          <cell r="F218" t="str">
            <v>Caja de inspección para alumbrado público</v>
          </cell>
          <cell r="G218" t="str">
            <v>Un</v>
          </cell>
        </row>
        <row r="219">
          <cell r="C219">
            <v>678.1</v>
          </cell>
          <cell r="E219" t="str">
            <v>678P</v>
          </cell>
          <cell r="F219" t="str">
            <v>Suministro y colocación de ductos de PVC o similar</v>
          </cell>
          <cell r="G219" t="str">
            <v>ml</v>
          </cell>
        </row>
        <row r="220">
          <cell r="C220">
            <v>680.1</v>
          </cell>
          <cell r="D220">
            <v>680</v>
          </cell>
          <cell r="F220" t="str">
            <v>Escamas en concreto</v>
          </cell>
          <cell r="G220" t="str">
            <v>m2</v>
          </cell>
        </row>
        <row r="221">
          <cell r="C221">
            <v>680.2</v>
          </cell>
          <cell r="D221">
            <v>680</v>
          </cell>
          <cell r="F221" t="str">
            <v>Armadura galvanizada</v>
          </cell>
          <cell r="G221" t="str">
            <v>ml</v>
          </cell>
        </row>
        <row r="222">
          <cell r="C222">
            <v>680.3</v>
          </cell>
          <cell r="D222">
            <v>680</v>
          </cell>
          <cell r="F222" t="str">
            <v>Relleno granular para tierra armada</v>
          </cell>
          <cell r="G222" t="str">
            <v>m3</v>
          </cell>
        </row>
        <row r="223">
          <cell r="C223">
            <v>681.1</v>
          </cell>
          <cell r="D223">
            <v>681</v>
          </cell>
          <cell r="F223" t="str">
            <v>Gaviones</v>
          </cell>
          <cell r="G223" t="str">
            <v>m3</v>
          </cell>
        </row>
        <row r="224">
          <cell r="C224">
            <v>682</v>
          </cell>
          <cell r="D224">
            <v>682</v>
          </cell>
          <cell r="F224" t="str">
            <v>Muro de contención de suelo reforzado con geotextil</v>
          </cell>
          <cell r="G224" t="str">
            <v>m3</v>
          </cell>
          <cell r="H224" t="str">
            <v>No incluye geotextil ni recubrimiento del muro</v>
          </cell>
        </row>
        <row r="225">
          <cell r="C225">
            <v>683</v>
          </cell>
          <cell r="E225" t="str">
            <v>683P</v>
          </cell>
          <cell r="F225" t="str">
            <v>Bolsacretos en concreto Clase F</v>
          </cell>
          <cell r="G225" t="str">
            <v>m3</v>
          </cell>
        </row>
        <row r="226">
          <cell r="C226">
            <v>683.1</v>
          </cell>
          <cell r="E226" t="str">
            <v>683P-1</v>
          </cell>
          <cell r="F226" t="str">
            <v>Bolsacretos en concreto Clase D</v>
          </cell>
        </row>
        <row r="227">
          <cell r="C227">
            <v>700.1</v>
          </cell>
          <cell r="D227">
            <v>700</v>
          </cell>
          <cell r="F227" t="str">
            <v>Línea de demarcación</v>
          </cell>
          <cell r="G227" t="str">
            <v>ml</v>
          </cell>
        </row>
        <row r="228">
          <cell r="C228">
            <v>700.2</v>
          </cell>
          <cell r="D228">
            <v>700</v>
          </cell>
          <cell r="F228" t="str">
            <v>Marca vial</v>
          </cell>
          <cell r="G228" t="str">
            <v>m2</v>
          </cell>
        </row>
        <row r="229">
          <cell r="C229">
            <v>700.3</v>
          </cell>
          <cell r="D229">
            <v>700</v>
          </cell>
          <cell r="E229" t="str">
            <v>700P</v>
          </cell>
          <cell r="F229" t="str">
            <v>Línea de demarcación sobre concreto rígido</v>
          </cell>
          <cell r="G229" t="str">
            <v>ml</v>
          </cell>
        </row>
        <row r="230">
          <cell r="C230">
            <v>701</v>
          </cell>
          <cell r="D230">
            <v>701</v>
          </cell>
          <cell r="F230" t="str">
            <v>Tacha reflectiva</v>
          </cell>
          <cell r="G230" t="str">
            <v>Un</v>
          </cell>
        </row>
        <row r="231">
          <cell r="C231">
            <v>710.1</v>
          </cell>
          <cell r="D231">
            <v>710</v>
          </cell>
          <cell r="F231" t="str">
            <v>Señal de tránsito grupo I</v>
          </cell>
          <cell r="G231" t="str">
            <v>Un</v>
          </cell>
        </row>
        <row r="232">
          <cell r="C232">
            <v>710.2</v>
          </cell>
          <cell r="D232">
            <v>710</v>
          </cell>
          <cell r="F232" t="str">
            <v>Señal de tránsito grupo II</v>
          </cell>
          <cell r="G232" t="str">
            <v>Un</v>
          </cell>
        </row>
        <row r="233">
          <cell r="C233">
            <v>710.3</v>
          </cell>
          <cell r="D233">
            <v>710</v>
          </cell>
          <cell r="F233" t="str">
            <v>Señal de tránsito grupo III</v>
          </cell>
          <cell r="G233" t="str">
            <v>Un</v>
          </cell>
        </row>
        <row r="234">
          <cell r="C234">
            <v>710.4</v>
          </cell>
          <cell r="D234">
            <v>710</v>
          </cell>
          <cell r="F234" t="str">
            <v>Señal de tránsito grupo IV</v>
          </cell>
          <cell r="G234" t="str">
            <v>Un</v>
          </cell>
        </row>
        <row r="235">
          <cell r="C235">
            <v>710.5</v>
          </cell>
          <cell r="D235">
            <v>710</v>
          </cell>
          <cell r="F235" t="str">
            <v>Señal de tránsito grupo V</v>
          </cell>
          <cell r="G235" t="str">
            <v>m2</v>
          </cell>
        </row>
        <row r="236">
          <cell r="C236">
            <v>710.6</v>
          </cell>
          <cell r="D236">
            <v>710</v>
          </cell>
          <cell r="E236" t="str">
            <v>710P</v>
          </cell>
          <cell r="F236" t="str">
            <v>Suministro e intalación de pasavías</v>
          </cell>
          <cell r="G236" t="str">
            <v>Un</v>
          </cell>
        </row>
        <row r="237">
          <cell r="C237">
            <v>720</v>
          </cell>
          <cell r="D237">
            <v>720</v>
          </cell>
          <cell r="F237" t="str">
            <v>Poste de kilometraje</v>
          </cell>
          <cell r="G237" t="str">
            <v>Un</v>
          </cell>
        </row>
        <row r="238">
          <cell r="C238">
            <v>730.1</v>
          </cell>
          <cell r="D238">
            <v>730</v>
          </cell>
          <cell r="F238" t="str">
            <v>Defensa metálica</v>
          </cell>
          <cell r="G238" t="str">
            <v>ml</v>
          </cell>
        </row>
        <row r="239">
          <cell r="C239">
            <v>730.2</v>
          </cell>
          <cell r="D239">
            <v>730</v>
          </cell>
          <cell r="F239" t="str">
            <v>Sección final</v>
          </cell>
          <cell r="G239" t="str">
            <v>Un</v>
          </cell>
        </row>
        <row r="240">
          <cell r="C240">
            <v>730.3</v>
          </cell>
          <cell r="D240">
            <v>730</v>
          </cell>
          <cell r="F240" t="str">
            <v>Sección de tope</v>
          </cell>
          <cell r="G240" t="str">
            <v>Un</v>
          </cell>
        </row>
        <row r="241">
          <cell r="C241">
            <v>731</v>
          </cell>
          <cell r="E241" t="str">
            <v>731P</v>
          </cell>
          <cell r="F241" t="str">
            <v>Amortiguadores para defensa metálica</v>
          </cell>
          <cell r="G241" t="str">
            <v>Un</v>
          </cell>
        </row>
        <row r="242">
          <cell r="C242">
            <v>740</v>
          </cell>
          <cell r="D242">
            <v>740</v>
          </cell>
          <cell r="F242" t="str">
            <v>Captafaros</v>
          </cell>
          <cell r="G242" t="str">
            <v>Un</v>
          </cell>
        </row>
        <row r="243">
          <cell r="C243">
            <v>741</v>
          </cell>
          <cell r="E243" t="str">
            <v>741P</v>
          </cell>
          <cell r="F243" t="str">
            <v>Pintura de muros</v>
          </cell>
          <cell r="G243" t="str">
            <v>m2</v>
          </cell>
        </row>
        <row r="244">
          <cell r="C244">
            <v>741.1</v>
          </cell>
          <cell r="E244" t="str">
            <v>741P-1</v>
          </cell>
          <cell r="F244" t="str">
            <v>Pintura de muros</v>
          </cell>
          <cell r="G244" t="str">
            <v>m2</v>
          </cell>
        </row>
        <row r="245">
          <cell r="C245">
            <v>750</v>
          </cell>
          <cell r="E245" t="str">
            <v>750P</v>
          </cell>
          <cell r="F245" t="str">
            <v>Bandas sonoras reductoras de velocidad</v>
          </cell>
          <cell r="G245" t="str">
            <v>m2</v>
          </cell>
        </row>
        <row r="246">
          <cell r="C246">
            <v>800.1</v>
          </cell>
          <cell r="D246">
            <v>800</v>
          </cell>
          <cell r="F246" t="str">
            <v>Cerca de alambre de púas con postes de madera</v>
          </cell>
          <cell r="G246" t="str">
            <v>ml</v>
          </cell>
        </row>
        <row r="247">
          <cell r="C247">
            <v>800.2</v>
          </cell>
          <cell r="D247">
            <v>800</v>
          </cell>
          <cell r="F247" t="str">
            <v>Cerca de alambre de púas con postes de concreto</v>
          </cell>
          <cell r="G247" t="str">
            <v>ml</v>
          </cell>
        </row>
        <row r="248">
          <cell r="C248">
            <v>800.3</v>
          </cell>
          <cell r="D248">
            <v>800</v>
          </cell>
          <cell r="F248" t="str">
            <v>Cerca de malla con postes de madera</v>
          </cell>
          <cell r="G248" t="str">
            <v>ml</v>
          </cell>
        </row>
        <row r="249">
          <cell r="C249">
            <v>800.4</v>
          </cell>
          <cell r="D249">
            <v>800</v>
          </cell>
          <cell r="F249" t="str">
            <v>Cerca de malla con postes de concreto</v>
          </cell>
          <cell r="G249" t="str">
            <v>ml</v>
          </cell>
        </row>
        <row r="250">
          <cell r="C250">
            <v>810.1</v>
          </cell>
          <cell r="D250">
            <v>810</v>
          </cell>
          <cell r="F250" t="str">
            <v>Empradización de taludes con bloques de césped</v>
          </cell>
          <cell r="G250" t="str">
            <v>m2</v>
          </cell>
          <cell r="H250" t="str">
            <v>No incluye transporte de materiales</v>
          </cell>
        </row>
        <row r="251">
          <cell r="C251">
            <v>810.2</v>
          </cell>
          <cell r="D251">
            <v>810</v>
          </cell>
          <cell r="F251" t="str">
            <v>Empradización de taludes con tierra orgánica y semillas</v>
          </cell>
          <cell r="G251" t="str">
            <v>m2</v>
          </cell>
          <cell r="H251" t="str">
            <v>No incluye transporte de materiales</v>
          </cell>
        </row>
        <row r="252">
          <cell r="C252">
            <v>810.3</v>
          </cell>
          <cell r="D252">
            <v>810</v>
          </cell>
          <cell r="E252" t="str">
            <v>810P</v>
          </cell>
          <cell r="F252" t="str">
            <v>Empradización de taludes con bloques de césped</v>
          </cell>
          <cell r="G252" t="str">
            <v>m2</v>
          </cell>
          <cell r="H252" t="str">
            <v>Incluye transporte de materiales</v>
          </cell>
        </row>
        <row r="253">
          <cell r="C253">
            <v>810.4</v>
          </cell>
          <cell r="D253">
            <v>810</v>
          </cell>
          <cell r="E253" t="str">
            <v>810P</v>
          </cell>
          <cell r="F253" t="str">
            <v>Empradización de taludes con tierra orgánica y semillas</v>
          </cell>
          <cell r="G253" t="str">
            <v>m2</v>
          </cell>
          <cell r="H253" t="str">
            <v>Incluye transporte de materiales</v>
          </cell>
        </row>
        <row r="254">
          <cell r="C254">
            <v>820.1</v>
          </cell>
          <cell r="D254">
            <v>820</v>
          </cell>
          <cell r="F254" t="str">
            <v>Geotextil</v>
          </cell>
          <cell r="G254" t="str">
            <v>m2</v>
          </cell>
        </row>
        <row r="255">
          <cell r="C255">
            <v>820.2</v>
          </cell>
          <cell r="D255">
            <v>820</v>
          </cell>
          <cell r="F255" t="str">
            <v>Geotextil para refuerzo del pavimento</v>
          </cell>
          <cell r="G255" t="str">
            <v>m2</v>
          </cell>
        </row>
        <row r="256">
          <cell r="C256">
            <v>830</v>
          </cell>
          <cell r="E256" t="str">
            <v>830P</v>
          </cell>
          <cell r="F256" t="str">
            <v>Limpieza de bermas, incluye cargue y retiro del material sobrante</v>
          </cell>
          <cell r="G256" t="str">
            <v>m2</v>
          </cell>
        </row>
        <row r="257">
          <cell r="C257">
            <v>900.1</v>
          </cell>
          <cell r="D257">
            <v>900</v>
          </cell>
          <cell r="F257" t="str">
            <v>Transporte de materiales provenientes de excavación de la explanación, canales y préstamos, entre 100m y 1000m</v>
          </cell>
          <cell r="G257" t="str">
            <v>m³-E</v>
          </cell>
        </row>
        <row r="258">
          <cell r="C258">
            <v>900.2</v>
          </cell>
          <cell r="D258">
            <v>900</v>
          </cell>
          <cell r="F258" t="str">
            <v>Transporte de materiales provenientes de la excavación de la explanación, canales y préstamos para distancias mayores de 1000m</v>
          </cell>
          <cell r="G258" t="str">
            <v>m³-km</v>
          </cell>
        </row>
        <row r="259">
          <cell r="C259">
            <v>900.3</v>
          </cell>
          <cell r="D259">
            <v>900</v>
          </cell>
          <cell r="F259" t="str">
            <v>Transporte de materiales provenientes de derrumbes</v>
          </cell>
          <cell r="G259" t="str">
            <v>m³-km</v>
          </cell>
        </row>
        <row r="260">
          <cell r="C260">
            <v>1000.1</v>
          </cell>
          <cell r="E260" t="str">
            <v>1000P</v>
          </cell>
          <cell r="F260" t="str">
            <v>Retroexcavadora sobre orugas de capacidad mínima 1.5 yardas cúbicas</v>
          </cell>
          <cell r="G260" t="str">
            <v>H-maq</v>
          </cell>
        </row>
      </sheetData>
      <sheetData sheetId="2"/>
      <sheetData sheetId="3"/>
      <sheetData sheetId="4"/>
      <sheetData sheetId="5">
        <row r="4">
          <cell r="C4">
            <v>0</v>
          </cell>
        </row>
      </sheetData>
      <sheetData sheetId="6">
        <row r="4">
          <cell r="C4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MI043_ACTA02"/>
      <sheetName val="FMI027_REICBO FINAL"/>
      <sheetName val="FMI026_TERMINACION"/>
      <sheetName val="PPTO JAGC"/>
      <sheetName val="FMI044_BALANCE"/>
      <sheetName val="Acta liquidación"/>
      <sheetName val="INP 03"/>
      <sheetName val="INP 02"/>
      <sheetName val="INP 01"/>
      <sheetName val="6.01"/>
      <sheetName val="5.05"/>
      <sheetName val="5.04"/>
      <sheetName val="5.03"/>
      <sheetName val="5.02"/>
      <sheetName val="5.01"/>
      <sheetName val="4.03"/>
      <sheetName val="4.02"/>
      <sheetName val="4.01"/>
      <sheetName val="3.04"/>
      <sheetName val="3.03"/>
      <sheetName val="3.02"/>
      <sheetName val="3.01"/>
      <sheetName val="2.02"/>
      <sheetName val="2.01"/>
      <sheetName val="1.02"/>
      <sheetName val="1.01"/>
    </sheetNames>
    <sheetDataSet>
      <sheetData sheetId="0"/>
      <sheetData sheetId="1"/>
      <sheetData sheetId="2"/>
      <sheetData sheetId="3">
        <row r="11">
          <cell r="A11">
            <v>1</v>
          </cell>
          <cell r="B11" t="str">
            <v>CAPITULO I - EXPLANACIONES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</row>
        <row r="12">
          <cell r="A12">
            <v>1.01</v>
          </cell>
          <cell r="B12" t="str">
            <v xml:space="preserve">LOCALIZACION Y REPLANTEO </v>
          </cell>
          <cell r="C12" t="str">
            <v xml:space="preserve">m² </v>
          </cell>
          <cell r="D12">
            <v>2075.39</v>
          </cell>
          <cell r="E12">
            <v>1386</v>
          </cell>
          <cell r="F12">
            <v>2876491</v>
          </cell>
        </row>
        <row r="13">
          <cell r="A13">
            <v>1.02</v>
          </cell>
          <cell r="B13" t="str">
            <v>CONFORMACION DE LA CALZADA EXISTENTE</v>
          </cell>
          <cell r="C13" t="str">
            <v xml:space="preserve">m² </v>
          </cell>
          <cell r="D13">
            <v>2075.39</v>
          </cell>
          <cell r="E13">
            <v>361</v>
          </cell>
          <cell r="F13">
            <v>749216</v>
          </cell>
        </row>
        <row r="14">
          <cell r="A14">
            <v>2</v>
          </cell>
          <cell r="B14" t="str">
            <v>CAPITULO II - MEJORAMIENTO SUBRASANTE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</row>
        <row r="15">
          <cell r="A15">
            <v>2.0099999999999998</v>
          </cell>
          <cell r="B15" t="str">
            <v>MEJORAMIENTO DE SUBRASANTE CON ADICION DE MATERIAL GRANULAR</v>
          </cell>
          <cell r="C15" t="str">
            <v>m³</v>
          </cell>
          <cell r="D15">
            <v>311.32</v>
          </cell>
          <cell r="E15">
            <v>35183</v>
          </cell>
          <cell r="F15">
            <v>10953172</v>
          </cell>
        </row>
        <row r="16">
          <cell r="A16">
            <v>2.02</v>
          </cell>
          <cell r="B16" t="str">
            <v>TRANSPORTE DE MATERIAL GRANULAR PARA MEJORAMIENTO DE SUBRASANTE</v>
          </cell>
          <cell r="C16" t="str">
            <v>m³-km</v>
          </cell>
          <cell r="D16">
            <v>3237.62</v>
          </cell>
          <cell r="E16">
            <v>1477</v>
          </cell>
          <cell r="F16">
            <v>4781965</v>
          </cell>
        </row>
        <row r="17">
          <cell r="A17">
            <v>3</v>
          </cell>
          <cell r="B17" t="str">
            <v>CAPITULO III - ESTRUCTURAS Y PAVIMENTOS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</row>
        <row r="18">
          <cell r="A18">
            <v>3.01</v>
          </cell>
          <cell r="B18" t="str">
            <v>CONCRETO CLASE D (21MPA O 210 KG/CM2) PARA PLACA HUELLA</v>
          </cell>
          <cell r="C18" t="str">
            <v>m³</v>
          </cell>
          <cell r="D18">
            <v>158.71</v>
          </cell>
          <cell r="E18">
            <v>462000</v>
          </cell>
          <cell r="F18">
            <v>73324020</v>
          </cell>
        </row>
        <row r="19">
          <cell r="A19">
            <v>3.02</v>
          </cell>
          <cell r="B19" t="str">
            <v>CONCRETO CLASE G (CICLÓPEO)</v>
          </cell>
          <cell r="C19" t="str">
            <v>m³</v>
          </cell>
          <cell r="D19">
            <v>54.94</v>
          </cell>
          <cell r="E19">
            <v>346882</v>
          </cell>
          <cell r="F19">
            <v>19057697</v>
          </cell>
        </row>
        <row r="20">
          <cell r="A20">
            <v>3.03</v>
          </cell>
          <cell r="B20" t="str">
            <v>ACERO DE REFUERZO FY=420 MPA O 60.000 PSI</v>
          </cell>
          <cell r="C20" t="str">
            <v>kg</v>
          </cell>
          <cell r="D20">
            <v>3525.93</v>
          </cell>
          <cell r="E20">
            <v>3768</v>
          </cell>
          <cell r="F20">
            <v>13285704</v>
          </cell>
        </row>
        <row r="21">
          <cell r="A21">
            <v>3.04</v>
          </cell>
          <cell r="B21" t="str">
            <v>VIGA DE ARRIOSTRAMIENTO DE 0,15 x 0,20 M</v>
          </cell>
          <cell r="C21" t="str">
            <v>ML</v>
          </cell>
          <cell r="D21">
            <v>560</v>
          </cell>
          <cell r="E21">
            <v>17138</v>
          </cell>
          <cell r="F21">
            <v>9597280</v>
          </cell>
        </row>
        <row r="22">
          <cell r="A22">
            <v>4</v>
          </cell>
          <cell r="B22" t="str">
            <v>CAPITULO IV - CUNETAS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</row>
        <row r="23">
          <cell r="A23">
            <v>4.01</v>
          </cell>
          <cell r="B23" t="str">
            <v>EXCAVACIONES VARIAS EN MATERIAL SECO</v>
          </cell>
          <cell r="C23" t="str">
            <v>m³</v>
          </cell>
          <cell r="D23">
            <v>87.9</v>
          </cell>
          <cell r="E23">
            <v>14283.000000074077</v>
          </cell>
          <cell r="F23">
            <v>1255476</v>
          </cell>
        </row>
        <row r="24">
          <cell r="A24">
            <v>4.0199999999999996</v>
          </cell>
          <cell r="B24" t="str">
            <v>CUNETA EN CONCRETO DE 4,2 MPA SECCION EN V</v>
          </cell>
          <cell r="C24" t="str">
            <v>ML</v>
          </cell>
          <cell r="D24">
            <v>813.88</v>
          </cell>
          <cell r="E24">
            <v>78950</v>
          </cell>
          <cell r="F24">
            <v>64255826</v>
          </cell>
        </row>
        <row r="25">
          <cell r="A25">
            <v>4.03</v>
          </cell>
          <cell r="B25" t="str">
            <v>ACERO DE REFUERZO FY=420 MPA O 60.000 PSI</v>
          </cell>
          <cell r="C25" t="str">
            <v xml:space="preserve">kg </v>
          </cell>
          <cell r="D25">
            <v>2215.79</v>
          </cell>
          <cell r="E25">
            <v>3768</v>
          </cell>
          <cell r="F25">
            <v>8349097</v>
          </cell>
        </row>
        <row r="26">
          <cell r="A26">
            <v>5</v>
          </cell>
          <cell r="B26" t="str">
            <v>CAPITULO V - CONSTRUCCION DE DOS ALCANTARILLAS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A27">
            <v>5.01</v>
          </cell>
          <cell r="B27" t="str">
            <v xml:space="preserve">EXCAVACIONES VARIAS EN MATERIAL SECO </v>
          </cell>
          <cell r="C27" t="str">
            <v xml:space="preserve">m³ </v>
          </cell>
          <cell r="D27">
            <v>47.2</v>
          </cell>
          <cell r="E27">
            <v>14283.000000074077</v>
          </cell>
          <cell r="F27">
            <v>674158</v>
          </cell>
        </row>
        <row r="28">
          <cell r="A28">
            <v>5.0199999999999996</v>
          </cell>
          <cell r="B28" t="str">
            <v xml:space="preserve">TUBERIA EN CONCRETO D=24" </v>
          </cell>
          <cell r="C28" t="str">
            <v xml:space="preserve">ML </v>
          </cell>
          <cell r="D28">
            <v>8.99</v>
          </cell>
          <cell r="E28">
            <v>344126</v>
          </cell>
          <cell r="F28">
            <v>3093693</v>
          </cell>
        </row>
        <row r="29">
          <cell r="A29">
            <v>5.03</v>
          </cell>
          <cell r="B29" t="str">
            <v>CONCRETO CLASE D (21MPA O 210 KG/CM2) PARA ALCANTARILLAS</v>
          </cell>
          <cell r="C29" t="str">
            <v xml:space="preserve">m³ </v>
          </cell>
          <cell r="D29">
            <v>13.57</v>
          </cell>
          <cell r="E29">
            <v>603461</v>
          </cell>
          <cell r="F29">
            <v>8188966</v>
          </cell>
        </row>
        <row r="30">
          <cell r="A30">
            <v>5.04</v>
          </cell>
          <cell r="B30" t="str">
            <v>CONCRETO CLASE F (14 MPA O 140 KG/CM2) PARA SOLADO</v>
          </cell>
          <cell r="C30" t="str">
            <v xml:space="preserve">m³ </v>
          </cell>
          <cell r="D30">
            <v>2.98</v>
          </cell>
          <cell r="E30">
            <v>473509</v>
          </cell>
          <cell r="F30">
            <v>1411057</v>
          </cell>
        </row>
        <row r="31">
          <cell r="A31">
            <v>5.05</v>
          </cell>
          <cell r="B31" t="str">
            <v xml:space="preserve">RELLENO PARA ESTRUCTURAS </v>
          </cell>
          <cell r="C31" t="str">
            <v xml:space="preserve">m³ </v>
          </cell>
          <cell r="D31">
            <v>11.94</v>
          </cell>
          <cell r="E31">
            <v>13198</v>
          </cell>
          <cell r="F31">
            <v>157584</v>
          </cell>
        </row>
        <row r="32">
          <cell r="A32">
            <v>6</v>
          </cell>
          <cell r="B32" t="str">
            <v>CAPITULO VI - LIMPIEZA Y ASEO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6.01</v>
          </cell>
          <cell r="B33" t="str">
            <v xml:space="preserve">LIMPIEZA GENERAL </v>
          </cell>
          <cell r="C33" t="str">
            <v xml:space="preserve">glb </v>
          </cell>
          <cell r="D33">
            <v>1</v>
          </cell>
          <cell r="E33">
            <v>100000</v>
          </cell>
          <cell r="F33">
            <v>100000</v>
          </cell>
        </row>
        <row r="34">
          <cell r="A34" t="str">
            <v>INP</v>
          </cell>
          <cell r="B34" t="str">
            <v>ITEMS NO PREVISTOS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</row>
        <row r="35">
          <cell r="A35" t="str">
            <v>INP 01</v>
          </cell>
          <cell r="B35" t="str">
            <v xml:space="preserve">TUBERIA EN CONCRETO D=36" </v>
          </cell>
          <cell r="C35" t="str">
            <v>ML</v>
          </cell>
          <cell r="D35">
            <v>0</v>
          </cell>
          <cell r="E35">
            <v>516185</v>
          </cell>
          <cell r="F35">
            <v>0</v>
          </cell>
        </row>
        <row r="36">
          <cell r="A36" t="str">
            <v>INP 02</v>
          </cell>
          <cell r="B36" t="str">
            <v>ACERO DE REFUERZO (4200 Kg/cm2) PARA ALCANTARILLAS</v>
          </cell>
          <cell r="C36" t="str">
            <v>kg</v>
          </cell>
          <cell r="D36">
            <v>0</v>
          </cell>
          <cell r="E36">
            <v>3768</v>
          </cell>
          <cell r="F36">
            <v>0</v>
          </cell>
        </row>
        <row r="37">
          <cell r="A37" t="str">
            <v>INP 03</v>
          </cell>
          <cell r="B37" t="str">
            <v>MATERIAL FILTRANTE PARA SOLADO DE TUBERIA DE 24"</v>
          </cell>
          <cell r="C37" t="str">
            <v>M3</v>
          </cell>
          <cell r="D37">
            <v>0</v>
          </cell>
          <cell r="E37">
            <v>74688</v>
          </cell>
          <cell r="F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_ P_ U_"/>
      <sheetName val="Análisis de precios"/>
      <sheetName val="APU_PART1"/>
      <sheetName val="A__P__U_1"/>
      <sheetName val="Analisis_de_Precios_Unitarios_1"/>
      <sheetName val="APU_PART"/>
      <sheetName val="A__P__U_"/>
      <sheetName val="Analisis_de_Precios_Unitarios_A"/>
      <sheetName val="Analisis%20de%20Precios%20Unita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0.28999996185302734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0.25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"/>
      <sheetName val="PERSONAL"/>
      <sheetName val="PPTO JAG"/>
      <sheetName val="APU"/>
      <sheetName val="ECONOMICA"/>
      <sheetName val="APU UNICAUCA"/>
      <sheetName val="BASICOS"/>
      <sheetName val="APU´S PLANEACION"/>
      <sheetName val="PLANILLA_02 RZ"/>
      <sheetName val="APU INP"/>
      <sheetName val="Balance No. 01"/>
      <sheetName val="Acta de Modificación No. 02"/>
      <sheetName val="Acta de Pago Parcial No. 01"/>
      <sheetName val="Hoja1"/>
      <sheetName val="Hoja2"/>
    </sheetNames>
    <sheetDataSet>
      <sheetData sheetId="0"/>
      <sheetData sheetId="1"/>
      <sheetData sheetId="2">
        <row r="7">
          <cell r="A7" t="str">
            <v>I</v>
          </cell>
          <cell r="B7" t="str">
            <v>PRELIMINARES - EXCAVACIONES - RELLENOS</v>
          </cell>
        </row>
        <row r="8">
          <cell r="A8">
            <v>101</v>
          </cell>
          <cell r="B8" t="str">
            <v>LOCALIZACIÓN Y REPLANTEO</v>
          </cell>
          <cell r="C8" t="str">
            <v>M2</v>
          </cell>
          <cell r="D8">
            <v>360</v>
          </cell>
          <cell r="E8">
            <v>1620</v>
          </cell>
          <cell r="F8">
            <v>583200</v>
          </cell>
        </row>
        <row r="9">
          <cell r="A9">
            <v>102</v>
          </cell>
          <cell r="B9" t="str">
            <v>PROTECCIÓN Y LIMPIEZA DE PISO EXISTENTE EN BALDOSA DE CEMENTO</v>
          </cell>
          <cell r="C9" t="str">
            <v>M2</v>
          </cell>
          <cell r="D9">
            <v>316</v>
          </cell>
          <cell r="E9">
            <v>2157</v>
          </cell>
          <cell r="F9">
            <v>681612</v>
          </cell>
        </row>
        <row r="10">
          <cell r="A10">
            <v>103</v>
          </cell>
          <cell r="B10" t="str">
            <v>DEMOLICIÓN DE PISOS EN BALDOSA ó CERÁMICA EN AULAS Y BAÑOS PRIMER PISO</v>
          </cell>
          <cell r="C10" t="str">
            <v>M2</v>
          </cell>
          <cell r="D10">
            <v>36</v>
          </cell>
          <cell r="E10">
            <v>5467</v>
          </cell>
          <cell r="F10">
            <v>196812</v>
          </cell>
        </row>
        <row r="11">
          <cell r="A11">
            <v>104</v>
          </cell>
          <cell r="B11" t="str">
            <v>DESMONTE DE ORINALES Y SANITARIOS EN BAÑO DE PRIMER PISO</v>
          </cell>
          <cell r="C11" t="str">
            <v>UND.</v>
          </cell>
          <cell r="D11">
            <v>4</v>
          </cell>
          <cell r="E11">
            <v>16475</v>
          </cell>
          <cell r="F11">
            <v>65900</v>
          </cell>
        </row>
        <row r="12">
          <cell r="A12">
            <v>105</v>
          </cell>
          <cell r="B12" t="str">
            <v>DEMOLICIÓN DE MUROS EN LADRILLO COMÚN</v>
          </cell>
          <cell r="C12" t="str">
            <v>M2</v>
          </cell>
          <cell r="D12">
            <v>14</v>
          </cell>
          <cell r="E12">
            <v>5542</v>
          </cell>
          <cell r="F12">
            <v>77588</v>
          </cell>
        </row>
        <row r="13">
          <cell r="A13">
            <v>106</v>
          </cell>
          <cell r="B13" t="str">
            <v>DEMOLICIÓN DE CIELO RASO EN PANEL YESO</v>
          </cell>
          <cell r="C13" t="str">
            <v>M2</v>
          </cell>
          <cell r="D13">
            <v>316</v>
          </cell>
          <cell r="E13">
            <v>4876</v>
          </cell>
          <cell r="F13">
            <v>1540816</v>
          </cell>
        </row>
        <row r="14">
          <cell r="A14">
            <v>107</v>
          </cell>
          <cell r="B14" t="str">
            <v>DEMOLICIÓN DE VIGAS Ó COLUMNAS DE 15X20</v>
          </cell>
          <cell r="C14" t="str">
            <v>ML</v>
          </cell>
          <cell r="D14">
            <v>24</v>
          </cell>
          <cell r="E14">
            <v>3386</v>
          </cell>
          <cell r="F14">
            <v>81264</v>
          </cell>
        </row>
        <row r="15">
          <cell r="A15">
            <v>108</v>
          </cell>
          <cell r="B15" t="str">
            <v>EXCAVACIONES A MANO EN MATERIAL COMÚN</v>
          </cell>
          <cell r="C15" t="str">
            <v>M3</v>
          </cell>
          <cell r="D15">
            <v>20</v>
          </cell>
          <cell r="E15">
            <v>15051</v>
          </cell>
          <cell r="F15">
            <v>301020</v>
          </cell>
        </row>
        <row r="16">
          <cell r="A16">
            <v>109</v>
          </cell>
          <cell r="B16" t="str">
            <v>RELLENOS CON MATERIAL DEL SITIO</v>
          </cell>
          <cell r="C16" t="str">
            <v>M3</v>
          </cell>
          <cell r="D16">
            <v>20</v>
          </cell>
          <cell r="E16">
            <v>13546</v>
          </cell>
          <cell r="F16">
            <v>270920</v>
          </cell>
        </row>
        <row r="17">
          <cell r="A17">
            <v>110</v>
          </cell>
          <cell r="B17" t="str">
            <v>RELLENOS CON MATERIAL SELECCIONADO</v>
          </cell>
          <cell r="C17" t="str">
            <v>M3</v>
          </cell>
          <cell r="D17">
            <v>20</v>
          </cell>
          <cell r="E17">
            <v>37528</v>
          </cell>
          <cell r="F17">
            <v>750560</v>
          </cell>
        </row>
        <row r="18">
          <cell r="A18">
            <v>111</v>
          </cell>
          <cell r="B18" t="str">
            <v>DESMONTE DE CUBIERTA EXISTENTE EN ETERNIT, INCLUYE CORREAS METÁLICAS</v>
          </cell>
          <cell r="C18" t="str">
            <v>M2</v>
          </cell>
          <cell r="D18">
            <v>495</v>
          </cell>
          <cell r="E18">
            <v>4934</v>
          </cell>
          <cell r="F18">
            <v>2442330</v>
          </cell>
        </row>
        <row r="19">
          <cell r="A19" t="str">
            <v>II</v>
          </cell>
          <cell r="B19" t="str">
            <v>CIMENTACION</v>
          </cell>
        </row>
        <row r="20">
          <cell r="A20">
            <v>201</v>
          </cell>
          <cell r="B20" t="str">
            <v>CONCRETO PARA SOLADOS DE LIMPIEZA</v>
          </cell>
          <cell r="C20" t="str">
            <v>M2</v>
          </cell>
          <cell r="D20">
            <v>56</v>
          </cell>
          <cell r="E20">
            <v>18856</v>
          </cell>
          <cell r="F20">
            <v>1055936</v>
          </cell>
        </row>
        <row r="21">
          <cell r="A21">
            <v>202</v>
          </cell>
          <cell r="B21" t="str">
            <v>CONCRETO DE 3000 PSI PARA ZAPATAS TIPO Z1 EN EDIFICIO</v>
          </cell>
          <cell r="C21" t="str">
            <v>M3</v>
          </cell>
          <cell r="D21">
            <v>6.4</v>
          </cell>
          <cell r="E21">
            <v>428754</v>
          </cell>
          <cell r="F21">
            <v>2744025.6</v>
          </cell>
        </row>
        <row r="22">
          <cell r="A22">
            <v>203</v>
          </cell>
          <cell r="B22" t="str">
            <v>CONCRETO DE 3000 PSI PARA ZAPATAS TIPO Z2 EN EDIFICIO</v>
          </cell>
          <cell r="C22" t="str">
            <v>M3</v>
          </cell>
          <cell r="D22">
            <v>3.22</v>
          </cell>
          <cell r="E22">
            <v>428754</v>
          </cell>
          <cell r="F22">
            <v>1380587.8800000001</v>
          </cell>
        </row>
        <row r="23">
          <cell r="A23">
            <v>204</v>
          </cell>
          <cell r="B23" t="str">
            <v>CONCRETO DE 3000 PSI PARA ZAPATAS TIPO Z3 EN  EDIFICIO</v>
          </cell>
          <cell r="C23" t="str">
            <v>M3</v>
          </cell>
          <cell r="D23">
            <v>22.4</v>
          </cell>
          <cell r="E23">
            <v>428754</v>
          </cell>
          <cell r="F23">
            <v>9604089.5999999996</v>
          </cell>
        </row>
        <row r="24">
          <cell r="A24">
            <v>205</v>
          </cell>
          <cell r="B24" t="str">
            <v>CONCRETO DE 3000 PSI PARA ZAPATAS TIPO Z4 EN EDIFICIO</v>
          </cell>
          <cell r="C24" t="str">
            <v>M3</v>
          </cell>
          <cell r="D24">
            <v>20</v>
          </cell>
          <cell r="E24">
            <v>428754</v>
          </cell>
          <cell r="F24">
            <v>8575080</v>
          </cell>
        </row>
        <row r="25">
          <cell r="A25">
            <v>206</v>
          </cell>
          <cell r="B25" t="str">
            <v>CONCRETO DE 3000 PSI PARA ZAPATAS TIPO Z5 EN RAMPA (0,2 M3), INCLUYE PLATINA, PERNOS, SEGÚN DISEÑOS</v>
          </cell>
          <cell r="C25" t="str">
            <v>UND</v>
          </cell>
          <cell r="D25">
            <v>5.76</v>
          </cell>
          <cell r="E25">
            <v>459438</v>
          </cell>
          <cell r="F25">
            <v>2646362.88</v>
          </cell>
        </row>
        <row r="26">
          <cell r="A26">
            <v>207</v>
          </cell>
          <cell r="B26" t="str">
            <v>CONCRETO DE 3000 PSI PARA ZAPATAS TIPO Z6 EN RAMPA</v>
          </cell>
          <cell r="C26" t="str">
            <v>M3</v>
          </cell>
          <cell r="D26">
            <v>4.3</v>
          </cell>
          <cell r="E26">
            <v>428754</v>
          </cell>
          <cell r="F26">
            <v>1843642.2</v>
          </cell>
        </row>
        <row r="27">
          <cell r="A27">
            <v>208</v>
          </cell>
          <cell r="B27" t="str">
            <v>CONCRETO DE 3000 PSI PARA ZAPATAS TIPO Z7 EN RAMPA (0,30 M3), INCLUYE PLATINA, PERNOS, SEGÚN DISEÑOS</v>
          </cell>
          <cell r="C27" t="str">
            <v>UND</v>
          </cell>
          <cell r="D27">
            <v>3.47</v>
          </cell>
          <cell r="E27">
            <v>459438</v>
          </cell>
          <cell r="F27">
            <v>1594249.86</v>
          </cell>
        </row>
        <row r="28">
          <cell r="A28">
            <v>209</v>
          </cell>
          <cell r="B28" t="str">
            <v>CONCRETO DE 3000 PSI PARA ZAPATAS TIPO Z3 EN GRADA (0,2M3), INCLUYE PLATINA, PERNOS, SEGÚN DISEÑOS</v>
          </cell>
          <cell r="C28" t="str">
            <v>UND</v>
          </cell>
          <cell r="D28">
            <v>3.46</v>
          </cell>
          <cell r="E28">
            <v>459438</v>
          </cell>
          <cell r="F28">
            <v>1589655.48</v>
          </cell>
        </row>
        <row r="29">
          <cell r="A29">
            <v>210</v>
          </cell>
          <cell r="B29" t="str">
            <v>CONCRETO DE 3000 PSI PARA ZAPATAS TIPO Z4 EN GRADA</v>
          </cell>
          <cell r="C29" t="str">
            <v>M3</v>
          </cell>
          <cell r="D29">
            <v>1.4</v>
          </cell>
          <cell r="E29">
            <v>428754</v>
          </cell>
          <cell r="F29">
            <v>600255.6</v>
          </cell>
        </row>
        <row r="30">
          <cell r="A30">
            <v>211</v>
          </cell>
          <cell r="B30" t="str">
            <v>PRIMARIO EN CONCRETO SIMPLE CLASE E e = 0.08 mt</v>
          </cell>
          <cell r="C30" t="str">
            <v>M2</v>
          </cell>
          <cell r="D30">
            <v>40</v>
          </cell>
          <cell r="E30">
            <v>35551</v>
          </cell>
          <cell r="F30">
            <v>1422040</v>
          </cell>
        </row>
        <row r="31">
          <cell r="A31" t="str">
            <v>III</v>
          </cell>
          <cell r="B31" t="str">
            <v>ESTRUCTURA EN CONCRETO Y METÁLICA</v>
          </cell>
        </row>
        <row r="32">
          <cell r="A32">
            <v>301</v>
          </cell>
          <cell r="B32" t="str">
            <v>CONCRETO DE f´c =21 Mpa, PARA COLUMNAS DE 0,35X0,35 mt</v>
          </cell>
          <cell r="C32" t="str">
            <v>M3</v>
          </cell>
          <cell r="D32">
            <v>14.53</v>
          </cell>
          <cell r="E32">
            <v>531658</v>
          </cell>
          <cell r="F32">
            <v>7724990.7399999993</v>
          </cell>
        </row>
        <row r="33">
          <cell r="A33">
            <v>302</v>
          </cell>
          <cell r="B33" t="str">
            <v>CONCRETO DE f´c= 21, Mpa PARA LOSA DE ENTREPISO DE e=0,40 mt</v>
          </cell>
          <cell r="C33" t="str">
            <v>M2</v>
          </cell>
          <cell r="D33">
            <v>410</v>
          </cell>
          <cell r="E33">
            <v>126362</v>
          </cell>
          <cell r="F33">
            <v>51808420</v>
          </cell>
        </row>
        <row r="34">
          <cell r="A34">
            <v>303</v>
          </cell>
          <cell r="B34" t="str">
            <v>CONCRETO DE f´c= 21 Mpa, e = 0,10 mt PARA LOSA DE PISO EN RAMPA</v>
          </cell>
          <cell r="C34" t="str">
            <v>M2</v>
          </cell>
          <cell r="D34">
            <v>49</v>
          </cell>
          <cell r="E34">
            <v>50732</v>
          </cell>
          <cell r="F34">
            <v>2485868</v>
          </cell>
        </row>
        <row r="35">
          <cell r="A35">
            <v>304</v>
          </cell>
          <cell r="B35" t="str">
            <v>CONCRETO DE f´c= 21 Mpa, PARA VIGAS DE CUBIERTA DE 0,30X0,40 (VIGAS DE AMARRE EN SEGUNDO NIVEL)</v>
          </cell>
          <cell r="C35" t="str">
            <v>M3</v>
          </cell>
          <cell r="D35">
            <v>21.7</v>
          </cell>
          <cell r="E35">
            <v>548555</v>
          </cell>
          <cell r="F35">
            <v>11903643.5</v>
          </cell>
        </row>
        <row r="36">
          <cell r="A36">
            <v>305</v>
          </cell>
          <cell r="B36" t="str">
            <v>CONCRETO DE f´c=21 Mpa, PARA VIGAS DE CORONA DE 0,15X0,15 (CINTA DE AMARRE DE CULATAS)</v>
          </cell>
          <cell r="C36" t="str">
            <v>ML</v>
          </cell>
          <cell r="D36">
            <v>88</v>
          </cell>
          <cell r="E36">
            <v>26573</v>
          </cell>
          <cell r="F36">
            <v>2338424</v>
          </cell>
        </row>
        <row r="37">
          <cell r="A37">
            <v>306</v>
          </cell>
          <cell r="B37" t="str">
            <v>CONCRETO DE f´c= 21 Mpa, PARA MESÓN DE LAVAMANOS DE a =0,60 mt; e=0,08 mt</v>
          </cell>
          <cell r="C37" t="str">
            <v>ML</v>
          </cell>
          <cell r="D37">
            <v>4</v>
          </cell>
          <cell r="E37">
            <v>49330</v>
          </cell>
          <cell r="F37">
            <v>197320</v>
          </cell>
        </row>
        <row r="38">
          <cell r="A38">
            <v>307</v>
          </cell>
          <cell r="B38" t="str">
            <v>CONCRETO DE f´c= 21 Mpa, PARA ALFAJÍAS EN MUROS DE VENTANAS DE a=0,20 mt; e=0,06 mt</v>
          </cell>
          <cell r="C38" t="str">
            <v>ML</v>
          </cell>
          <cell r="D38">
            <v>39</v>
          </cell>
          <cell r="E38">
            <v>18523</v>
          </cell>
          <cell r="F38">
            <v>722397</v>
          </cell>
        </row>
        <row r="39">
          <cell r="A39">
            <v>308</v>
          </cell>
          <cell r="B39" t="str">
            <v>CONCRETO DE f´c= 21 Mpa, PARA CINTA DE AMARRE (DINTELES) DE 0,15X0,15 mt, EN VANOS DE PUERTAS</v>
          </cell>
          <cell r="C39" t="str">
            <v>ML</v>
          </cell>
          <cell r="D39">
            <v>8</v>
          </cell>
          <cell r="E39">
            <v>26573</v>
          </cell>
          <cell r="F39">
            <v>212584</v>
          </cell>
        </row>
        <row r="40">
          <cell r="A40">
            <v>309</v>
          </cell>
          <cell r="B40" t="str">
            <v>COLUMNAS TIPO C1 EN ESTRUCTURA METÁLICA PARA RAMPA, INCLUYE CONCRETO, PLATINAS, REFUERZO, SEGÚN DISEÑOS.</v>
          </cell>
          <cell r="C40" t="str">
            <v>KG</v>
          </cell>
          <cell r="D40">
            <v>550</v>
          </cell>
          <cell r="E40">
            <v>8000</v>
          </cell>
          <cell r="F40">
            <v>4400000</v>
          </cell>
        </row>
        <row r="41">
          <cell r="A41">
            <v>310</v>
          </cell>
          <cell r="B41" t="str">
            <v>COLUMNAS TIPO C2 EN ESTRUCTURA METÁLICA PARA RAMPA Y RIOSTRAS</v>
          </cell>
          <cell r="C41" t="str">
            <v>KG</v>
          </cell>
          <cell r="D41">
            <v>165</v>
          </cell>
          <cell r="E41">
            <v>8000</v>
          </cell>
          <cell r="F41">
            <v>1320000</v>
          </cell>
        </row>
        <row r="42">
          <cell r="A42">
            <v>311</v>
          </cell>
          <cell r="B42" t="str">
            <v>COLUMNAS TIPO C1 EN ESTRUCTURA METÁLICA PARA GRADAS, INCLUYE CONCRETO, PLATINA, REFUERZO, SEGÚN DISEÑOS</v>
          </cell>
          <cell r="C42" t="str">
            <v>KG</v>
          </cell>
          <cell r="D42">
            <v>145</v>
          </cell>
          <cell r="E42">
            <v>8000</v>
          </cell>
          <cell r="F42">
            <v>1160000</v>
          </cell>
        </row>
        <row r="43">
          <cell r="A43">
            <v>312</v>
          </cell>
          <cell r="B43" t="str">
            <v>COLUMNAS TIPO C2 EN ESTRUCTURA METÁLICA PARA GRADAS, SEGÚN DISEÑOS</v>
          </cell>
          <cell r="C43" t="str">
            <v>KG</v>
          </cell>
          <cell r="D43">
            <v>305</v>
          </cell>
          <cell r="E43">
            <v>8000</v>
          </cell>
          <cell r="F43">
            <v>2440000</v>
          </cell>
        </row>
        <row r="44">
          <cell r="A44">
            <v>313</v>
          </cell>
          <cell r="B44" t="str">
            <v>VIGAS TIPO V5 EN ESTRUCTURA METÁLICA PARA RAMPA, SEGÚN DISEÑOS</v>
          </cell>
          <cell r="C44" t="str">
            <v>KG</v>
          </cell>
          <cell r="D44">
            <v>1155</v>
          </cell>
          <cell r="E44">
            <v>8000</v>
          </cell>
          <cell r="F44">
            <v>9240000</v>
          </cell>
        </row>
        <row r="45">
          <cell r="A45">
            <v>314</v>
          </cell>
          <cell r="B45" t="str">
            <v>VIGAS TIPO V5 EN ESTRUCTURA METÁLICA PARA GRADA, SEGÚN DISEÑOS</v>
          </cell>
          <cell r="C45" t="str">
            <v>KG</v>
          </cell>
          <cell r="D45">
            <v>409</v>
          </cell>
          <cell r="E45">
            <v>8000</v>
          </cell>
          <cell r="F45">
            <v>3272000</v>
          </cell>
        </row>
        <row r="46">
          <cell r="A46">
            <v>315</v>
          </cell>
          <cell r="B46" t="str">
            <v>PISO EN ESTRUCTURA METÁLICA Y LÁMINA ALFAJOR PARA GRADA, SEGÚN DISEÑO.</v>
          </cell>
          <cell r="C46" t="str">
            <v>M2</v>
          </cell>
          <cell r="D46">
            <v>24</v>
          </cell>
          <cell r="E46">
            <v>189836</v>
          </cell>
          <cell r="F46">
            <v>4556064</v>
          </cell>
        </row>
        <row r="47">
          <cell r="A47">
            <v>316</v>
          </cell>
          <cell r="B47" t="str">
            <v>SUMINISTRO E INSTALACIÓN DE CERCHA METÁLICA TIPO CER1 Y C2, SEGÚN DISEÑOS, PARA CUBIERTA</v>
          </cell>
          <cell r="C47" t="str">
            <v>KG</v>
          </cell>
          <cell r="D47">
            <v>1851</v>
          </cell>
          <cell r="E47">
            <v>8000</v>
          </cell>
          <cell r="F47">
            <v>14808000</v>
          </cell>
        </row>
        <row r="48">
          <cell r="A48">
            <v>317</v>
          </cell>
          <cell r="B48" t="str">
            <v>TENSORES D = 1/2", PARA ESTRUCTURA METÁLICA DE CUBIERTA</v>
          </cell>
          <cell r="C48" t="str">
            <v>KG</v>
          </cell>
          <cell r="D48">
            <v>140</v>
          </cell>
          <cell r="E48">
            <v>8000</v>
          </cell>
          <cell r="F48">
            <v>1120000</v>
          </cell>
        </row>
        <row r="49">
          <cell r="A49" t="str">
            <v>IV</v>
          </cell>
          <cell r="B49" t="str">
            <v>MAMPOSTERÍA</v>
          </cell>
        </row>
        <row r="50">
          <cell r="A50">
            <v>401</v>
          </cell>
          <cell r="B50" t="str">
            <v>ACEROS DE 420 Mpa, PARA ZAPATAS CIMENTACIÓN DE EDIFICIO</v>
          </cell>
          <cell r="C50" t="str">
            <v>KG</v>
          </cell>
          <cell r="D50">
            <v>2300</v>
          </cell>
          <cell r="E50">
            <v>2800</v>
          </cell>
          <cell r="F50">
            <v>6440000</v>
          </cell>
        </row>
        <row r="51">
          <cell r="A51">
            <v>402</v>
          </cell>
          <cell r="B51" t="str">
            <v>ACEROS DE 420 Mpa, PARA DE CIMENTACIÓN PARA GRADAS</v>
          </cell>
          <cell r="C51" t="str">
            <v>KG</v>
          </cell>
          <cell r="D51">
            <v>258</v>
          </cell>
          <cell r="E51">
            <v>2800</v>
          </cell>
          <cell r="F51">
            <v>722400</v>
          </cell>
        </row>
        <row r="52">
          <cell r="A52">
            <v>403</v>
          </cell>
          <cell r="B52" t="str">
            <v>ACEROS DE 420 Mpa, PARA DE CIMENTACIÓN PARA RAMPA</v>
          </cell>
          <cell r="C52" t="str">
            <v>KG</v>
          </cell>
          <cell r="D52">
            <v>706</v>
          </cell>
          <cell r="E52">
            <v>2800</v>
          </cell>
          <cell r="F52">
            <v>1976800</v>
          </cell>
        </row>
        <row r="53">
          <cell r="A53">
            <v>404</v>
          </cell>
          <cell r="B53" t="str">
            <v>ACERO DE 420 Mpa, PARA COLUMNAS EN CONCRETO DE EDIFICIO</v>
          </cell>
          <cell r="C53" t="str">
            <v>KG</v>
          </cell>
          <cell r="D53">
            <v>2945</v>
          </cell>
          <cell r="E53">
            <v>2800</v>
          </cell>
          <cell r="F53">
            <v>8246000</v>
          </cell>
        </row>
        <row r="54">
          <cell r="A54">
            <v>405</v>
          </cell>
          <cell r="B54" t="str">
            <v>ACERO DE 420 Mpa, PARA VIGUETAS VT-1, y, RIOSTRAS R-R EN LOSA DE ENTREPISO</v>
          </cell>
          <cell r="C54" t="str">
            <v>KG</v>
          </cell>
          <cell r="D54">
            <v>1390</v>
          </cell>
          <cell r="E54">
            <v>2800</v>
          </cell>
          <cell r="F54">
            <v>3892000</v>
          </cell>
        </row>
        <row r="55">
          <cell r="A55">
            <v>406</v>
          </cell>
          <cell r="B55" t="str">
            <v>ACERO DE 420 Mpa, PARA RETRACCIÓN Y TEMPERATURA EN LOSA DE ENTREPISO</v>
          </cell>
          <cell r="C55" t="str">
            <v>KG</v>
          </cell>
          <cell r="D55">
            <v>1111</v>
          </cell>
          <cell r="E55">
            <v>2800</v>
          </cell>
          <cell r="F55">
            <v>3110800</v>
          </cell>
        </row>
        <row r="56">
          <cell r="A56">
            <v>407</v>
          </cell>
          <cell r="B56" t="str">
            <v>ACERO DE 420 Mpa, PARA VIGA DE CARGA EN EJE 2 DE LOSA DE ENTREPISO</v>
          </cell>
          <cell r="C56" t="str">
            <v>KG</v>
          </cell>
          <cell r="D56">
            <v>1677</v>
          </cell>
          <cell r="E56">
            <v>2800</v>
          </cell>
          <cell r="F56">
            <v>4695600</v>
          </cell>
        </row>
        <row r="57">
          <cell r="A57">
            <v>408</v>
          </cell>
          <cell r="B57" t="str">
            <v>ACERO DE 420 Mpa, PARA VIGAS DE CARGA EN EJES 1 y 3 DE LOSA DE ENTREPISO</v>
          </cell>
          <cell r="C57" t="str">
            <v>KG</v>
          </cell>
          <cell r="D57">
            <v>1436</v>
          </cell>
          <cell r="E57">
            <v>2800</v>
          </cell>
          <cell r="F57">
            <v>4020800</v>
          </cell>
        </row>
        <row r="58">
          <cell r="A58">
            <v>409</v>
          </cell>
          <cell r="B58" t="str">
            <v>ACERO DE 420 Mpa, PARA VIGAS DE CARGA EN EJES A-C-E-G-H-J-L-N, EN LOSA DE ENTREPISO</v>
          </cell>
          <cell r="C58" t="str">
            <v>KG</v>
          </cell>
          <cell r="D58">
            <v>1073</v>
          </cell>
          <cell r="E58">
            <v>2800</v>
          </cell>
          <cell r="F58">
            <v>3004400</v>
          </cell>
        </row>
        <row r="59">
          <cell r="A59">
            <v>410</v>
          </cell>
          <cell r="B59" t="str">
            <v>ACERO DE 420 Mpa, PARA PISO DE RAMPA</v>
          </cell>
          <cell r="C59" t="str">
            <v>KG</v>
          </cell>
          <cell r="D59">
            <v>665</v>
          </cell>
          <cell r="E59">
            <v>2800</v>
          </cell>
          <cell r="F59">
            <v>1862000</v>
          </cell>
        </row>
        <row r="60">
          <cell r="A60">
            <v>411</v>
          </cell>
          <cell r="B60" t="str">
            <v>(VIGAS DE AMARRE SEGUNDO NIVEL), EN EDIFICACIÓN</v>
          </cell>
          <cell r="C60" t="str">
            <v>KG</v>
          </cell>
          <cell r="D60">
            <v>1819</v>
          </cell>
          <cell r="E60">
            <v>2800</v>
          </cell>
          <cell r="F60">
            <v>5093200</v>
          </cell>
        </row>
        <row r="61">
          <cell r="A61">
            <v>412</v>
          </cell>
          <cell r="B61" t="str">
            <v>ACERO DE 420 Mpa, PARA VIGAS DE CORONA (CINTA DE AMARRE) EN EDIFICACIÓN</v>
          </cell>
          <cell r="C61" t="str">
            <v>KG</v>
          </cell>
          <cell r="D61">
            <v>414</v>
          </cell>
          <cell r="E61">
            <v>2800</v>
          </cell>
          <cell r="F61">
            <v>1159200</v>
          </cell>
        </row>
        <row r="62">
          <cell r="A62">
            <v>413</v>
          </cell>
          <cell r="B62" t="str">
            <v>ACEROS y GRAFIL 4 mm, DE 420 Mpa, PARA DOBELAS EN MUROS ESTRUCTURALES</v>
          </cell>
          <cell r="C62" t="str">
            <v>KG</v>
          </cell>
          <cell r="D62">
            <v>1400</v>
          </cell>
          <cell r="E62">
            <v>2800</v>
          </cell>
          <cell r="F62">
            <v>3920000</v>
          </cell>
        </row>
        <row r="63">
          <cell r="A63">
            <v>414</v>
          </cell>
          <cell r="B63" t="str">
            <v>ACERO DE 420 Mpa, PARA ALFAJÍAS EN ANTEPECHOS DE VENTANAS</v>
          </cell>
          <cell r="C63" t="str">
            <v>KG</v>
          </cell>
          <cell r="D63">
            <v>59</v>
          </cell>
          <cell r="E63">
            <v>2800</v>
          </cell>
          <cell r="F63">
            <v>165200</v>
          </cell>
        </row>
        <row r="64">
          <cell r="A64">
            <v>415</v>
          </cell>
          <cell r="B64" t="str">
            <v>ACERO DE 420 Mpa, PARA CINTA DE AMARRE (DINTELES) EN VANOS DE PUERTAS</v>
          </cell>
          <cell r="C64" t="str">
            <v>KG</v>
          </cell>
          <cell r="D64">
            <v>42.4</v>
          </cell>
          <cell r="E64">
            <v>2800</v>
          </cell>
          <cell r="F64">
            <v>118720</v>
          </cell>
        </row>
        <row r="65">
          <cell r="A65" t="str">
            <v>V</v>
          </cell>
          <cell r="B65" t="str">
            <v>PISOS</v>
          </cell>
        </row>
        <row r="66">
          <cell r="A66">
            <v>501</v>
          </cell>
          <cell r="B66" t="str">
            <v>MUROS EN LADRILLO ESTRUCTURAL, INCLUYE REFUERZO</v>
          </cell>
          <cell r="C66" t="str">
            <v>M2</v>
          </cell>
          <cell r="D66">
            <v>462</v>
          </cell>
          <cell r="E66">
            <v>34590</v>
          </cell>
          <cell r="F66">
            <v>15980580</v>
          </cell>
        </row>
        <row r="67">
          <cell r="A67">
            <v>502</v>
          </cell>
          <cell r="B67" t="str">
            <v>REFUERZO PARA MOCHETAS DE PRIMER PISO Y MESONES</v>
          </cell>
          <cell r="C67" t="str">
            <v>M2</v>
          </cell>
          <cell r="D67">
            <v>14</v>
          </cell>
          <cell r="E67">
            <v>34590</v>
          </cell>
          <cell r="F67">
            <v>484260</v>
          </cell>
        </row>
        <row r="68">
          <cell r="A68">
            <v>503</v>
          </cell>
          <cell r="B68" t="str">
            <v>PAÑETES SOBRE MUROS EN SEGUNDO NIVEL EN CARA DE TABLERO</v>
          </cell>
          <cell r="C68" t="str">
            <v>M2</v>
          </cell>
          <cell r="D68">
            <v>136</v>
          </cell>
          <cell r="E68">
            <v>12592</v>
          </cell>
          <cell r="F68">
            <v>1712512</v>
          </cell>
        </row>
        <row r="69">
          <cell r="A69">
            <v>504</v>
          </cell>
          <cell r="B69" t="str">
            <v>PAÑETES SOBRE COLUMNAS DE 0,35X0,35</v>
          </cell>
          <cell r="C69" t="str">
            <v>ML</v>
          </cell>
          <cell r="D69">
            <v>144</v>
          </cell>
          <cell r="E69">
            <v>10508</v>
          </cell>
          <cell r="F69">
            <v>1513152</v>
          </cell>
        </row>
        <row r="70">
          <cell r="A70" t="str">
            <v>VI</v>
          </cell>
          <cell r="B70" t="str">
            <v>CUBIERTA Y CIELO RASOS</v>
          </cell>
        </row>
        <row r="71">
          <cell r="A71">
            <v>601</v>
          </cell>
          <cell r="B71" t="str">
            <v>LIMPIEZA E INSTALACIÓN DE CUBIERTA EN FIBROCEMENTO EXISTENTE SOBRE ESTRUCTURA EN CONCRETO NUEVA</v>
          </cell>
          <cell r="C71" t="str">
            <v>M2</v>
          </cell>
          <cell r="D71">
            <v>496</v>
          </cell>
          <cell r="E71">
            <v>6115</v>
          </cell>
          <cell r="F71">
            <v>3033040</v>
          </cell>
        </row>
        <row r="72">
          <cell r="A72">
            <v>602</v>
          </cell>
          <cell r="B72" t="str">
            <v>LIMPIEZA, REFORZAMIENTO, PINTURA Y REINSTALACIÓN DE CORREAS METÁLICAS EXISTENTES SOBRE ESTRUCTURA DE CUBIERTA</v>
          </cell>
          <cell r="C72" t="str">
            <v>ML</v>
          </cell>
          <cell r="D72">
            <v>361</v>
          </cell>
          <cell r="E72">
            <v>11659</v>
          </cell>
          <cell r="F72">
            <v>4208899</v>
          </cell>
        </row>
        <row r="73">
          <cell r="A73">
            <v>603</v>
          </cell>
          <cell r="B73" t="str">
            <v>SUMINISTRO E INSTALACIÓN DE CANAL EN LÁMINA CALIBRE 22 PARA CUBIERTA, INCLUYE ANTICORROSIVO Y PINTURA EN ESMALTE</v>
          </cell>
          <cell r="C73" t="str">
            <v>ML</v>
          </cell>
          <cell r="D73">
            <v>90</v>
          </cell>
          <cell r="E73">
            <v>44439</v>
          </cell>
          <cell r="F73">
            <v>3999510</v>
          </cell>
        </row>
        <row r="74">
          <cell r="A74">
            <v>604</v>
          </cell>
          <cell r="B74" t="str">
            <v>SUMINISTRO E INSTALACIÓN DE CIELO RASO EN PANEL YESO, SISTEMA DRYWALL EN PRIMER Y SEGUNDO PISO, INCLUYE PINTURA EN VINILO TIPO I</v>
          </cell>
          <cell r="C74" t="str">
            <v>M2</v>
          </cell>
          <cell r="D74">
            <v>766</v>
          </cell>
          <cell r="E74">
            <v>31857</v>
          </cell>
          <cell r="F74">
            <v>24402462</v>
          </cell>
        </row>
        <row r="75">
          <cell r="A75">
            <v>605</v>
          </cell>
          <cell r="B75" t="str">
            <v>SUMINISTRO E INSTALACIÓN DE CIELO RASO EN SUPER-BOARD, SISTEMA DRYWALL PARA BAÑOS, INCLUYE PINTURA EN VINILO TIPO I.</v>
          </cell>
          <cell r="C75" t="str">
            <v>M2</v>
          </cell>
          <cell r="D75">
            <v>33</v>
          </cell>
          <cell r="E75">
            <v>35333</v>
          </cell>
          <cell r="F75">
            <v>1165989</v>
          </cell>
        </row>
        <row r="76">
          <cell r="A76">
            <v>606</v>
          </cell>
          <cell r="B76" t="str">
            <v>SUMINISTRO E INSTALACIÓN DE CUBIERTA EN POLICARBONATO, INCLUYE ESTRUCTURA METÁLICA DE SOPORTE PARA GRADAS, SEGÚN DISEÑO.</v>
          </cell>
          <cell r="C76" t="str">
            <v>M2</v>
          </cell>
          <cell r="D76">
            <v>23</v>
          </cell>
          <cell r="E76">
            <v>147242</v>
          </cell>
          <cell r="F76">
            <v>3386566</v>
          </cell>
        </row>
        <row r="77">
          <cell r="A77" t="str">
            <v>VII</v>
          </cell>
          <cell r="B77" t="str">
            <v>INSTALACIONES HIDRAULICAS - SANITARIAS Y SISTEMA CONTRA INCENDIO</v>
          </cell>
        </row>
        <row r="78">
          <cell r="A78">
            <v>701</v>
          </cell>
          <cell r="B78" t="str">
            <v>CONSTRUCCIÓN DE CAJAS SANITARIAS EN CONCRETO CLASE E DE 0,50X0,70</v>
          </cell>
          <cell r="C78" t="str">
            <v>UND</v>
          </cell>
          <cell r="D78">
            <v>1</v>
          </cell>
          <cell r="E78">
            <v>223659</v>
          </cell>
          <cell r="F78">
            <v>223659</v>
          </cell>
        </row>
        <row r="79">
          <cell r="A79">
            <v>702</v>
          </cell>
          <cell r="B79" t="str">
            <v>CONSTRUCCIÓN DE CAJAS SANITARIAS EN CONCRETO CLASE E DE 0,60X0,70</v>
          </cell>
          <cell r="C79" t="str">
            <v>UND</v>
          </cell>
          <cell r="D79">
            <v>1</v>
          </cell>
          <cell r="E79">
            <v>255770</v>
          </cell>
          <cell r="F79">
            <v>255770</v>
          </cell>
        </row>
        <row r="80">
          <cell r="A80">
            <v>703</v>
          </cell>
          <cell r="B80" t="str">
            <v>PUNTOS SANITARIOS D= 2"</v>
          </cell>
          <cell r="C80" t="str">
            <v>UND</v>
          </cell>
          <cell r="D80">
            <v>7</v>
          </cell>
          <cell r="E80">
            <v>34807</v>
          </cell>
          <cell r="F80">
            <v>243649</v>
          </cell>
        </row>
        <row r="81">
          <cell r="A81">
            <v>704</v>
          </cell>
          <cell r="B81" t="str">
            <v>PUNTOS SANITARIOS Y/Ó AGUAS LLUVIAS D= 3"</v>
          </cell>
          <cell r="C81" t="str">
            <v>UND</v>
          </cell>
          <cell r="D81">
            <v>17</v>
          </cell>
          <cell r="E81">
            <v>39531</v>
          </cell>
          <cell r="F81">
            <v>672027</v>
          </cell>
        </row>
        <row r="82">
          <cell r="A82">
            <v>705</v>
          </cell>
          <cell r="B82" t="str">
            <v>PUNTOS SANITARIOS D= 4"</v>
          </cell>
          <cell r="C82" t="str">
            <v>UND</v>
          </cell>
          <cell r="D82">
            <v>6</v>
          </cell>
          <cell r="E82">
            <v>62103</v>
          </cell>
          <cell r="F82">
            <v>372618</v>
          </cell>
        </row>
        <row r="83">
          <cell r="A83">
            <v>706</v>
          </cell>
          <cell r="B83" t="str">
            <v>PUNTOS HIDRAÚLICOS 1/2</v>
          </cell>
          <cell r="C83" t="str">
            <v>UND</v>
          </cell>
          <cell r="D83">
            <v>16</v>
          </cell>
          <cell r="E83">
            <v>35728</v>
          </cell>
          <cell r="F83">
            <v>571648</v>
          </cell>
        </row>
        <row r="84">
          <cell r="A84">
            <v>707</v>
          </cell>
          <cell r="B84" t="str">
            <v>SUMINISTRO E INSTALACIÓN DE TUBERÍA AGUAS LLUVIAS D=3"</v>
          </cell>
          <cell r="C84" t="str">
            <v>ML</v>
          </cell>
          <cell r="D84">
            <v>98</v>
          </cell>
          <cell r="E84">
            <v>14292</v>
          </cell>
          <cell r="F84">
            <v>1400616</v>
          </cell>
        </row>
        <row r="85">
          <cell r="A85">
            <v>708</v>
          </cell>
          <cell r="B85" t="str">
            <v>SUMINISTRO E INSTALACIÓN DE TUBERÍA SANITARIA D=4"</v>
          </cell>
          <cell r="C85" t="str">
            <v>ML</v>
          </cell>
          <cell r="D85">
            <v>18</v>
          </cell>
          <cell r="E85">
            <v>24748</v>
          </cell>
          <cell r="F85">
            <v>445464</v>
          </cell>
        </row>
        <row r="86">
          <cell r="A86">
            <v>710</v>
          </cell>
          <cell r="B86" t="str">
            <v>SUMINISTRO E INSTALACIÓN DE TUBERÍA SANITARIA D=2"</v>
          </cell>
          <cell r="C86" t="str">
            <v>ML</v>
          </cell>
          <cell r="D86">
            <v>18</v>
          </cell>
          <cell r="E86">
            <v>11765</v>
          </cell>
          <cell r="F86">
            <v>211770</v>
          </cell>
        </row>
        <row r="87">
          <cell r="A87">
            <v>711</v>
          </cell>
          <cell r="B87" t="str">
            <v>SUMINISTRO E INSTALACIÓN DE VÁLBULA D=1/2" - 3/4", TIPO BONGAS</v>
          </cell>
          <cell r="C87" t="str">
            <v>UND</v>
          </cell>
          <cell r="D87">
            <v>6</v>
          </cell>
          <cell r="E87">
            <v>25301</v>
          </cell>
          <cell r="F87">
            <v>151806</v>
          </cell>
        </row>
        <row r="88">
          <cell r="A88">
            <v>712</v>
          </cell>
          <cell r="B88" t="str">
            <v>SUMINISTRO E INSTALACIÓN DE VÁLBULA D=1", TIPO BONGAS</v>
          </cell>
          <cell r="C88" t="str">
            <v>UND</v>
          </cell>
          <cell r="D88">
            <v>4</v>
          </cell>
          <cell r="E88">
            <v>55068</v>
          </cell>
          <cell r="F88">
            <v>220272</v>
          </cell>
        </row>
        <row r="89">
          <cell r="A89">
            <v>713</v>
          </cell>
          <cell r="B89" t="str">
            <v>SUMINISTRO E INSTALACIÓN DE VÁLBULA D=2-1/2", TIPO BONGAS</v>
          </cell>
          <cell r="C89" t="str">
            <v>UND</v>
          </cell>
          <cell r="D89">
            <v>2</v>
          </cell>
          <cell r="E89">
            <v>77259</v>
          </cell>
          <cell r="F89">
            <v>154518</v>
          </cell>
        </row>
        <row r="90">
          <cell r="A90">
            <v>714</v>
          </cell>
          <cell r="B90" t="str">
            <v>SUMINISTRO E INSTALACIÓN DE TUBERÍA PVC D= 1", RDE 13,5</v>
          </cell>
          <cell r="C90" t="str">
            <v>ML</v>
          </cell>
          <cell r="D90">
            <v>43</v>
          </cell>
          <cell r="E90">
            <v>7573</v>
          </cell>
          <cell r="F90">
            <v>325639</v>
          </cell>
        </row>
        <row r="91">
          <cell r="A91">
            <v>715</v>
          </cell>
          <cell r="B91" t="str">
            <v>SUMINISTRO E INSTALACIÓN DE TUBERÍA PVC D= 2- 1/2", RDE 13,5</v>
          </cell>
          <cell r="C91" t="str">
            <v>ML</v>
          </cell>
          <cell r="D91">
            <v>37</v>
          </cell>
          <cell r="E91">
            <v>25721</v>
          </cell>
          <cell r="F91">
            <v>951677</v>
          </cell>
        </row>
        <row r="92">
          <cell r="A92">
            <v>716</v>
          </cell>
          <cell r="B92" t="str">
            <v>SUMINISTRO E INSTALACIÓN DE SIAMESA D=2-1/2", EN BRONCE, PARA SISTEMA CONTRAINCENDIO.</v>
          </cell>
          <cell r="C92" t="str">
            <v>UND</v>
          </cell>
          <cell r="D92">
            <v>1</v>
          </cell>
          <cell r="E92">
            <v>976081</v>
          </cell>
          <cell r="F92">
            <v>976081</v>
          </cell>
        </row>
        <row r="93">
          <cell r="A93">
            <v>717</v>
          </cell>
          <cell r="B93" t="str">
            <v>SUMINISTRO E INSTALACIÓN DE GABINETE CONTRA INCENDIO CLASE II, INCLUYE VÁLBULA TIPO BOLA, MANGUERA, EXTINTOR, HACHA, ACCESORIOS.</v>
          </cell>
          <cell r="C93" t="str">
            <v>UND</v>
          </cell>
          <cell r="D93">
            <v>2</v>
          </cell>
          <cell r="E93">
            <v>787081</v>
          </cell>
          <cell r="F93">
            <v>1574162</v>
          </cell>
        </row>
        <row r="94">
          <cell r="A94">
            <v>718</v>
          </cell>
          <cell r="B94" t="str">
            <v>PUNTO HIDRÁULICO PARA SISTEMA CONTRA INCENDIO EN TUBERÍA PARA AGUA POTABLE DE ACERO GALVANIZADO D=2-1/2"</v>
          </cell>
          <cell r="C94" t="str">
            <v>UND</v>
          </cell>
          <cell r="D94">
            <v>2</v>
          </cell>
          <cell r="E94">
            <v>158765</v>
          </cell>
          <cell r="F94">
            <v>317530</v>
          </cell>
        </row>
        <row r="95">
          <cell r="A95" t="str">
            <v>VIII</v>
          </cell>
          <cell r="B95" t="str">
            <v>PROYECTO ELÉCTRICO</v>
          </cell>
        </row>
        <row r="96">
          <cell r="A96">
            <v>801</v>
          </cell>
          <cell r="B96" t="str">
            <v>SALIDAS</v>
          </cell>
        </row>
        <row r="97">
          <cell r="A97">
            <v>801.1</v>
          </cell>
          <cell r="B97" t="str">
            <v>Salida para lámpara fluorescente en tubo conduit PVC de 1/2", con conductores de cobre 2No12 . Incluye proporcional interruptor, soportes, cajas y accesorios necesarios para completar la salida.</v>
          </cell>
          <cell r="C97" t="str">
            <v>UND</v>
          </cell>
          <cell r="D97">
            <v>128</v>
          </cell>
          <cell r="E97">
            <v>64018</v>
          </cell>
          <cell r="F97">
            <v>8194304</v>
          </cell>
        </row>
        <row r="98">
          <cell r="A98">
            <v>801.2</v>
          </cell>
          <cell r="B98" t="str">
            <v>Salida para toma monofásica doble con polo a tierra en tubo conduit PVC de 1/2", con conductores de cobre 2No12 + 1No14 colores RETIE. Incluye toma, soportes, cajas, marcación y accesorios ecesarios para completar la salida.</v>
          </cell>
          <cell r="C98" t="str">
            <v>UND</v>
          </cell>
          <cell r="D98">
            <v>118</v>
          </cell>
          <cell r="E98">
            <v>61299</v>
          </cell>
          <cell r="F98">
            <v>7233282</v>
          </cell>
        </row>
        <row r="99">
          <cell r="A99">
            <v>801.3</v>
          </cell>
          <cell r="B99" t="str">
            <v>Salida para toma monofásica doble GFSI en tubo conduit PVC de 1/2", con conductores de cobre 2No12 + 1No14 colores RETIE. Incluye toma , soportes, cajas, marcación y accesorios necesarios para completar la salida.</v>
          </cell>
          <cell r="C99" t="str">
            <v>UND</v>
          </cell>
          <cell r="D99">
            <v>2</v>
          </cell>
          <cell r="E99">
            <v>90543</v>
          </cell>
          <cell r="F99">
            <v>181086</v>
          </cell>
        </row>
        <row r="100">
          <cell r="A100">
            <v>801.4</v>
          </cell>
          <cell r="B100" t="str">
            <v>Salida para cableado estructurado en ducto vacío de 3/4". Incluye cajas, y accesorios necesarios para completar la salida.</v>
          </cell>
          <cell r="C100" t="str">
            <v>UND</v>
          </cell>
          <cell r="D100">
            <v>12</v>
          </cell>
          <cell r="E100">
            <v>45160</v>
          </cell>
          <cell r="F100">
            <v>541920</v>
          </cell>
        </row>
        <row r="101">
          <cell r="A101">
            <v>801.5</v>
          </cell>
          <cell r="B101" t="str">
            <v>Salida para TV y Telefono en ducto vacío de 3/4". Incluye cajas, y accesorios necesarios para completar la salida.</v>
          </cell>
          <cell r="C101" t="str">
            <v>UND</v>
          </cell>
          <cell r="D101">
            <v>12</v>
          </cell>
          <cell r="E101">
            <v>45160</v>
          </cell>
          <cell r="F101">
            <v>541920</v>
          </cell>
        </row>
        <row r="102">
          <cell r="A102">
            <v>801.6</v>
          </cell>
          <cell r="B102" t="str">
            <v>Salida para lámpara incandescente en tubo conduit PVC de 1/2", con conductores de cobre 2No12 . Incluye proporcional interruptor, roseta, bombilo, soportes, cajas y accesorios necesarios para completar la salida.</v>
          </cell>
          <cell r="C102" t="str">
            <v>UND</v>
          </cell>
          <cell r="D102">
            <v>1</v>
          </cell>
          <cell r="E102">
            <v>63910</v>
          </cell>
          <cell r="F102">
            <v>63910</v>
          </cell>
        </row>
        <row r="103">
          <cell r="A103">
            <v>802</v>
          </cell>
          <cell r="B103" t="str">
            <v>TABLEROS Y PROTECCIONES</v>
          </cell>
        </row>
        <row r="104">
          <cell r="A104">
            <v>802.1</v>
          </cell>
          <cell r="B104" t="str">
            <v>Suministro, montaje y conexión de automático enchufable de 1x15, 1x20 o 1x30 amperios.</v>
          </cell>
          <cell r="C104" t="str">
            <v>UND</v>
          </cell>
          <cell r="D104">
            <v>21</v>
          </cell>
          <cell r="E104">
            <v>23397.35</v>
          </cell>
          <cell r="F104">
            <v>491344.35</v>
          </cell>
        </row>
        <row r="105">
          <cell r="A105">
            <v>802.2</v>
          </cell>
          <cell r="B105" t="str">
            <v>Tablero general de baja tensión y distribución eléctrica tipo gabinete modular standar de 120x60x40 cms, cal. 16, tapas desmontables, chapa tipo manija, con barraje trifásico, totalizador de entrada, 3x150 amperios, totalizadores de salida de 3x100 amperios y 3x60 amperios , medidor de paràmetros elèctricos y DPS. Debe espacio para 4 salidas màs.</v>
          </cell>
          <cell r="C105" t="str">
            <v>UND</v>
          </cell>
          <cell r="D105">
            <v>1</v>
          </cell>
          <cell r="E105">
            <v>4800000</v>
          </cell>
          <cell r="F105">
            <v>4800000</v>
          </cell>
        </row>
        <row r="106">
          <cell r="A106">
            <v>802.3</v>
          </cell>
          <cell r="B106" t="str">
            <v>Suministro, montaje, armado y figurada deTablero eléctrico 3F, 225 Amp. con espacio para totalizador, 30 ctos, 5 barrajes, con puerta, chapa y llave SQUARE-D</v>
          </cell>
          <cell r="C106" t="str">
            <v>UND</v>
          </cell>
          <cell r="D106">
            <v>1</v>
          </cell>
          <cell r="E106">
            <v>760000</v>
          </cell>
          <cell r="F106">
            <v>760000</v>
          </cell>
        </row>
        <row r="107">
          <cell r="A107">
            <v>802.4</v>
          </cell>
          <cell r="B107" t="str">
            <v>Suministro, montaje y cableado de totalizador industrial 3x100 amperios graduable 25 KA en Tablero de Brekers . Incluye Terminales y Marcación.</v>
          </cell>
          <cell r="C107" t="str">
            <v>UND</v>
          </cell>
          <cell r="D107">
            <v>1</v>
          </cell>
          <cell r="E107">
            <v>328900.82</v>
          </cell>
          <cell r="F107">
            <v>328900.82</v>
          </cell>
        </row>
        <row r="108">
          <cell r="A108">
            <v>802.5</v>
          </cell>
          <cell r="B108" t="str">
            <v>Suministro, montaje y cableado de totalizador industrial 3x60 amperios en Tablero de Brekers Existente. Incluye Terminales y Marcación.</v>
          </cell>
          <cell r="C108" t="str">
            <v>UND</v>
          </cell>
          <cell r="D108">
            <v>1</v>
          </cell>
          <cell r="E108">
            <v>224580.82</v>
          </cell>
          <cell r="F108">
            <v>224580.82</v>
          </cell>
        </row>
        <row r="109">
          <cell r="A109">
            <v>802.6</v>
          </cell>
          <cell r="B109" t="str">
            <v>Suministro de conexión a tierra mediante mediante conductor No. 6 Cobre desnudo para bandejas metalicas tuberia Metalica, Gabinetes. Incluye conectores para amarre.</v>
          </cell>
          <cell r="C109" t="str">
            <v>UND</v>
          </cell>
          <cell r="D109">
            <v>3</v>
          </cell>
          <cell r="E109">
            <v>55500</v>
          </cell>
          <cell r="F109">
            <v>166500</v>
          </cell>
        </row>
        <row r="110">
          <cell r="A110">
            <v>802.7</v>
          </cell>
          <cell r="B110" t="str">
            <v>Sistema de aterrizaje para Tablero de Distribución Principal en Cable de Cobre 7 hilos No. 2 varillas de cobre 5/8 x 2,40 metros, soldadura cadwell y resistencia menor a 20 ohmios. Se realizará un sistema por edifio, con conexión equipotencial a la tierra del Tablero General de la Normal. Incluye niples de inspección tapa metálica a nivel de piso.</v>
          </cell>
          <cell r="C110" t="str">
            <v>UND</v>
          </cell>
          <cell r="D110">
            <v>1</v>
          </cell>
          <cell r="E110">
            <v>924164</v>
          </cell>
          <cell r="F110">
            <v>924164</v>
          </cell>
        </row>
        <row r="111">
          <cell r="A111">
            <v>803</v>
          </cell>
          <cell r="B111" t="str">
            <v>ACOMETIDAS CABLES Y DUCTOS</v>
          </cell>
        </row>
        <row r="112">
          <cell r="A112">
            <v>803.1</v>
          </cell>
          <cell r="B112" t="str">
            <v>Canalización subterránea en tubería PVC 2x2". Incluye excavacion, curvas, accesorios. De Transformador a Tablero General.</v>
          </cell>
          <cell r="C112" t="str">
            <v>ML</v>
          </cell>
          <cell r="D112">
            <v>25</v>
          </cell>
          <cell r="E112">
            <v>26040.67</v>
          </cell>
          <cell r="F112">
            <v>651016.75</v>
          </cell>
        </row>
        <row r="113">
          <cell r="A113">
            <v>803.2</v>
          </cell>
          <cell r="B113" t="str">
            <v>Bandeja Portacable Tipo Escalera o Malla 20 x 8 cms con division para cable de datos y energia, con soporte de suspension cada 3 metros, varilla roscada, tuercas, platinas. Incluye soportes, uniones</v>
          </cell>
          <cell r="C113" t="str">
            <v>ML</v>
          </cell>
          <cell r="D113">
            <v>88</v>
          </cell>
          <cell r="E113">
            <v>64411.7</v>
          </cell>
          <cell r="F113">
            <v>5668229.5999999996</v>
          </cell>
        </row>
        <row r="114">
          <cell r="A114">
            <v>803.3</v>
          </cell>
          <cell r="B114" t="str">
            <v>Tuberia EMT sobre muro o PVC de 1 1/2" incrustada.Incluye uniones, curvas, fijacion. Conecta Caja - Tableros y Bandeja Metàlica.</v>
          </cell>
          <cell r="C114" t="str">
            <v>ML</v>
          </cell>
          <cell r="D114">
            <v>20</v>
          </cell>
          <cell r="E114">
            <v>26400</v>
          </cell>
          <cell r="F114">
            <v>528000</v>
          </cell>
        </row>
        <row r="115">
          <cell r="A115">
            <v>803.4</v>
          </cell>
          <cell r="B115" t="str">
            <v>Tuberia EMT sobre muro o PVC de 1 1/2" incrustada. Incluye uniones, curvas, fijacion. Conecta TGEN con TD1.</v>
          </cell>
          <cell r="C115" t="str">
            <v>ML</v>
          </cell>
          <cell r="D115">
            <v>65</v>
          </cell>
          <cell r="E115">
            <v>26400</v>
          </cell>
          <cell r="F115">
            <v>1716000</v>
          </cell>
        </row>
        <row r="116">
          <cell r="A116">
            <v>803.5</v>
          </cell>
          <cell r="B116" t="str">
            <v>Caja Metalica 30x30 cms para conexión de cableado entre tuberia EMT</v>
          </cell>
          <cell r="C116" t="str">
            <v>UND</v>
          </cell>
          <cell r="D116">
            <v>2</v>
          </cell>
          <cell r="E116">
            <v>42800</v>
          </cell>
          <cell r="F116">
            <v>85600</v>
          </cell>
        </row>
        <row r="117">
          <cell r="A117">
            <v>803.6</v>
          </cell>
          <cell r="B117" t="str">
            <v>Cableado de acometida de Transformador 45 KVA a TGEN en conductor cobre THHN 3x1/0F + 1x2N</v>
          </cell>
          <cell r="C117" t="str">
            <v>ML</v>
          </cell>
          <cell r="D117">
            <v>30</v>
          </cell>
          <cell r="E117">
            <v>77192.5</v>
          </cell>
          <cell r="F117">
            <v>2315775</v>
          </cell>
        </row>
        <row r="118">
          <cell r="A118">
            <v>803.7</v>
          </cell>
          <cell r="B118" t="str">
            <v>Cableado de acometida de TABLERO TGEN a TD1 en conductor cobre THHN 3x2F + 1x4N+1xT</v>
          </cell>
          <cell r="C118" t="str">
            <v>ML</v>
          </cell>
          <cell r="D118">
            <v>65</v>
          </cell>
          <cell r="E118">
            <v>46397.5</v>
          </cell>
          <cell r="F118">
            <v>3015837.5</v>
          </cell>
        </row>
        <row r="119">
          <cell r="A119">
            <v>803.8</v>
          </cell>
          <cell r="B119" t="str">
            <v>Cableado de acometida de TABLERO TGEN a TEXIST en conductor cobre THHN 3x6F + 1x8N+1x8T</v>
          </cell>
          <cell r="C119" t="str">
            <v>ML</v>
          </cell>
          <cell r="D119">
            <v>60</v>
          </cell>
          <cell r="E119">
            <v>26495</v>
          </cell>
          <cell r="F119">
            <v>1589700</v>
          </cell>
        </row>
        <row r="120">
          <cell r="A120">
            <v>803.9</v>
          </cell>
          <cell r="B120" t="str">
            <v>Cableado de Tableros a Caja Final de Distribucion o derivacion de bandeja metalica en conductor cobre THHN 2x12FN + 1x12T</v>
          </cell>
          <cell r="C120" t="str">
            <v>ML</v>
          </cell>
          <cell r="D120">
            <v>400</v>
          </cell>
          <cell r="E120">
            <v>7036.94</v>
          </cell>
          <cell r="F120">
            <v>2814776</v>
          </cell>
        </row>
        <row r="121">
          <cell r="A121">
            <v>803.1</v>
          </cell>
          <cell r="B121" t="str">
            <v>Conductor cobre THHN 2x12FN + 1x12T en tubo PVC 1/2" o EMT 1/2"</v>
          </cell>
          <cell r="C121" t="str">
            <v>ML</v>
          </cell>
          <cell r="D121">
            <v>120</v>
          </cell>
          <cell r="E121">
            <v>7037</v>
          </cell>
          <cell r="F121">
            <v>844440</v>
          </cell>
        </row>
        <row r="122">
          <cell r="A122">
            <v>803.11</v>
          </cell>
          <cell r="B122" t="str">
            <v>Caja de inspección en concreto de 60x60x80 libres para cableado de acometidas eléctricas. Tapa en Angulo metálico, con agarradera. Incluye drenaje a tubería de agua.</v>
          </cell>
          <cell r="C122" t="str">
            <v>UND</v>
          </cell>
          <cell r="D122">
            <v>2</v>
          </cell>
          <cell r="E122">
            <v>424622.95</v>
          </cell>
          <cell r="F122">
            <v>849245.9</v>
          </cell>
        </row>
        <row r="123">
          <cell r="A123">
            <v>804</v>
          </cell>
          <cell r="B123" t="str">
            <v>VARIOS</v>
          </cell>
        </row>
        <row r="124">
          <cell r="A124">
            <v>804.1</v>
          </cell>
          <cell r="B124" t="str">
            <v>Luminaria Fluorescente T5 de 2x28 watios, de empotrar en cielo falso, especular 16 celdas balasto electrónico, tipo IF SAB . Incluye tubos y elementos para colgar y nivelar como guayas, conexion a la salida de iluminación.</v>
          </cell>
          <cell r="C124" t="str">
            <v>UND</v>
          </cell>
          <cell r="D124">
            <v>128</v>
          </cell>
          <cell r="E124">
            <v>137076.72</v>
          </cell>
          <cell r="F124">
            <v>17545820.16</v>
          </cell>
        </row>
        <row r="125">
          <cell r="A125">
            <v>804.2</v>
          </cell>
          <cell r="B125" t="str">
            <v>Muro con cubierta para instalación de Tablero General.</v>
          </cell>
          <cell r="C125" t="str">
            <v>GLOB</v>
          </cell>
          <cell r="D125">
            <v>1</v>
          </cell>
          <cell r="E125">
            <v>350000</v>
          </cell>
          <cell r="F125">
            <v>350000</v>
          </cell>
        </row>
        <row r="126">
          <cell r="A126">
            <v>805</v>
          </cell>
          <cell r="B126" t="str">
            <v>TRANSFORMADOR Y EQUIPO DE MEDIDA</v>
          </cell>
        </row>
        <row r="127">
          <cell r="A127">
            <v>805.1</v>
          </cell>
          <cell r="B127" t="str">
            <v>Suministro y Montaje de Transformador Trifásico de 45 KVA en poste existente con protecciones y aterrizaje de acuerdo a Norma CEO SA ESP.</v>
          </cell>
          <cell r="C127" t="str">
            <v>UND</v>
          </cell>
          <cell r="D127">
            <v>1</v>
          </cell>
          <cell r="E127">
            <v>8350484</v>
          </cell>
          <cell r="F127">
            <v>8350484</v>
          </cell>
        </row>
        <row r="128">
          <cell r="A128">
            <v>805.2</v>
          </cell>
          <cell r="B128" t="str">
            <v>Suministro y Montaje de Equipo de Medida semidirecta Trifasico Tetrafilar. Incluye Transformadores de Intensidad 150/5 amperios, Cajas, bornera y ductos de instalación.</v>
          </cell>
          <cell r="C128" t="str">
            <v>UND</v>
          </cell>
          <cell r="D128">
            <v>1</v>
          </cell>
          <cell r="E128">
            <v>3810000</v>
          </cell>
          <cell r="F128">
            <v>3810000</v>
          </cell>
        </row>
        <row r="129">
          <cell r="A129">
            <v>805.3</v>
          </cell>
          <cell r="B129" t="str">
            <v>Tramitación Proyecto en COMPAÑÍA ENERGÉTICA DE OCCIDENTE S.A. ESP y entrega de Obra.</v>
          </cell>
          <cell r="C129" t="str">
            <v>GLOB</v>
          </cell>
          <cell r="D129">
            <v>1</v>
          </cell>
          <cell r="E129">
            <v>3500000</v>
          </cell>
          <cell r="F129">
            <v>3500000</v>
          </cell>
        </row>
        <row r="130">
          <cell r="A130">
            <v>805.4</v>
          </cell>
          <cell r="B130" t="str">
            <v>Cerificacion RETIE para ampliacion de carga, RETILAP para iluminación</v>
          </cell>
          <cell r="C130" t="str">
            <v>GLOB</v>
          </cell>
          <cell r="D130">
            <v>1</v>
          </cell>
          <cell r="E130">
            <v>2800000</v>
          </cell>
          <cell r="F130">
            <v>2800000</v>
          </cell>
        </row>
        <row r="131">
          <cell r="A131" t="str">
            <v>IX</v>
          </cell>
          <cell r="B131" t="str">
            <v>PISOS</v>
          </cell>
        </row>
        <row r="132">
          <cell r="A132">
            <v>901</v>
          </cell>
          <cell r="B132" t="str">
            <v>PISO EN BALDOSA DE CEMENTO PARA REPARACIÓN EN PRIMER PISO. INCLUYE MORTERO DE NIVELACIÓN</v>
          </cell>
          <cell r="C132" t="str">
            <v>M2</v>
          </cell>
          <cell r="D132">
            <v>20</v>
          </cell>
          <cell r="E132">
            <v>42515</v>
          </cell>
          <cell r="F132">
            <v>850300</v>
          </cell>
        </row>
        <row r="133">
          <cell r="A133">
            <v>902</v>
          </cell>
          <cell r="B133" t="str">
            <v>SUMINISTRO E INSTALACIÓN DE CERAMICA 30X30, TRÁFICO V TIPO ALFA Ó SIMILAR, EN SEGUNDO PISO</v>
          </cell>
          <cell r="C133" t="str">
            <v>M2</v>
          </cell>
          <cell r="D133">
            <v>387</v>
          </cell>
          <cell r="E133">
            <v>51886</v>
          </cell>
          <cell r="F133">
            <v>20079882</v>
          </cell>
        </row>
        <row r="134">
          <cell r="A134">
            <v>903</v>
          </cell>
          <cell r="B134" t="str">
            <v>SUMINISTRO E INSTALACIÓN DE PISO EN CERÁMICA TIPO CORONA DE 20,5X20,5 ANTIDESLIZANTE PARA BAÑOS EN SEGUNDO PISO, INCLUYE MORTERO 1:4 DE NIVELACIÓN</v>
          </cell>
          <cell r="C134" t="str">
            <v>M2</v>
          </cell>
          <cell r="D134">
            <v>34</v>
          </cell>
          <cell r="E134">
            <v>41635</v>
          </cell>
          <cell r="F134">
            <v>1415590</v>
          </cell>
        </row>
        <row r="135">
          <cell r="A135">
            <v>904</v>
          </cell>
          <cell r="B135" t="str">
            <v>SUMINISTRO E INSTALACIÓN DE PISO EN CERÁMICA TIPO CORONA DE 20,5X20,5 ANTIDESLIZANTE PARA BAÑOS EN PRIMER PISO, INCLUYE MORTERO 1:4 DE NIVELACIÓN</v>
          </cell>
          <cell r="C135" t="str">
            <v>M2</v>
          </cell>
          <cell r="D135">
            <v>22</v>
          </cell>
          <cell r="E135">
            <v>41635</v>
          </cell>
          <cell r="F135">
            <v>915970</v>
          </cell>
        </row>
        <row r="136">
          <cell r="A136">
            <v>905</v>
          </cell>
          <cell r="B136" t="str">
            <v>SUMINISTRO E INSTALACIÓN DE GUARDAESCOBA EN CERÁMICA</v>
          </cell>
          <cell r="C136" t="str">
            <v>ML</v>
          </cell>
          <cell r="D136">
            <v>214</v>
          </cell>
          <cell r="E136">
            <v>9468</v>
          </cell>
          <cell r="F136">
            <v>2026152</v>
          </cell>
        </row>
        <row r="137">
          <cell r="A137">
            <v>906</v>
          </cell>
          <cell r="B137" t="str">
            <v>SUMINISTRO E INSTALACIÓN DE GUARDAESCOBA EN BALDOSA</v>
          </cell>
          <cell r="C137" t="str">
            <v>ML</v>
          </cell>
          <cell r="D137">
            <v>42</v>
          </cell>
          <cell r="E137">
            <v>8839</v>
          </cell>
          <cell r="F137">
            <v>371238</v>
          </cell>
        </row>
        <row r="138">
          <cell r="A138" t="str">
            <v>X</v>
          </cell>
          <cell r="B138" t="str">
            <v>ENCHAPES - PORCELANA SANITARIA Y ACCESORIOS BAÑOS</v>
          </cell>
        </row>
        <row r="139">
          <cell r="A139">
            <v>1001</v>
          </cell>
          <cell r="B139" t="str">
            <v>ENCHAPE 20 X 25 PARA MUROS DE BAÑO PRIMER PISO, INCLUYE REPELLOS</v>
          </cell>
          <cell r="C139" t="str">
            <v>M2</v>
          </cell>
          <cell r="D139">
            <v>38</v>
          </cell>
          <cell r="E139">
            <v>43610</v>
          </cell>
          <cell r="F139">
            <v>1657180</v>
          </cell>
        </row>
        <row r="140">
          <cell r="A140">
            <v>1002</v>
          </cell>
          <cell r="B140" t="str">
            <v>ENCHAPE 20,5X20,5 TIPO CORONA COLOR BLANCO, PARA MESONES DE LAVAMANOS, INCLUYE REPELLOS</v>
          </cell>
          <cell r="C140" t="str">
            <v>M2</v>
          </cell>
          <cell r="D140">
            <v>6</v>
          </cell>
          <cell r="E140">
            <v>43610</v>
          </cell>
          <cell r="F140">
            <v>261660</v>
          </cell>
        </row>
        <row r="141">
          <cell r="A141">
            <v>1003</v>
          </cell>
          <cell r="B141" t="str">
            <v>ENCHAPE 20,5X20,5 TIPO CORONA COLOR BLANCO, PARA BAÑOS SEGUNDO PISO, INCLUYE REPELLOS</v>
          </cell>
          <cell r="C141" t="str">
            <v>M2</v>
          </cell>
          <cell r="D141">
            <v>38</v>
          </cell>
          <cell r="E141">
            <v>43610</v>
          </cell>
          <cell r="F141">
            <v>1657180</v>
          </cell>
        </row>
        <row r="142">
          <cell r="A142">
            <v>1004</v>
          </cell>
          <cell r="B142" t="str">
            <v>SUMINISTRO E INSTALACIÓN DE SANITARIO TIPO AVANTI DE CORONA, COLOR BLANCO, INCLUYE ACCESORIOS</v>
          </cell>
          <cell r="C142" t="str">
            <v>UND</v>
          </cell>
          <cell r="D142">
            <v>6</v>
          </cell>
          <cell r="E142">
            <v>215616</v>
          </cell>
          <cell r="F142">
            <v>1293696</v>
          </cell>
        </row>
        <row r="143">
          <cell r="A143">
            <v>1005</v>
          </cell>
          <cell r="B143" t="str">
            <v>SUMINISTRO E INSTALACIÓN DE SANITARIO PARA DISCAPACITADOS CORONA Ó SIMILAR COLOR BLANCO, INCLUYE ACCESORIOS</v>
          </cell>
          <cell r="C143" t="str">
            <v>UND</v>
          </cell>
          <cell r="D143">
            <v>2</v>
          </cell>
          <cell r="E143">
            <v>518216</v>
          </cell>
          <cell r="F143">
            <v>1036432</v>
          </cell>
        </row>
        <row r="144">
          <cell r="A144">
            <v>1006</v>
          </cell>
          <cell r="B144" t="str">
            <v>SUMINISTARO E INSTALACIÓN DE LAVAMANOS DE SOBREPONER COLOR BLANCO CORONA, INCLUYE ACCESORIOS</v>
          </cell>
          <cell r="C144" t="str">
            <v>UND</v>
          </cell>
          <cell r="D144">
            <v>6</v>
          </cell>
          <cell r="E144">
            <v>134716</v>
          </cell>
          <cell r="F144">
            <v>808296</v>
          </cell>
        </row>
        <row r="145">
          <cell r="A145">
            <v>1007</v>
          </cell>
          <cell r="B145" t="str">
            <v>SUMINISTRO E INSTALACIÓN DE ORINAL DE PARED TIPO CORONA</v>
          </cell>
          <cell r="C145" t="str">
            <v>UND</v>
          </cell>
          <cell r="D145">
            <v>1</v>
          </cell>
          <cell r="E145">
            <v>191316</v>
          </cell>
          <cell r="F145">
            <v>191316</v>
          </cell>
        </row>
        <row r="146">
          <cell r="A146">
            <v>1008</v>
          </cell>
          <cell r="B146" t="str">
            <v>SUMINISTRO E INSTALACIÓN DE JUEGO DE INCRUSTABLES PARA BAÑOS</v>
          </cell>
          <cell r="C146" t="str">
            <v>UND</v>
          </cell>
          <cell r="D146">
            <v>4</v>
          </cell>
          <cell r="E146">
            <v>60216</v>
          </cell>
          <cell r="F146">
            <v>240864</v>
          </cell>
        </row>
        <row r="147">
          <cell r="A147">
            <v>1009</v>
          </cell>
          <cell r="B147" t="str">
            <v>SUMINISTARO E INSTALACIÓN DE ESPEJOS DE CRISTAL e= 4mm PARA BAÑOS</v>
          </cell>
          <cell r="C147" t="str">
            <v>M2</v>
          </cell>
          <cell r="D147">
            <v>4</v>
          </cell>
          <cell r="E147">
            <v>68301</v>
          </cell>
          <cell r="F147">
            <v>273204</v>
          </cell>
        </row>
        <row r="148">
          <cell r="A148" t="str">
            <v>XI</v>
          </cell>
          <cell r="B148" t="str">
            <v>ACABADOS: ESTUCO Y PINTURAS</v>
          </cell>
        </row>
        <row r="149">
          <cell r="A149">
            <v>1101</v>
          </cell>
          <cell r="B149" t="str">
            <v>RASQUETEADA Y RESANE DE MUROS EXISTENTES EN PRIMER PISO</v>
          </cell>
          <cell r="C149" t="str">
            <v>M2</v>
          </cell>
          <cell r="D149">
            <v>310</v>
          </cell>
          <cell r="E149">
            <v>3963</v>
          </cell>
          <cell r="F149">
            <v>1228530</v>
          </cell>
        </row>
        <row r="150">
          <cell r="A150">
            <v>1102</v>
          </cell>
          <cell r="B150" t="str">
            <v>ESTUCO Y PINTURA EN VINILO TIPO I PARA MUROS INTERIORES DE PRIMER NIVEL</v>
          </cell>
          <cell r="C150" t="str">
            <v>M2</v>
          </cell>
          <cell r="D150">
            <v>310</v>
          </cell>
          <cell r="E150">
            <v>10917</v>
          </cell>
          <cell r="F150">
            <v>3384270</v>
          </cell>
        </row>
        <row r="151">
          <cell r="A151">
            <v>1103</v>
          </cell>
          <cell r="B151" t="str">
            <v>ESTUCO Y PINTURA EN VINILO TIPO I PARA MUROS INTERIORES DE SEGUNDO NIVEL</v>
          </cell>
          <cell r="C151" t="str">
            <v>M2</v>
          </cell>
          <cell r="D151">
            <v>136</v>
          </cell>
          <cell r="E151">
            <v>10917</v>
          </cell>
          <cell r="F151">
            <v>1484712</v>
          </cell>
        </row>
        <row r="152">
          <cell r="A152">
            <v>1104</v>
          </cell>
          <cell r="B152" t="str">
            <v>ESTUCO Y PINTURA EN VINILO TIPO I PARA COLUMNAS DE 0,35X0,35 EN PRIMER Y SEGUNDO PISO</v>
          </cell>
          <cell r="C152" t="str">
            <v>ML</v>
          </cell>
          <cell r="D152">
            <v>144</v>
          </cell>
          <cell r="E152">
            <v>5143</v>
          </cell>
          <cell r="F152">
            <v>740592</v>
          </cell>
        </row>
        <row r="153">
          <cell r="A153">
            <v>1105</v>
          </cell>
          <cell r="B153" t="str">
            <v>IMPERMEABILIZACIÓN DE MUROS EN LADRILLO ESTRUCTURAL A LA VISTA</v>
          </cell>
          <cell r="C153" t="str">
            <v>M2</v>
          </cell>
          <cell r="D153">
            <v>224</v>
          </cell>
          <cell r="E153">
            <v>4812</v>
          </cell>
          <cell r="F153">
            <v>1077888</v>
          </cell>
        </row>
        <row r="154">
          <cell r="A154">
            <v>1106</v>
          </cell>
          <cell r="B154" t="str">
            <v>PINTURA DE PUERTAS Y VENTANAS EXISTENTES</v>
          </cell>
          <cell r="C154" t="str">
            <v>UND</v>
          </cell>
          <cell r="D154">
            <v>20</v>
          </cell>
          <cell r="E154">
            <v>28787</v>
          </cell>
          <cell r="F154">
            <v>575740</v>
          </cell>
        </row>
        <row r="155">
          <cell r="A155" t="str">
            <v>XII</v>
          </cell>
          <cell r="B155" t="str">
            <v>CARPINTERÍA EN MADERA Y METALICA</v>
          </cell>
        </row>
        <row r="156">
          <cell r="A156">
            <v>1201</v>
          </cell>
          <cell r="B156" t="str">
            <v>PUERTA TIPO P03-P04 DE 0,85X2,25 EN MADERA DE CEDRO EN TABLERO, PARA ACCESO DE AULAS, INCLUYE CHAPA TIPO YALE CON MANIJA</v>
          </cell>
          <cell r="C156" t="str">
            <v>UND</v>
          </cell>
          <cell r="D156">
            <v>4</v>
          </cell>
          <cell r="E156">
            <v>750000</v>
          </cell>
          <cell r="F156">
            <v>3000000</v>
          </cell>
        </row>
        <row r="157">
          <cell r="A157">
            <v>1202</v>
          </cell>
          <cell r="B157" t="str">
            <v>PASAMANOS EN ESTRUCTURA METÁLICA CON TERMINAL EN MADERA TIPO GRANADILLO PARA GRADA, SEGÚN DISEÑO.</v>
          </cell>
          <cell r="C157" t="str">
            <v>ML</v>
          </cell>
          <cell r="D157">
            <v>23</v>
          </cell>
          <cell r="E157">
            <v>156000</v>
          </cell>
          <cell r="F157">
            <v>3588000</v>
          </cell>
        </row>
        <row r="158">
          <cell r="A158">
            <v>1203</v>
          </cell>
          <cell r="B158" t="str">
            <v>PASAMANOS EN ESTRUCTURA METÁLICA CON TERMINAL EN METAL PARA RAMPA, SEGÚN DISEÑO.</v>
          </cell>
          <cell r="C158" t="str">
            <v>ML</v>
          </cell>
          <cell r="D158">
            <v>102</v>
          </cell>
          <cell r="E158">
            <v>136000</v>
          </cell>
          <cell r="F158">
            <v>13872000</v>
          </cell>
        </row>
        <row r="159">
          <cell r="A159">
            <v>1204</v>
          </cell>
          <cell r="B159" t="str">
            <v>BARANDA EN ESTRUCTURA METÁLICA CON TERMINAL EN MADERA TIPO GRANADILLO PARA PASILLO EN SEGUNDO NIVEL, SEGÚN DISEÑO.</v>
          </cell>
          <cell r="C159" t="str">
            <v>ML</v>
          </cell>
          <cell r="D159">
            <v>44</v>
          </cell>
          <cell r="E159">
            <v>156000</v>
          </cell>
          <cell r="F159">
            <v>6864000</v>
          </cell>
        </row>
        <row r="160">
          <cell r="A160" t="str">
            <v>XIII</v>
          </cell>
          <cell r="B160" t="str">
            <v>CARPINTERIA EN ALUMINIO</v>
          </cell>
        </row>
        <row r="161">
          <cell r="A161">
            <v>1301</v>
          </cell>
          <cell r="B161" t="str">
            <v>PUERTA TIPO P01 DE 0,70X2,25 PARA CUARTO DE ASEO EN ALUMINIO NATURAL, INCLUYE CHAPA TIPO YALE CON MANIJA</v>
          </cell>
          <cell r="C161" t="str">
            <v>UND</v>
          </cell>
          <cell r="D161">
            <v>1</v>
          </cell>
          <cell r="E161">
            <v>600000</v>
          </cell>
          <cell r="F161">
            <v>600000</v>
          </cell>
        </row>
        <row r="162">
          <cell r="A162">
            <v>1302</v>
          </cell>
          <cell r="B162" t="str">
            <v>PUERTA TIPO P01 DE 0,60X2,25 PARA BAÑOS EN ALUMINIO NATURAL, INCLUYE CHAPA TIPO YALE CON MANIJA</v>
          </cell>
          <cell r="C162" t="str">
            <v>UND</v>
          </cell>
          <cell r="D162">
            <v>4</v>
          </cell>
          <cell r="E162">
            <v>600000</v>
          </cell>
          <cell r="F162">
            <v>2400000</v>
          </cell>
        </row>
        <row r="163">
          <cell r="A163">
            <v>1303</v>
          </cell>
          <cell r="B163" t="str">
            <v>PUERTA TIPO P02 DE 0,95X2,25 PARA BAÑOS EN ALUMINIO NATURAL, INCLUYE CHAPA TIPO YALE CON MANIJA</v>
          </cell>
          <cell r="C163" t="str">
            <v>UND</v>
          </cell>
          <cell r="D163">
            <v>1</v>
          </cell>
          <cell r="E163">
            <v>600000</v>
          </cell>
          <cell r="F163">
            <v>600000</v>
          </cell>
        </row>
        <row r="164">
          <cell r="A164">
            <v>1304</v>
          </cell>
          <cell r="B164" t="str">
            <v>NAVE FIJA EN ALUMINIO NATURAL A AMBOS LADOS DE 0,45 mt X 2,25 CON VIDRIO TEMPLADO, PARA PUERTA DE ACCESO A AULAS DE CLASE</v>
          </cell>
          <cell r="C164" t="str">
            <v>UND</v>
          </cell>
          <cell r="D164">
            <v>8</v>
          </cell>
          <cell r="E164">
            <v>320000</v>
          </cell>
          <cell r="F164">
            <v>2560000</v>
          </cell>
        </row>
        <row r="165">
          <cell r="A165">
            <v>1305</v>
          </cell>
          <cell r="B165" t="str">
            <v>VENTANA EN ALUMINIO NATURAL Y VIDRIO TEMPLADO DE 6,00 mm, DE 2,94X0,50 mt PARA BAÑO MUJERES</v>
          </cell>
          <cell r="C165" t="str">
            <v>UND</v>
          </cell>
          <cell r="D165">
            <v>1</v>
          </cell>
          <cell r="E165">
            <v>320000</v>
          </cell>
          <cell r="F165">
            <v>320000</v>
          </cell>
        </row>
        <row r="166">
          <cell r="A166">
            <v>1306</v>
          </cell>
          <cell r="B166" t="str">
            <v>VENTANA EN ALUMINIO NATURAL Y VIDRIO TEMPLADO DE 6,00 mm, DE 3,00X1,34 mt, PARA AULAS</v>
          </cell>
          <cell r="C166" t="str">
            <v>UND</v>
          </cell>
          <cell r="D166">
            <v>20</v>
          </cell>
          <cell r="E166">
            <v>720000</v>
          </cell>
          <cell r="F166">
            <v>14400000</v>
          </cell>
        </row>
        <row r="167">
          <cell r="A167">
            <v>1307</v>
          </cell>
          <cell r="B167" t="str">
            <v>SUMINISTRO E INSTALACIÓN DE MARCOS EN ALUMINIO DE 1,80X2,25 mt SISTEMA U78 PARA PUERTAS DE ACCESO</v>
          </cell>
          <cell r="C167" t="str">
            <v>UND</v>
          </cell>
          <cell r="D167">
            <v>6</v>
          </cell>
          <cell r="E167">
            <v>145000</v>
          </cell>
          <cell r="F167">
            <v>870000</v>
          </cell>
        </row>
        <row r="168">
          <cell r="A168" t="str">
            <v>XIV</v>
          </cell>
          <cell r="B168" t="str">
            <v>OTROS</v>
          </cell>
        </row>
        <row r="169">
          <cell r="A169">
            <v>1401</v>
          </cell>
          <cell r="B169" t="str">
            <v>ANDEN EN CONCRETO SIMPLE CLASE E</v>
          </cell>
          <cell r="C169" t="str">
            <v>M2</v>
          </cell>
          <cell r="D169">
            <v>45</v>
          </cell>
          <cell r="E169">
            <v>44399</v>
          </cell>
          <cell r="F169">
            <v>1997955</v>
          </cell>
        </row>
        <row r="170">
          <cell r="A170">
            <v>1402</v>
          </cell>
          <cell r="B170" t="str">
            <v>SARDINEL EN CONCRETO SIMPLE CLASE D</v>
          </cell>
          <cell r="C170" t="str">
            <v>ML</v>
          </cell>
          <cell r="D170">
            <v>90</v>
          </cell>
          <cell r="E170">
            <v>33730</v>
          </cell>
          <cell r="F170">
            <v>3035700</v>
          </cell>
        </row>
        <row r="171">
          <cell r="A171">
            <v>1403</v>
          </cell>
          <cell r="B171" t="str">
            <v>CAÑUELA EN CONCRETO SIMPLE CLASE D PARA DESAGÜES</v>
          </cell>
          <cell r="C171" t="str">
            <v>ML</v>
          </cell>
          <cell r="D171">
            <v>90</v>
          </cell>
          <cell r="E171">
            <v>28071</v>
          </cell>
          <cell r="F171">
            <v>2526390</v>
          </cell>
        </row>
        <row r="172">
          <cell r="A172">
            <v>1405</v>
          </cell>
          <cell r="B172" t="str">
            <v>DESENCOFRADO DE CASETONES</v>
          </cell>
          <cell r="C172" t="str">
            <v>M2</v>
          </cell>
          <cell r="D172">
            <v>298</v>
          </cell>
          <cell r="E172">
            <v>4781</v>
          </cell>
          <cell r="F172">
            <v>1424738</v>
          </cell>
        </row>
        <row r="173">
          <cell r="A173">
            <v>1406</v>
          </cell>
          <cell r="B173" t="str">
            <v>RETIRO DE ESCOMBROS</v>
          </cell>
          <cell r="C173" t="str">
            <v>M3</v>
          </cell>
          <cell r="D173">
            <v>42</v>
          </cell>
          <cell r="E173">
            <v>16438</v>
          </cell>
          <cell r="F173">
            <v>690396</v>
          </cell>
        </row>
        <row r="174">
          <cell r="A174">
            <v>1407</v>
          </cell>
          <cell r="B174" t="str">
            <v>ASEO GENERAL</v>
          </cell>
          <cell r="C174" t="str">
            <v>M2</v>
          </cell>
          <cell r="D174">
            <v>253</v>
          </cell>
          <cell r="E174">
            <v>831</v>
          </cell>
          <cell r="F174">
            <v>210243</v>
          </cell>
        </row>
        <row r="175">
          <cell r="A175" t="str">
            <v>XV</v>
          </cell>
          <cell r="B175" t="str">
            <v>CERRAMIENTO Y MANEJO DE TRÁFICO</v>
          </cell>
        </row>
        <row r="176">
          <cell r="A176">
            <v>1501</v>
          </cell>
          <cell r="B176" t="str">
            <v>CERRAMIENTO DE OBRA</v>
          </cell>
          <cell r="C176" t="str">
            <v>GLB</v>
          </cell>
          <cell r="D176">
            <v>1</v>
          </cell>
          <cell r="E176">
            <v>3609666</v>
          </cell>
          <cell r="F176">
            <v>3609666</v>
          </cell>
        </row>
        <row r="177">
          <cell r="A177">
            <v>1502</v>
          </cell>
          <cell r="B177" t="str">
            <v>PLAN DE MANEJO DE TRÁFICO</v>
          </cell>
          <cell r="C177" t="str">
            <v>GLB</v>
          </cell>
          <cell r="D177">
            <v>1</v>
          </cell>
          <cell r="E177">
            <v>1198354</v>
          </cell>
          <cell r="F177">
            <v>1198354</v>
          </cell>
        </row>
        <row r="178">
          <cell r="A178" t="str">
            <v>INP</v>
          </cell>
          <cell r="B178" t="str">
            <v>ITEM NO PREVISTOS</v>
          </cell>
        </row>
        <row r="179">
          <cell r="A179" t="str">
            <v>INP 01</v>
          </cell>
          <cell r="B179" t="str">
            <v>DEMOLICION ESTRUCTURAS DE CONCRETO</v>
          </cell>
          <cell r="C179" t="str">
            <v>M3</v>
          </cell>
          <cell r="D179">
            <v>7.03</v>
          </cell>
          <cell r="E179">
            <v>121440</v>
          </cell>
          <cell r="F179">
            <v>853723.20000000007</v>
          </cell>
        </row>
        <row r="180">
          <cell r="A180" t="str">
            <v>INP 02</v>
          </cell>
          <cell r="B180" t="str">
            <v>Cortes con pulidora y disco en mampostería y elementos no estructurales</v>
          </cell>
          <cell r="C180" t="str">
            <v>ML</v>
          </cell>
          <cell r="D180">
            <v>109.73</v>
          </cell>
          <cell r="E180">
            <v>1350</v>
          </cell>
          <cell r="F180">
            <v>148135.5</v>
          </cell>
        </row>
        <row r="181">
          <cell r="A181" t="str">
            <v>INP 03</v>
          </cell>
          <cell r="B181" t="str">
            <v>Anclaje hierro 3/8" perforación 1/2" - 9 cm</v>
          </cell>
          <cell r="C181" t="str">
            <v>UND</v>
          </cell>
          <cell r="D181">
            <v>321</v>
          </cell>
          <cell r="E181">
            <v>6300</v>
          </cell>
          <cell r="F181">
            <v>2022300</v>
          </cell>
        </row>
        <row r="182">
          <cell r="A182" t="str">
            <v>INP 04</v>
          </cell>
          <cell r="B182" t="str">
            <v>Anclaje hierro 5/8" perforación 3/4" - 15 cm</v>
          </cell>
          <cell r="C182" t="str">
            <v>UND</v>
          </cell>
          <cell r="D182">
            <v>54</v>
          </cell>
          <cell r="E182">
            <v>15631</v>
          </cell>
          <cell r="F182">
            <v>844074</v>
          </cell>
        </row>
        <row r="183">
          <cell r="A183" t="str">
            <v>INP 05</v>
          </cell>
          <cell r="B183" t="str">
            <v>DESMONTE PUNTOS ELECTRICOS DE ILUMINACION, INCLUYE RED Y ACCESORIOS</v>
          </cell>
          <cell r="C183" t="str">
            <v>UND</v>
          </cell>
          <cell r="D183">
            <v>39</v>
          </cell>
          <cell r="E183">
            <v>15468</v>
          </cell>
          <cell r="F183">
            <v>603252</v>
          </cell>
        </row>
        <row r="184">
          <cell r="A184" t="str">
            <v>INP 06</v>
          </cell>
          <cell r="B184" t="str">
            <v>CONCRETO DE f´c= 21 Mpa, PARA VIGUETA DE CUBIERTA DE 0,15X0,25 mt, EN APOYO DE CORREAS</v>
          </cell>
          <cell r="C184" t="str">
            <v>ML</v>
          </cell>
          <cell r="D184">
            <v>8</v>
          </cell>
          <cell r="E184">
            <v>33000</v>
          </cell>
          <cell r="F184">
            <v>264000</v>
          </cell>
        </row>
        <row r="185">
          <cell r="A185" t="str">
            <v>INP 07</v>
          </cell>
          <cell r="B185" t="str">
            <v>CONCRETO DE f´c= 21 Mpa, PARA COLUMNETA DE CONFINAMIENTO DE 0,12X0,20 mt, EN MUROS PRIMER NIVEL</v>
          </cell>
          <cell r="C185" t="str">
            <v>ML</v>
          </cell>
          <cell r="D185">
            <v>113.6</v>
          </cell>
          <cell r="E185">
            <v>32000</v>
          </cell>
          <cell r="F185">
            <v>3635200</v>
          </cell>
        </row>
        <row r="186">
          <cell r="A186" t="str">
            <v>INP 08</v>
          </cell>
          <cell r="B186" t="str">
            <v>SUMINISTRO E INSTALACIÓN DE TEJA EN FIBROCEMENTO #6 PARA CUBIERTA</v>
          </cell>
          <cell r="C186" t="str">
            <v>M2</v>
          </cell>
          <cell r="D186">
            <v>492.54</v>
          </cell>
          <cell r="E186">
            <v>30980</v>
          </cell>
          <cell r="F186">
            <v>15258889.200000001</v>
          </cell>
        </row>
        <row r="187">
          <cell r="A187" t="str">
            <v>INP 09</v>
          </cell>
          <cell r="B187" t="str">
            <v>MURO EN LADRILLO COMUN</v>
          </cell>
          <cell r="C187" t="str">
            <v>M2</v>
          </cell>
          <cell r="D187">
            <v>143.63999999999999</v>
          </cell>
          <cell r="E187">
            <v>38609</v>
          </cell>
          <cell r="F187">
            <v>5545796.7599999998</v>
          </cell>
        </row>
        <row r="188">
          <cell r="A188" t="str">
            <v>INP 10</v>
          </cell>
          <cell r="B188" t="str">
            <v>CONCRETO CICLOPEO 3000 PSI RELACION 60C/40P</v>
          </cell>
          <cell r="C188" t="str">
            <v>M3</v>
          </cell>
          <cell r="D188">
            <v>1.85</v>
          </cell>
          <cell r="E188">
            <v>313494</v>
          </cell>
          <cell r="F188">
            <v>579963.9</v>
          </cell>
        </row>
        <row r="189">
          <cell r="A189" t="str">
            <v>INP 11</v>
          </cell>
          <cell r="B189" t="str">
            <v>SUMINISTRO E INSTALACIÓN DE TUBERÍA SANITARIA D=6"</v>
          </cell>
          <cell r="C189" t="str">
            <v>ML</v>
          </cell>
          <cell r="D189">
            <v>60</v>
          </cell>
          <cell r="E189">
            <v>48000</v>
          </cell>
          <cell r="F189">
            <v>2880000</v>
          </cell>
        </row>
      </sheetData>
      <sheetData sheetId="3"/>
      <sheetData sheetId="4">
        <row r="3">
          <cell r="A3" t="str">
            <v xml:space="preserve"> Item </v>
          </cell>
          <cell r="B3" t="str">
            <v xml:space="preserve"> Descripción </v>
          </cell>
          <cell r="C3" t="str">
            <v xml:space="preserve"> Unidad </v>
          </cell>
          <cell r="D3" t="str">
            <v xml:space="preserve"> Cantidad </v>
          </cell>
          <cell r="E3" t="str">
            <v xml:space="preserve"> Valor Unit. </v>
          </cell>
          <cell r="F3" t="str">
            <v xml:space="preserve"> Valor Parcial </v>
          </cell>
        </row>
        <row r="4">
          <cell r="A4">
            <v>1</v>
          </cell>
          <cell r="B4" t="str">
            <v>LABORES PRELIMINARES</v>
          </cell>
        </row>
        <row r="5">
          <cell r="A5">
            <v>1.01</v>
          </cell>
          <cell r="B5" t="str">
            <v>Localización y replanteo</v>
          </cell>
          <cell r="C5" t="str">
            <v>M2</v>
          </cell>
          <cell r="D5">
            <v>39.64</v>
          </cell>
          <cell r="E5">
            <v>2710</v>
          </cell>
          <cell r="F5">
            <v>107424</v>
          </cell>
        </row>
        <row r="6">
          <cell r="A6">
            <v>1.02</v>
          </cell>
          <cell r="B6" t="str">
            <v>Conformación y nivelación de terreno</v>
          </cell>
          <cell r="C6" t="str">
            <v>M2</v>
          </cell>
          <cell r="D6">
            <v>39.64</v>
          </cell>
          <cell r="E6">
            <v>2348</v>
          </cell>
          <cell r="F6">
            <v>93075</v>
          </cell>
        </row>
        <row r="7">
          <cell r="A7">
            <v>1.03</v>
          </cell>
          <cell r="B7" t="str">
            <v>Excavación manual H= 50 cm vigas de cimentación</v>
          </cell>
          <cell r="C7" t="str">
            <v>ML</v>
          </cell>
          <cell r="D7">
            <v>8.36</v>
          </cell>
          <cell r="E7">
            <v>4342</v>
          </cell>
          <cell r="F7">
            <v>36299</v>
          </cell>
        </row>
        <row r="8">
          <cell r="A8">
            <v>1.04</v>
          </cell>
          <cell r="B8" t="str">
            <v>Relleno en roca muerta compactado al 98% del P.S.</v>
          </cell>
          <cell r="C8" t="str">
            <v>M3</v>
          </cell>
          <cell r="D8">
            <v>16.21</v>
          </cell>
          <cell r="E8">
            <v>36890</v>
          </cell>
          <cell r="F8">
            <v>597987</v>
          </cell>
        </row>
        <row r="9">
          <cell r="A9">
            <v>1.05</v>
          </cell>
          <cell r="B9" t="str">
            <v>Rasqueteo de pintura</v>
          </cell>
          <cell r="C9" t="str">
            <v>M2</v>
          </cell>
          <cell r="D9">
            <v>22.6</v>
          </cell>
          <cell r="E9">
            <v>1948</v>
          </cell>
          <cell r="F9">
            <v>44025</v>
          </cell>
        </row>
        <row r="10">
          <cell r="A10">
            <v>1.06</v>
          </cell>
          <cell r="B10" t="str">
            <v>Demolición andén existente, incluye bote de escombros</v>
          </cell>
          <cell r="C10" t="str">
            <v>ML</v>
          </cell>
          <cell r="D10">
            <v>7.82</v>
          </cell>
          <cell r="E10">
            <v>13690</v>
          </cell>
          <cell r="F10">
            <v>107056</v>
          </cell>
        </row>
        <row r="11">
          <cell r="A11">
            <v>1.07</v>
          </cell>
          <cell r="B11" t="str">
            <v>Demolición de paredes existentes, incluye bote de escombros</v>
          </cell>
          <cell r="C11" t="str">
            <v>M2</v>
          </cell>
          <cell r="D11">
            <v>15.12</v>
          </cell>
          <cell r="E11">
            <v>14760</v>
          </cell>
          <cell r="F11">
            <v>223171</v>
          </cell>
        </row>
        <row r="12">
          <cell r="A12">
            <v>1.08</v>
          </cell>
          <cell r="B12" t="str">
            <v>Demolición de placa de concreto e=13 cm entrepiso, incluye bote de escrombros</v>
          </cell>
          <cell r="C12" t="str">
            <v>M2</v>
          </cell>
          <cell r="D12">
            <v>5.64</v>
          </cell>
          <cell r="E12">
            <v>21492</v>
          </cell>
          <cell r="F12">
            <v>121215</v>
          </cell>
        </row>
        <row r="13">
          <cell r="A13">
            <v>1.0900000000000001</v>
          </cell>
          <cell r="B13" t="str">
            <v>Desmonte y bote de canal extractor</v>
          </cell>
          <cell r="C13" t="str">
            <v>ML</v>
          </cell>
          <cell r="D13">
            <v>2.5</v>
          </cell>
          <cell r="E13">
            <v>9096</v>
          </cell>
          <cell r="F13">
            <v>22740</v>
          </cell>
        </row>
        <row r="14">
          <cell r="A14">
            <v>1.1000000000000001</v>
          </cell>
          <cell r="B14" t="str">
            <v>Desmonte de cubierta en fibro cemento, incluye bote de materiales</v>
          </cell>
          <cell r="C14" t="str">
            <v>M2</v>
          </cell>
          <cell r="D14">
            <v>4.2</v>
          </cell>
          <cell r="E14">
            <v>5298</v>
          </cell>
          <cell r="F14">
            <v>22252</v>
          </cell>
        </row>
        <row r="15">
          <cell r="A15">
            <v>2</v>
          </cell>
          <cell r="B15" t="str">
            <v>OBRAS EN CONCRETO PARA CIMENTACIONES</v>
          </cell>
        </row>
        <row r="16">
          <cell r="A16">
            <v>2.0099999999999998</v>
          </cell>
          <cell r="B16" t="str">
            <v>Viga de cimentación de 0.2 x 0.20 m de 21 Mpa incluye refuerzo 4 # 4 y E # 3 c. 15 cm</v>
          </cell>
          <cell r="C16" t="str">
            <v>ML</v>
          </cell>
          <cell r="D16">
            <v>33.01</v>
          </cell>
          <cell r="E16">
            <v>53344</v>
          </cell>
          <cell r="F16">
            <v>1760885</v>
          </cell>
        </row>
        <row r="17">
          <cell r="A17">
            <v>2.02</v>
          </cell>
          <cell r="B17" t="str">
            <v>Placa de contrapiso de E = 10 cm de 21 Mpa incluye malla de 15x15 8 mm</v>
          </cell>
          <cell r="C17" t="str">
            <v>M2</v>
          </cell>
          <cell r="D17">
            <v>23.64</v>
          </cell>
          <cell r="E17">
            <v>67604</v>
          </cell>
          <cell r="F17">
            <v>1598159</v>
          </cell>
        </row>
        <row r="18">
          <cell r="A18">
            <v>2.0299999999999998</v>
          </cell>
          <cell r="B18" t="str">
            <v>Conexión a cimentación existente por medio de anclajes, incluye fijaciones con epóxico</v>
          </cell>
          <cell r="C18" t="str">
            <v>UND</v>
          </cell>
          <cell r="D18">
            <v>20</v>
          </cell>
          <cell r="E18">
            <v>20438</v>
          </cell>
          <cell r="F18">
            <v>408760</v>
          </cell>
        </row>
        <row r="19">
          <cell r="A19">
            <v>3</v>
          </cell>
          <cell r="B19" t="str">
            <v>MAMPOSTERIA</v>
          </cell>
        </row>
        <row r="20">
          <cell r="A20">
            <v>3.01</v>
          </cell>
          <cell r="B20" t="str">
            <v>Muros en ladrillo tolete de arcilla cocida</v>
          </cell>
          <cell r="C20" t="str">
            <v>M2</v>
          </cell>
          <cell r="D20">
            <v>45.88</v>
          </cell>
          <cell r="E20">
            <v>35215</v>
          </cell>
          <cell r="F20">
            <v>1615664</v>
          </cell>
        </row>
        <row r="21">
          <cell r="A21">
            <v>4</v>
          </cell>
          <cell r="B21" t="str">
            <v>OBRAS DE CONCRETO PARA CERRAMIENTO</v>
          </cell>
        </row>
        <row r="22">
          <cell r="A22">
            <v>4.01</v>
          </cell>
          <cell r="B22" t="str">
            <v>Construcción columna de confinamiento 0.20 x 0.12m 21 Mpa, incluye refuerzo 4 # 4 y E # 3 c. 15 cm</v>
          </cell>
          <cell r="C22" t="str">
            <v>ML</v>
          </cell>
          <cell r="D22">
            <v>20.66</v>
          </cell>
          <cell r="E22">
            <v>51862</v>
          </cell>
          <cell r="F22">
            <v>1071469</v>
          </cell>
        </row>
        <row r="23">
          <cell r="A23">
            <v>4.0199999999999996</v>
          </cell>
          <cell r="B23" t="str">
            <v>Construcción viga de amarre 0.20 x 0.12 m de 21 Mpa, incluye refuerzo 4 # 4 y E # 3 c. 15 cm</v>
          </cell>
          <cell r="C23" t="str">
            <v>ML</v>
          </cell>
          <cell r="D23">
            <v>25.07</v>
          </cell>
          <cell r="E23">
            <v>43922</v>
          </cell>
          <cell r="F23">
            <v>1101125</v>
          </cell>
        </row>
        <row r="24">
          <cell r="A24">
            <v>4.03</v>
          </cell>
          <cell r="B24" t="str">
            <v>Construcción cinta de amarre de 0.12 x 0.10 m de 21 Mpa, incluye refuerzo 2 # 4 y E # 3 c. 15 cm</v>
          </cell>
          <cell r="C24" t="str">
            <v>ML</v>
          </cell>
          <cell r="D24">
            <v>18.41</v>
          </cell>
          <cell r="E24">
            <v>20740</v>
          </cell>
          <cell r="F24">
            <v>381823</v>
          </cell>
        </row>
        <row r="25">
          <cell r="A25">
            <v>4.04</v>
          </cell>
          <cell r="B25" t="str">
            <v>Placa de concreto e= 7 cm para mesón de 21 MPa a=0.45 m,incluye malla 15x15 8 mm</v>
          </cell>
          <cell r="C25" t="str">
            <v>ML</v>
          </cell>
          <cell r="D25">
            <v>2.56</v>
          </cell>
          <cell r="E25">
            <v>29912</v>
          </cell>
          <cell r="F25">
            <v>76575</v>
          </cell>
        </row>
        <row r="26">
          <cell r="A26">
            <v>4.05</v>
          </cell>
          <cell r="B26" t="str">
            <v>Placa de concreto para lavatrapero e= 7 cm, incluye malla 15x15 8 mm</v>
          </cell>
          <cell r="C26" t="str">
            <v>M2</v>
          </cell>
          <cell r="D26">
            <v>0.56000000000000005</v>
          </cell>
          <cell r="E26">
            <v>39808</v>
          </cell>
          <cell r="F26">
            <v>22292</v>
          </cell>
        </row>
        <row r="27">
          <cell r="A27">
            <v>4.0599999999999996</v>
          </cell>
          <cell r="B27" t="str">
            <v>Placa de acceso vehicular e = 17 cm doble malla 15x15 8 mm</v>
          </cell>
          <cell r="C27" t="str">
            <v>M2</v>
          </cell>
          <cell r="D27">
            <v>12</v>
          </cell>
          <cell r="E27">
            <v>92160</v>
          </cell>
          <cell r="F27">
            <v>1105920</v>
          </cell>
        </row>
        <row r="28">
          <cell r="A28">
            <v>5</v>
          </cell>
          <cell r="B28" t="str">
            <v>OBRA GRIS</v>
          </cell>
        </row>
        <row r="29">
          <cell r="A29">
            <v>5.01</v>
          </cell>
          <cell r="B29" t="str">
            <v>Alistado para piso en mortero 1:3 e=5 cm</v>
          </cell>
          <cell r="C29" t="str">
            <v>M2</v>
          </cell>
          <cell r="D29">
            <v>24.31</v>
          </cell>
          <cell r="E29">
            <v>17068</v>
          </cell>
          <cell r="F29">
            <v>414923</v>
          </cell>
        </row>
        <row r="30">
          <cell r="A30">
            <v>5.0199999999999996</v>
          </cell>
          <cell r="B30" t="str">
            <v>Repello de muros con mortero 1:2 e = 2 cm</v>
          </cell>
          <cell r="C30" t="str">
            <v>M2</v>
          </cell>
          <cell r="D30">
            <v>104.55</v>
          </cell>
          <cell r="E30">
            <v>14034</v>
          </cell>
          <cell r="F30">
            <v>1467255</v>
          </cell>
        </row>
        <row r="31">
          <cell r="A31">
            <v>5.03</v>
          </cell>
          <cell r="B31" t="str">
            <v>Repello en mortero 1:3 para carteras</v>
          </cell>
          <cell r="C31" t="str">
            <v>ML</v>
          </cell>
          <cell r="D31">
            <v>31.4</v>
          </cell>
          <cell r="E31">
            <v>6260</v>
          </cell>
          <cell r="F31">
            <v>196564</v>
          </cell>
        </row>
        <row r="32">
          <cell r="A32">
            <v>6</v>
          </cell>
          <cell r="B32" t="str">
            <v>CARPINTERIA PARA CUBIERTA</v>
          </cell>
        </row>
        <row r="33">
          <cell r="A33">
            <v>6.01</v>
          </cell>
          <cell r="B33" t="str">
            <v>Suministro e instalación perlín C de 10x5x2 cm e=2mm, incluye pintura de acabado</v>
          </cell>
          <cell r="C33" t="str">
            <v>ML</v>
          </cell>
          <cell r="D33">
            <v>47.46</v>
          </cell>
          <cell r="E33">
            <v>18782</v>
          </cell>
          <cell r="F33">
            <v>891394</v>
          </cell>
        </row>
        <row r="34">
          <cell r="A34">
            <v>7</v>
          </cell>
          <cell r="B34" t="str">
            <v>CUBIERTA</v>
          </cell>
        </row>
        <row r="35">
          <cell r="A35">
            <v>7.01</v>
          </cell>
          <cell r="B35" t="str">
            <v>Suministro e instalación de teja termoacústica</v>
          </cell>
          <cell r="C35" t="str">
            <v>M2</v>
          </cell>
          <cell r="D35">
            <v>37.51</v>
          </cell>
          <cell r="E35">
            <v>42262</v>
          </cell>
          <cell r="F35">
            <v>1585248</v>
          </cell>
        </row>
        <row r="36">
          <cell r="A36">
            <v>7.02</v>
          </cell>
          <cell r="B36" t="str">
            <v>Manto edil para impermeabilizar contacto muro existente - cubierta de la UTB</v>
          </cell>
          <cell r="C36" t="str">
            <v>ML</v>
          </cell>
          <cell r="D36">
            <v>8.82</v>
          </cell>
          <cell r="E36">
            <v>39046</v>
          </cell>
          <cell r="F36">
            <v>344386</v>
          </cell>
        </row>
        <row r="37">
          <cell r="A37">
            <v>7.03</v>
          </cell>
          <cell r="B37" t="str">
            <v>Cielo falso en fibra de vidrio con poliester reforzado y divisiones en aluminio</v>
          </cell>
          <cell r="C37" t="str">
            <v>M2</v>
          </cell>
          <cell r="D37">
            <v>24.31</v>
          </cell>
          <cell r="E37">
            <v>42586</v>
          </cell>
          <cell r="F37">
            <v>1035266</v>
          </cell>
        </row>
        <row r="38">
          <cell r="A38">
            <v>7.04</v>
          </cell>
          <cell r="B38" t="str">
            <v>Suministro e instalación canal amazonas. Incluye canal y accesorios</v>
          </cell>
          <cell r="C38" t="str">
            <v>ML</v>
          </cell>
          <cell r="D38">
            <v>8.82</v>
          </cell>
          <cell r="E38">
            <v>51146</v>
          </cell>
          <cell r="F38">
            <v>451108</v>
          </cell>
        </row>
        <row r="39">
          <cell r="A39">
            <v>7.05</v>
          </cell>
          <cell r="B39" t="str">
            <v>Suministro e instalación bajante, incluye abrazaderas, codos, etc.</v>
          </cell>
          <cell r="C39" t="str">
            <v>ML</v>
          </cell>
          <cell r="D39">
            <v>6</v>
          </cell>
          <cell r="E39">
            <v>39558</v>
          </cell>
          <cell r="F39">
            <v>237348</v>
          </cell>
        </row>
        <row r="40">
          <cell r="A40">
            <v>8</v>
          </cell>
          <cell r="B40" t="str">
            <v>CARPINTERIA METALICA</v>
          </cell>
        </row>
        <row r="41">
          <cell r="A41">
            <v>8.01</v>
          </cell>
          <cell r="B41" t="str">
            <v>Suministro e instalación Ventana tipo persiana en aluminio color blanco 1.00*0.40 m</v>
          </cell>
          <cell r="C41" t="str">
            <v>M2</v>
          </cell>
          <cell r="D41">
            <v>1.2</v>
          </cell>
          <cell r="E41">
            <v>94992</v>
          </cell>
          <cell r="F41">
            <v>113990</v>
          </cell>
        </row>
        <row r="42">
          <cell r="A42">
            <v>8.02</v>
          </cell>
          <cell r="B42" t="str">
            <v>Suministro e instalación de puerta tipo persiana en aluminio color blanco 2.10x1.10 m</v>
          </cell>
          <cell r="C42" t="str">
            <v>UND</v>
          </cell>
          <cell r="D42">
            <v>3</v>
          </cell>
          <cell r="E42">
            <v>520012</v>
          </cell>
          <cell r="F42">
            <v>1560036</v>
          </cell>
        </row>
        <row r="43">
          <cell r="A43">
            <v>8.0299999999999994</v>
          </cell>
          <cell r="B43" t="str">
            <v xml:space="preserve">Malla de mosquitero para ventanas y puertas </v>
          </cell>
          <cell r="C43" t="str">
            <v>M2</v>
          </cell>
          <cell r="D43">
            <v>7.8</v>
          </cell>
          <cell r="E43">
            <v>61990</v>
          </cell>
          <cell r="F43">
            <v>483522</v>
          </cell>
        </row>
        <row r="44">
          <cell r="A44">
            <v>8.0399999999999991</v>
          </cell>
          <cell r="B44" t="str">
            <v>Reja para cubículo de recirculador de 0.7x2.10 m inlcuye anticorrosivo y esmalte negro</v>
          </cell>
          <cell r="C44" t="str">
            <v>UND</v>
          </cell>
          <cell r="D44">
            <v>1</v>
          </cell>
          <cell r="E44">
            <v>398802</v>
          </cell>
          <cell r="F44">
            <v>398802</v>
          </cell>
        </row>
        <row r="45">
          <cell r="A45">
            <v>9</v>
          </cell>
          <cell r="B45" t="str">
            <v>OBRAS HIDROSANITARIAS</v>
          </cell>
        </row>
        <row r="46">
          <cell r="A46">
            <v>9.01</v>
          </cell>
          <cell r="B46" t="str">
            <v>Suministro e Instalación de punto sanitario 2" incluye accesorios, sifones y rejillas</v>
          </cell>
          <cell r="C46" t="str">
            <v>UND</v>
          </cell>
          <cell r="D46">
            <v>5</v>
          </cell>
          <cell r="E46">
            <v>43982</v>
          </cell>
          <cell r="F46">
            <v>219910</v>
          </cell>
        </row>
        <row r="47">
          <cell r="A47">
            <v>9.02</v>
          </cell>
          <cell r="B47" t="str">
            <v xml:space="preserve">Punto hidráulico 1/2" incluye accesorios y grifo </v>
          </cell>
          <cell r="C47" t="str">
            <v>UND</v>
          </cell>
          <cell r="D47">
            <v>1</v>
          </cell>
          <cell r="E47">
            <v>32250</v>
          </cell>
          <cell r="F47">
            <v>32250</v>
          </cell>
        </row>
        <row r="48">
          <cell r="A48">
            <v>9.0299999999999994</v>
          </cell>
          <cell r="B48" t="str">
            <v>Conexión a punto red sanitaria existente, incluye accesorios y demoliciones</v>
          </cell>
          <cell r="C48" t="str">
            <v>GLB</v>
          </cell>
          <cell r="D48">
            <v>1</v>
          </cell>
          <cell r="E48">
            <v>205285</v>
          </cell>
          <cell r="F48">
            <v>205285</v>
          </cell>
        </row>
        <row r="49">
          <cell r="A49">
            <v>9.0399999999999991</v>
          </cell>
          <cell r="B49" t="str">
            <v>Conexión a red hidráulica existente incluye accesorios y demoliciones</v>
          </cell>
          <cell r="C49" t="str">
            <v>GLB</v>
          </cell>
          <cell r="D49">
            <v>1</v>
          </cell>
          <cell r="E49">
            <v>55320</v>
          </cell>
          <cell r="F49">
            <v>55320</v>
          </cell>
        </row>
        <row r="50">
          <cell r="A50">
            <v>10</v>
          </cell>
          <cell r="B50" t="str">
            <v>ACABADOS</v>
          </cell>
        </row>
        <row r="51">
          <cell r="A51">
            <v>10.01</v>
          </cell>
          <cell r="B51" t="str">
            <v>Estuco plástico paredes</v>
          </cell>
          <cell r="C51" t="str">
            <v>M2</v>
          </cell>
          <cell r="D51">
            <v>127.15</v>
          </cell>
          <cell r="E51">
            <v>10935</v>
          </cell>
          <cell r="F51">
            <v>1390385</v>
          </cell>
        </row>
        <row r="52">
          <cell r="A52">
            <v>10.02</v>
          </cell>
          <cell r="B52" t="str">
            <v>Estuco plástico carteras</v>
          </cell>
          <cell r="C52" t="str">
            <v>ML</v>
          </cell>
          <cell r="D52">
            <v>31.4</v>
          </cell>
          <cell r="E52">
            <v>5824</v>
          </cell>
          <cell r="F52">
            <v>182874</v>
          </cell>
        </row>
        <row r="53">
          <cell r="A53">
            <v>10.029999999999999</v>
          </cell>
          <cell r="B53" t="str">
            <v>Pintura exteriores con Koraza</v>
          </cell>
          <cell r="C53" t="str">
            <v>M2</v>
          </cell>
          <cell r="D53">
            <v>33.229999999999997</v>
          </cell>
          <cell r="E53">
            <v>7572</v>
          </cell>
          <cell r="F53">
            <v>251618</v>
          </cell>
        </row>
        <row r="54">
          <cell r="A54">
            <v>10.039999999999999</v>
          </cell>
          <cell r="B54" t="str">
            <v>Pintura interiores en acrílico tres manos</v>
          </cell>
          <cell r="C54" t="str">
            <v>M2</v>
          </cell>
          <cell r="D54">
            <v>93.91</v>
          </cell>
          <cell r="E54">
            <v>5260</v>
          </cell>
          <cell r="F54">
            <v>493967</v>
          </cell>
        </row>
        <row r="55">
          <cell r="A55">
            <v>10.050000000000001</v>
          </cell>
          <cell r="B55" t="str">
            <v>Media caña (intersección paredes)</v>
          </cell>
          <cell r="C55" t="str">
            <v>ML</v>
          </cell>
          <cell r="D55">
            <v>41.04</v>
          </cell>
          <cell r="E55">
            <v>3808</v>
          </cell>
          <cell r="F55">
            <v>156280</v>
          </cell>
        </row>
        <row r="56">
          <cell r="A56">
            <v>10.06</v>
          </cell>
          <cell r="B56" t="str">
            <v>Pintura Koraza exterior para carteras</v>
          </cell>
          <cell r="C56" t="str">
            <v>ML</v>
          </cell>
          <cell r="D56">
            <v>31.4</v>
          </cell>
          <cell r="E56">
            <v>3485</v>
          </cell>
          <cell r="F56">
            <v>109429</v>
          </cell>
        </row>
        <row r="57">
          <cell r="A57">
            <v>11</v>
          </cell>
          <cell r="B57" t="str">
            <v>PISOS, ENCHAPES Y REVESTIMIENTOS</v>
          </cell>
        </row>
        <row r="58">
          <cell r="A58">
            <v>11.01</v>
          </cell>
          <cell r="B58" t="str">
            <v>Suministro e instalación de piso en granito, incluye destronque y pulida</v>
          </cell>
          <cell r="C58" t="str">
            <v>M2</v>
          </cell>
          <cell r="D58">
            <v>24.31</v>
          </cell>
          <cell r="E58">
            <v>64360</v>
          </cell>
          <cell r="F58">
            <v>1564592</v>
          </cell>
        </row>
        <row r="59">
          <cell r="A59">
            <v>11.02</v>
          </cell>
          <cell r="B59" t="str">
            <v>Suministro e instalación de guardaescoba en granito en media caña</v>
          </cell>
          <cell r="C59" t="str">
            <v>Ml</v>
          </cell>
          <cell r="D59">
            <v>38.619999999999997</v>
          </cell>
          <cell r="E59">
            <v>23150</v>
          </cell>
          <cell r="F59">
            <v>894053</v>
          </cell>
        </row>
        <row r="60">
          <cell r="A60">
            <v>11.03</v>
          </cell>
          <cell r="B60" t="str">
            <v xml:space="preserve">Enchape de 10x10 cm lavatrapero de 0.7x0.7 h= 0.50 </v>
          </cell>
          <cell r="C60" t="str">
            <v>M2</v>
          </cell>
          <cell r="D60">
            <v>3.43</v>
          </cell>
          <cell r="E60">
            <v>43874</v>
          </cell>
          <cell r="F60">
            <v>150488</v>
          </cell>
        </row>
        <row r="61">
          <cell r="A61">
            <v>11.04</v>
          </cell>
          <cell r="B61" t="str">
            <v>Andén en concreto de e = 10 cm ancho 0.50 m de 21 Mpa, incluye malla 15x15 8 mm</v>
          </cell>
          <cell r="C61" t="str">
            <v>ML</v>
          </cell>
          <cell r="D61">
            <v>27.27</v>
          </cell>
          <cell r="E61">
            <v>24568</v>
          </cell>
          <cell r="F61">
            <v>669969</v>
          </cell>
        </row>
        <row r="62">
          <cell r="A62">
            <v>11.05</v>
          </cell>
          <cell r="B62" t="str">
            <v>Cordón en concreto de H = 40 cm x 15 cm de 21 MPa incluye refuerzo 2 1/2" y estribos 3/8"</v>
          </cell>
          <cell r="C62" t="str">
            <v>ML</v>
          </cell>
          <cell r="D62">
            <v>27.27</v>
          </cell>
          <cell r="E62">
            <v>40768</v>
          </cell>
          <cell r="F62">
            <v>1111743</v>
          </cell>
        </row>
        <row r="63">
          <cell r="A63">
            <v>11.06</v>
          </cell>
          <cell r="B63" t="str">
            <v>Fibra de vidrio para insonorización recubierta en superboard 6 mm una cara</v>
          </cell>
          <cell r="C63" t="str">
            <v>M2</v>
          </cell>
          <cell r="D63">
            <v>20.5</v>
          </cell>
          <cell r="E63">
            <v>46838</v>
          </cell>
          <cell r="F63">
            <v>960179</v>
          </cell>
        </row>
        <row r="64">
          <cell r="A64">
            <v>12</v>
          </cell>
          <cell r="B64" t="str">
            <v>OBRAS ELECTRICAS</v>
          </cell>
        </row>
        <row r="65">
          <cell r="A65">
            <v>12.01</v>
          </cell>
          <cell r="B65" t="str">
            <v>Salida de ILUMINACIÓN 110 Voltios en tuberia EMT, incluye plafón y accesorios</v>
          </cell>
          <cell r="C65" t="str">
            <v>UND</v>
          </cell>
          <cell r="D65">
            <v>1</v>
          </cell>
          <cell r="E65">
            <v>104242</v>
          </cell>
          <cell r="F65">
            <v>104242</v>
          </cell>
        </row>
        <row r="66">
          <cell r="A66">
            <v>12.02</v>
          </cell>
          <cell r="B66" t="str">
            <v>Salida Para Interruptor Sencillo En Tuberia  Pvc Y Emt Donde Se Requiera, inlcuye accesorios</v>
          </cell>
          <cell r="C66" t="str">
            <v>UND</v>
          </cell>
          <cell r="D66">
            <v>1</v>
          </cell>
          <cell r="E66">
            <v>72132</v>
          </cell>
          <cell r="F66">
            <v>72132</v>
          </cell>
        </row>
        <row r="67">
          <cell r="A67">
            <v>12.03</v>
          </cell>
          <cell r="B67" t="str">
            <v>Salida para tomas normales en tuberia pvc, incluye accesorios</v>
          </cell>
          <cell r="C67" t="str">
            <v>UND</v>
          </cell>
          <cell r="D67">
            <v>1</v>
          </cell>
          <cell r="E67">
            <v>62590</v>
          </cell>
          <cell r="F67">
            <v>62590</v>
          </cell>
        </row>
        <row r="68">
          <cell r="A68">
            <v>12.04</v>
          </cell>
          <cell r="B68" t="str">
            <v>Salida para toma especial trifilar, inlcuye accesorios</v>
          </cell>
          <cell r="C68" t="str">
            <v>UND</v>
          </cell>
          <cell r="D68">
            <v>1</v>
          </cell>
          <cell r="E68">
            <v>109530</v>
          </cell>
          <cell r="F68">
            <v>109530</v>
          </cell>
        </row>
        <row r="69">
          <cell r="A69">
            <v>12.05</v>
          </cell>
          <cell r="B69" t="str">
            <v>Alimentador desde tdg subestación hasta UTB</v>
          </cell>
          <cell r="C69" t="str">
            <v>UND</v>
          </cell>
          <cell r="D69">
            <v>1</v>
          </cell>
          <cell r="E69">
            <v>357896</v>
          </cell>
          <cell r="F69">
            <v>357896</v>
          </cell>
        </row>
        <row r="70">
          <cell r="A70">
            <v>12.06</v>
          </cell>
          <cell r="B70" t="str">
            <v>Suministro e instalación de extractor de aire para pared</v>
          </cell>
          <cell r="C70" t="str">
            <v>UND</v>
          </cell>
          <cell r="D70">
            <v>1</v>
          </cell>
          <cell r="E70">
            <v>290000</v>
          </cell>
          <cell r="F70">
            <v>290000</v>
          </cell>
        </row>
        <row r="71">
          <cell r="A71">
            <v>13</v>
          </cell>
          <cell r="B71" t="str">
            <v>SEÑALETICA</v>
          </cell>
        </row>
        <row r="72">
          <cell r="A72">
            <v>13.01</v>
          </cell>
          <cell r="B72" t="str">
            <v>Señaletica de unidad de almacenamiento de residuos</v>
          </cell>
          <cell r="C72" t="str">
            <v>UND</v>
          </cell>
          <cell r="D72">
            <v>4</v>
          </cell>
          <cell r="E72">
            <v>20000</v>
          </cell>
          <cell r="F72">
            <v>80000</v>
          </cell>
        </row>
        <row r="73">
          <cell r="A73">
            <v>13.02</v>
          </cell>
          <cell r="B73" t="str">
            <v>Marcación zona de parqueo unidad de residuos peligrosos, incluye pintura y marcación</v>
          </cell>
          <cell r="C73" t="str">
            <v>Gl</v>
          </cell>
          <cell r="D73">
            <v>1</v>
          </cell>
          <cell r="E73">
            <v>50000</v>
          </cell>
          <cell r="F73">
            <v>50000</v>
          </cell>
        </row>
        <row r="74">
          <cell r="A74">
            <v>14</v>
          </cell>
          <cell r="B74" t="str">
            <v>ASEO FINAL</v>
          </cell>
        </row>
        <row r="75">
          <cell r="A75">
            <v>14.01</v>
          </cell>
          <cell r="B75" t="str">
            <v>Aseo general</v>
          </cell>
          <cell r="C75" t="str">
            <v>Gl</v>
          </cell>
          <cell r="D75">
            <v>1</v>
          </cell>
          <cell r="E75">
            <v>413524</v>
          </cell>
          <cell r="F75">
            <v>413524</v>
          </cell>
        </row>
        <row r="77">
          <cell r="B77" t="str">
            <v>COSTO DIRECTO</v>
          </cell>
          <cell r="F77">
            <v>29686014</v>
          </cell>
        </row>
        <row r="78">
          <cell r="B78" t="str">
            <v>ADMINISTRACION</v>
          </cell>
          <cell r="C78">
            <v>0.17</v>
          </cell>
          <cell r="F78">
            <v>5046622</v>
          </cell>
        </row>
        <row r="79">
          <cell r="B79" t="str">
            <v>IMPREVISTOS</v>
          </cell>
          <cell r="C79">
            <v>0.03</v>
          </cell>
          <cell r="F79">
            <v>890580</v>
          </cell>
        </row>
        <row r="80">
          <cell r="B80" t="str">
            <v>UTILIDADES</v>
          </cell>
          <cell r="C80">
            <v>0.05</v>
          </cell>
          <cell r="F80">
            <v>1484301</v>
          </cell>
        </row>
        <row r="81">
          <cell r="B81" t="str">
            <v>IVA SOBRE UTILIDAD</v>
          </cell>
          <cell r="C81">
            <v>0.19</v>
          </cell>
          <cell r="F81">
            <v>282017</v>
          </cell>
        </row>
        <row r="82">
          <cell r="B82" t="str">
            <v>COSTO TOTAL</v>
          </cell>
          <cell r="F82">
            <v>37389534</v>
          </cell>
        </row>
      </sheetData>
      <sheetData sheetId="5"/>
      <sheetData sheetId="6"/>
      <sheetData sheetId="7"/>
      <sheetData sheetId="8"/>
      <sheetData sheetId="9">
        <row r="700">
          <cell r="F700">
            <v>132632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"/>
      <sheetName val="Formato"/>
      <sheetName val="ciudad jardin"/>
    </sheetNames>
    <sheetDataSet>
      <sheetData sheetId="0">
        <row r="10">
          <cell r="B10" t="str">
            <v>ACHIQUE DE AGUAS, BOMBEO</v>
          </cell>
        </row>
        <row r="11">
          <cell r="B11" t="str">
            <v>BROCAL PREFABRICADO EN CONCRETO DE 4000 PSI (D=1,6 m)</v>
          </cell>
        </row>
        <row r="12">
          <cell r="B12" t="str">
            <v>CAJAS DE DISTRIBUCION EN CONCRETO 0,6X0,6X1 TAPA e=0,1M</v>
          </cell>
        </row>
        <row r="13">
          <cell r="B13" t="str">
            <v>COLOCACIÓN DE PIEDRA Vía</v>
          </cell>
        </row>
        <row r="14">
          <cell r="B14" t="str">
            <v>CONCRETO DE 2500 PSI PARA ANDENES</v>
          </cell>
        </row>
        <row r="15">
          <cell r="B15" t="str">
            <v>CONCRETO DE 4000 PSI PARA VIAS</v>
          </cell>
        </row>
        <row r="16">
          <cell r="B16" t="str">
            <v>CONSTRUCCION DE CAJA Y COLOCACION DE TAPAS PARA VÁLVULA</v>
          </cell>
        </row>
        <row r="17">
          <cell r="B17" t="str">
            <v xml:space="preserve">CONSTRUCCION DE CAJA Y COLOCACION DE TAPAS PARA VÁLVULA EN CONCRETO </v>
          </cell>
        </row>
        <row r="18">
          <cell r="B18" t="str">
            <v>CONSTRUCCION DE CAMARA DE INSPECCION EN CONCRETO</v>
          </cell>
        </row>
        <row r="19">
          <cell r="B19" t="str">
            <v>CONSTRUCCION DE SUMIDERO SENCILLO EN CONCRETO</v>
          </cell>
        </row>
        <row r="20">
          <cell r="B20" t="str">
            <v>CONTRUCCION DE SUMIDERO DOBLE EN CONCRETO</v>
          </cell>
        </row>
        <row r="21">
          <cell r="B21" t="str">
            <v>CORTE DE PAVIMENTO ASFALTICO</v>
          </cell>
        </row>
        <row r="22">
          <cell r="B22" t="str">
            <v xml:space="preserve">CORTE DE PAVIMENTO RIGIDO </v>
          </cell>
        </row>
        <row r="23">
          <cell r="B23" t="str">
            <v>DEMOLICION DE CAMARA DE INSPECCION EN LADRILLO</v>
          </cell>
        </row>
        <row r="24">
          <cell r="B24" t="str">
            <v xml:space="preserve">DEMOLICION DE PAVIMENTO ASFALTICO </v>
          </cell>
        </row>
        <row r="25">
          <cell r="B25" t="str">
            <v>DEMOLICION DE PAVIMENTO RIGIDO</v>
          </cell>
        </row>
        <row r="26">
          <cell r="B26" t="str">
            <v>ENTIBADO APUNTALADO</v>
          </cell>
        </row>
        <row r="27">
          <cell r="B27" t="str">
            <v>EXCAVACION EN CONGLOMERADO DE 2.5 M A 5.0 M, EN PRESENCIA DE AGUA</v>
          </cell>
        </row>
        <row r="28">
          <cell r="B28" t="str">
            <v>EXCAVACION EN CONGLOMERADO DE 5.0 M A 7.5 M, EN PRESENCIA DE AGUA</v>
          </cell>
        </row>
        <row r="29">
          <cell r="B29" t="str">
            <v>EXCAVACION EN CONGLOMERADO HASTA 2,5 M</v>
          </cell>
        </row>
        <row r="30">
          <cell r="B30" t="str">
            <v>EXCAVACION EN CONGLOMERADO HASTA 2,5 M EN PRESENCIA DE AGUA</v>
          </cell>
        </row>
        <row r="31">
          <cell r="B31" t="str">
            <v>EXCAVACION EN CONGLOMERADO, DE 2.5 M A 5,0 M</v>
          </cell>
        </row>
        <row r="32">
          <cell r="B32" t="str">
            <v>EXCAVACION EN CONGLOMERADO, DE 5.0 M A 7.5 M</v>
          </cell>
        </row>
        <row r="33">
          <cell r="B33" t="str">
            <v>EXCAVACION EN MATERIAL COMUN DE 2,5 M A 5,0 M, EN PRESENCIA DE AGUA</v>
          </cell>
        </row>
        <row r="34">
          <cell r="B34" t="str">
            <v>EXCAVACION EN MATERIAL COMUN DE 2,5M A 5,0M</v>
          </cell>
        </row>
        <row r="35">
          <cell r="B35" t="str">
            <v>EXCAVACION EN MATERIAL COMUN DE 5,0 M A 7,5 M, EN PRESENCIA DE AGUA</v>
          </cell>
        </row>
        <row r="36">
          <cell r="B36" t="str">
            <v>EXCAVACION EN MATERIAL COMUN DE 5,0M A 7,5M</v>
          </cell>
        </row>
        <row r="37">
          <cell r="B37" t="str">
            <v>EXCAVACION EN MATERIAL COMUN HASTA 2,5 M</v>
          </cell>
        </row>
        <row r="38">
          <cell r="B38" t="str">
            <v>EXCAVACION EN MATERIAL COMUN HASTA 2,5 M , EN PRESENCIA DE AGUA</v>
          </cell>
        </row>
        <row r="39">
          <cell r="B39" t="str">
            <v>EXCAVACION EN ROCA DE 2.5 M A 5.0 M</v>
          </cell>
        </row>
        <row r="40">
          <cell r="B40" t="str">
            <v>EXCAVACION EN ROCA DE 2.5 M A 5.0 M, EN PRESENCIA DE AGUA</v>
          </cell>
        </row>
        <row r="41">
          <cell r="B41" t="str">
            <v>EXCAVACION EN ROCA DE 5.0 M A 7.5 M, EN PRESENCIA DE AGUA</v>
          </cell>
        </row>
        <row r="42">
          <cell r="B42" t="str">
            <v>EXCAVACION EN ROCA HASTA 2.5 M</v>
          </cell>
        </row>
        <row r="43">
          <cell r="B43" t="str">
            <v>EXCAVACION EN ROCA HASTA 2.5 M, EN PRESENCIA DE AGUA</v>
          </cell>
        </row>
        <row r="44">
          <cell r="B44" t="str">
            <v>EXCAVACION EN ROCA, DE 5.0 M A 7.0 M</v>
          </cell>
        </row>
        <row r="45">
          <cell r="B45" t="str">
            <v>GAVION EN PIEDRA</v>
          </cell>
        </row>
        <row r="46">
          <cell r="B46" t="str">
            <v>IMPRIMACION</v>
          </cell>
        </row>
        <row r="47">
          <cell r="B47" t="str">
            <v>LOCALIZACION Y REPLANTEO</v>
          </cell>
        </row>
        <row r="48">
          <cell r="B48" t="str">
            <v>NIVELACION DE ZANJAS PARA TUBERIAS DE ACUEDUCTO</v>
          </cell>
        </row>
        <row r="49">
          <cell r="B49" t="str">
            <v>RELLENO TIPO I, CON MATERIAL DEL SITIO</v>
          </cell>
        </row>
        <row r="50">
          <cell r="B50" t="str">
            <v>RELLENO TIPO II  MECANICO, CON MATERIAL LIMO-ARCILLOSO</v>
          </cell>
        </row>
        <row r="51">
          <cell r="B51" t="str">
            <v>RELLENO TIPO III, MECANICO CON MATERIAL ROCA MUERTA</v>
          </cell>
        </row>
        <row r="52">
          <cell r="B52" t="str">
            <v>REPELLO DE MURO IMPERMEABLE 1:2</v>
          </cell>
        </row>
        <row r="53">
          <cell r="B53" t="str">
            <v>RETIRO DE SOBRANTES, LIMPIEZA EN GENERAL</v>
          </cell>
        </row>
        <row r="54">
          <cell r="B54" t="str">
            <v>RETIRO DE TUBERIA EXISTENTE</v>
          </cell>
        </row>
        <row r="55">
          <cell r="B55" t="str">
            <v>ROTURA DE PAVIMENTO PARA RETIRO PIEDRA Vía</v>
          </cell>
        </row>
        <row r="56">
          <cell r="B56" t="str">
            <v xml:space="preserve">SARDINELES Y CUNETAS EN CONCRETO DE 3000 PSI </v>
          </cell>
        </row>
        <row r="57">
          <cell r="B57" t="str">
            <v xml:space="preserve">SOLADO EN CONCRETO DE 3000 PSI </v>
          </cell>
        </row>
        <row r="58">
          <cell r="B58" t="str">
            <v>SUMINISTRO E INSTALACIÓN  DE TUBERIA PVC UNION MECANICA PARA ALCANTARILLADO D=30"</v>
          </cell>
        </row>
        <row r="59">
          <cell r="B59" t="str">
            <v>SUMINISTRO E INSTALACION DE CODO PVC DE 10" X 90 PARA ALCANTARILLADO</v>
          </cell>
        </row>
        <row r="60">
          <cell r="B60" t="str">
            <v>SUMINISTRO E INSTALACION DE CODO PVC DE 12" X 90 PARA ALCANTARILLADO</v>
          </cell>
        </row>
        <row r="61">
          <cell r="B61" t="str">
            <v>SUMINISTRO E INSTALACION DE CODO PVC DE 16" X 90 PARA ALCANTARILLADO</v>
          </cell>
        </row>
        <row r="62">
          <cell r="B62" t="str">
            <v>SUMINISTRO E INSTALACION DE DOMICILIARIAS EN PVC DE  2 X 1/2"</v>
          </cell>
        </row>
        <row r="63">
          <cell r="B63" t="str">
            <v>SUMINISTRO E INSTALACION DE DOMICILIARIAS EN PVC DE  3 X 1/2"</v>
          </cell>
        </row>
        <row r="64">
          <cell r="B64" t="str">
            <v>SUMINISTRO E INSTALACIÓN DE KIT SILLA YEE PVC PARA ALCANTARILLADO DE 250 X 160 MM</v>
          </cell>
        </row>
        <row r="65">
          <cell r="B65" t="str">
            <v>SUMINISTRO E INSTALACIÓN DE KIT SILLA YEE PVC PARA ALCANTARILLADO DE 315 X 160 MM</v>
          </cell>
        </row>
        <row r="66">
          <cell r="B66" t="str">
            <v>SUMINISTRO E INSTALACIÓN DE SILLA YEE PVC PARA ALCANTARILLADO DE 200 X 160 MM</v>
          </cell>
        </row>
        <row r="67">
          <cell r="B67" t="str">
            <v>SUMINISTRO E INSTALACIÓN DE SILLA YEE PVC PARA ALCANTARILLADO DE 250 X 160 MM</v>
          </cell>
        </row>
        <row r="68">
          <cell r="B68" t="str">
            <v>SUMINISTRO E INSTALACIÓN DE SILLA YEE PVC PARA ALCANTARILLADO DE 315 X 160 MM</v>
          </cell>
        </row>
        <row r="69">
          <cell r="B69" t="str">
            <v>SUMINISTRO E INSTALACIÓN DE SILLA YEE PVC PARA ALCANTARILLADO DE 400 X 160 MM</v>
          </cell>
        </row>
        <row r="70">
          <cell r="B70" t="str">
            <v>SUMINISTRO E INSTALACIÓN DE SILLA YEE PVC PARA ALCANTARILLADO DE 500 X 160 MM</v>
          </cell>
        </row>
        <row r="71">
          <cell r="B71" t="str">
            <v>SUMINISTRO E INSTALACION DE TUBERIA HD DE 10"</v>
          </cell>
        </row>
        <row r="72">
          <cell r="B72" t="str">
            <v>SUMINISTRO E INSTALACION DE TUBERIA HD DE 14"</v>
          </cell>
        </row>
        <row r="73">
          <cell r="B73" t="str">
            <v>SUMINISTRO E INSTALACION DE TUBERIA HD DE 16"</v>
          </cell>
        </row>
        <row r="74">
          <cell r="B74" t="str">
            <v>SUMINISTRO E INSTALACION DE TUBERIA PVC DE 10" RDE 26</v>
          </cell>
        </row>
        <row r="75">
          <cell r="B75" t="str">
            <v>SUMINISTRO E INSTALACIÓN DE TUBERIA PVC PRESION PARA ACUEDUCTO D=1 1/2" RDE 21</v>
          </cell>
        </row>
        <row r="76">
          <cell r="B76" t="str">
            <v>SUMINISTRO E INSTALACIÓN DE TUBERIA PVC PRESION PARA ACUEDUCTO D=1 1/4" RDE 21</v>
          </cell>
        </row>
        <row r="77">
          <cell r="B77" t="str">
            <v>SUMINISTRO E INSTALACIÓN DE TUBERIA PVC PRESION PARA ACUEDUCTO D=1" RDE 21</v>
          </cell>
        </row>
        <row r="78">
          <cell r="B78" t="str">
            <v>SUMINISTRO E INSTALACIÓN DE TUBERIA PVC PRESION PARA ACUEDUCTO D=1/2" RDE 9</v>
          </cell>
        </row>
        <row r="79">
          <cell r="B79" t="str">
            <v>SUMINISTRO E INSTALACION DE TUBERIA PVC PRESION PARA ACUEDUCTO D=2" RDE 21</v>
          </cell>
        </row>
        <row r="80">
          <cell r="B80" t="str">
            <v>SUMINISTRO E INSTALACION DE TUBERIA PVC PRESION PARA ACUEDUCTO D=2" RDE 26</v>
          </cell>
        </row>
        <row r="81">
          <cell r="B81" t="str">
            <v>SUMINISTRO E INSTALACION DE TUBERIA PVC U.M PARA ACUEDUCTO D=10" RDE 26</v>
          </cell>
        </row>
        <row r="82">
          <cell r="B82" t="str">
            <v>SUMINISTRO E INSTALACION DE TUBERIA PVC U.M PARA ACUEDUCTO D=2 1/2" RDE 21</v>
          </cell>
        </row>
        <row r="83">
          <cell r="B83" t="str">
            <v>SUMINISTRO E INSTALACION DE TUBERIA PVC U.M PARA ACUEDUCTO D=2 1/2" RDE 26</v>
          </cell>
        </row>
        <row r="84">
          <cell r="B84" t="str">
            <v>SUMINISTRO E INSTALACION DE TUBERIA PVC U.M PARA ACUEDUCTO D=2" RDE 21</v>
          </cell>
        </row>
        <row r="85">
          <cell r="B85" t="str">
            <v>SUMINISTRO E INSTALACION DE TUBERIA PVC U.M PARA ACUEDUCTO D=2" RDE 26</v>
          </cell>
        </row>
        <row r="86">
          <cell r="B86" t="str">
            <v>SUMINISTRO E INSTALACION DE TUBERIA PVC U.M PARA ACUEDUCTO D=3" RDE 21</v>
          </cell>
        </row>
        <row r="87">
          <cell r="B87" t="str">
            <v>SUMINISTRO E INSTALACION DE TUBERIA PVC U.M PARA ACUEDUCTO D=3" RDE 26</v>
          </cell>
        </row>
        <row r="88">
          <cell r="B88" t="str">
            <v>SUMINISTRO E INSTALACION DE TUBERIA PVC U.M PARA ACUEDUCTO D=4" RDE 21</v>
          </cell>
        </row>
        <row r="89">
          <cell r="B89" t="str">
            <v>SUMINISTRO E INSTALACION DE TUBERIA PVC U.M PARA ACUEDUCTO D=4" RDE 26</v>
          </cell>
        </row>
        <row r="90">
          <cell r="B90" t="str">
            <v>SUMINISTRO E INSTALACION DE TUBERIA PVC U.M PARA ACUEDUCTO D=6" RDE 21</v>
          </cell>
        </row>
        <row r="91">
          <cell r="B91" t="str">
            <v>SUMINISTRO E INSTALACION DE TUBERIA PVC U.M PARA ACUEDUCTO D=6" RDE 26</v>
          </cell>
        </row>
        <row r="92">
          <cell r="B92" t="str">
            <v>SUMINISTRO E INSTALACION DE TUBERIA PVC U.M PARA ACUEDUCTO D=8" RDE 26</v>
          </cell>
        </row>
        <row r="93">
          <cell r="B93" t="str">
            <v>SUMINISTRO E INSTALACION DE TUBERIA PVC UNION MECANICA PARA ALCANTARILLADO D= 160MM (6")</v>
          </cell>
        </row>
        <row r="94">
          <cell r="B94" t="str">
            <v>SUMINISTRO E INSTALACION DE TUBERIA PVC UNION MECANICA PARA ALCANTARILLADO D=200MM (8")</v>
          </cell>
        </row>
        <row r="95">
          <cell r="B95" t="str">
            <v>SUMINISTRO E INSTALACIÓN DE TUBERIA PVC UNION MECANICA PARA ALCANTARILLADO D=24"</v>
          </cell>
        </row>
        <row r="96">
          <cell r="B96" t="str">
            <v>SUMINISTRO E INSTALACION DE TUBERIA PVC UNION MECANICA PARA ALCANTARILLADO D=250MM (10")</v>
          </cell>
        </row>
        <row r="97">
          <cell r="B97" t="str">
            <v>SUMINISTRO E INSTALACIÓN DE TUBERIA PVC UNION MECANICA PARA ALCANTARILLADO D=27"</v>
          </cell>
        </row>
        <row r="98">
          <cell r="B98" t="str">
            <v>SUMINISTRO E INSTALACION DE TUBERIA PVC UNION MECANICA PARA ALCANTARILLADO D=315MM (12")</v>
          </cell>
        </row>
        <row r="99">
          <cell r="B99" t="str">
            <v>SUMINISTRO E INSTALACIÓN DE TUBERIA PVC UNION MECANICA PARA ALCANTARILLADO D=30"</v>
          </cell>
        </row>
        <row r="100">
          <cell r="B100" t="str">
            <v>SUMINISTRO E INSTALACIÓN DE TUBERIA PVC UNION MECANICA PARA ALCANTARILLADO D=33"</v>
          </cell>
        </row>
        <row r="101">
          <cell r="B101" t="str">
            <v>SUMINISTRO E INSTALACIÓN DE TUBERIA PVC UNION MECANICA PARA ALCANTARILLADO D=36"</v>
          </cell>
        </row>
        <row r="102">
          <cell r="B102" t="str">
            <v>SUMINISTRO E INSTALACION DE TUBERIA PVC UNION MECANICA PARA ALCANTARILLADO D=400MM (16")</v>
          </cell>
        </row>
        <row r="103">
          <cell r="B103" t="str">
            <v>SUMINISTRO E INSTALACIÓN DE TUBERIA PVC UNION MECANICA PARA ALCANTARILLADO D=450MM (18")</v>
          </cell>
        </row>
        <row r="104">
          <cell r="B104" t="str">
            <v>SUMINISTRO E INSTALACIÓN DE TUBERIA PVC UNION MECANICA PARA ALCANTARILLADO D=500MM (20")</v>
          </cell>
        </row>
        <row r="105">
          <cell r="B105" t="str">
            <v>SUMINISTRO E INSTALACION DE UNION MECANICA PVC  D=3"</v>
          </cell>
        </row>
        <row r="106">
          <cell r="B106" t="str">
            <v>SUMINISTRO E INSTALACION DE UNION MECANICA PVC  D=4"</v>
          </cell>
        </row>
        <row r="107">
          <cell r="B107" t="str">
            <v>SUMINISTRO E INSTALACION DE UNION MECANICA PVC  D=6"</v>
          </cell>
        </row>
        <row r="108">
          <cell r="B108" t="str">
            <v>SUMINISTRO E INSTALACION DE UNION MECANICA PVC  D=8"</v>
          </cell>
        </row>
        <row r="109">
          <cell r="B109" t="str">
            <v>SUMINISTRO E INSTALACION DE UNION PVC D=1 1/2"</v>
          </cell>
        </row>
        <row r="110">
          <cell r="B110" t="str">
            <v>SUMINISTRO E INSTALACION DE UNION PVC D=1 1/4"</v>
          </cell>
        </row>
        <row r="111">
          <cell r="B111" t="str">
            <v>SUMINISTRO E INSTALACION DE UNION PVC D=1"</v>
          </cell>
        </row>
        <row r="112">
          <cell r="B112" t="str">
            <v>SUMINISTRO E INSTALACION DE UNION PVC D=1/2"</v>
          </cell>
        </row>
        <row r="113">
          <cell r="B113" t="str">
            <v>SUMINISTRO E INSTALACION DE UNION PVC D=1/2"</v>
          </cell>
        </row>
        <row r="114">
          <cell r="B114" t="str">
            <v>SUMINISTRO E INSTALACION DE UNION PVC D=3/4"</v>
          </cell>
        </row>
        <row r="115">
          <cell r="B115" t="str">
            <v>SUMINISTRO EINSTALACION DE TUBERIA PVC PRESION PARA ACUEDUCTO D=3/4" RDE 21</v>
          </cell>
        </row>
        <row r="116">
          <cell r="B116" t="str">
            <v>SUMINISTRO RIEGO Y COMPACTACION DE SUBBASE MECANICO</v>
          </cell>
        </row>
        <row r="117">
          <cell r="B117" t="str">
            <v>SUMINISTRO Y COLOCACION DE COLLAR DE DERIVACION HD DE 10" X 3/4"</v>
          </cell>
        </row>
        <row r="118">
          <cell r="B118" t="str">
            <v>SUMINISTRO Y COLOCACION DE HIERRO DE REFUERZO DE 60000 PSI</v>
          </cell>
        </row>
        <row r="119">
          <cell r="B119" t="str">
            <v>SUMINISTRO Y COLOCACION DE MATERIAL GRANULAR PARA CIMIENTACION DE TUBERIA PVC</v>
          </cell>
        </row>
        <row r="120">
          <cell r="B120" t="str">
            <v>SUMINISTRO Y COLOCACION DE MATERIAL GRANULAR PARA FILTRO EN GRAVA 3/4"</v>
          </cell>
        </row>
        <row r="121">
          <cell r="B121" t="str">
            <v>SUMINISTRO, INSTALACION, ANCLAJE Y EMPALME DE CODO  HD DE 10" X 11.5</v>
          </cell>
        </row>
        <row r="122">
          <cell r="B122" t="str">
            <v>SUMINISTRO, INSTALACION, ANCLAJE Y EMPALME DE CODO  HD DE 10" X 22.5</v>
          </cell>
        </row>
        <row r="123">
          <cell r="B123" t="str">
            <v>SUMINISTRO, INSTALACION, ANCLAJE Y EMPALME DE CODO  HD DE 4" X 22.5 PARA PVC</v>
          </cell>
        </row>
        <row r="124">
          <cell r="B124" t="str">
            <v>SUMINISTRO, INSTALACION, ANCLAJE Y EMPALME DE CODO  HD DE 6" X 11.5 PARA PVC</v>
          </cell>
        </row>
        <row r="125">
          <cell r="B125" t="str">
            <v>SUMINISTRO, INSTALACION, ANCLAJE Y EMPALME DE CODO  HD DE 6" X 22.5 PARA PVC</v>
          </cell>
        </row>
        <row r="126">
          <cell r="B126" t="str">
            <v>SUMINISTRO, INSTALACION, ANCLAJE Y EMPALME DE CODO HD DE 10" x 90</v>
          </cell>
        </row>
        <row r="127">
          <cell r="B127" t="str">
            <v>SUMINISTRO, INSTALACION, ANCLAJE Y EMPALME DE CODO HD DE 14" x 11.5</v>
          </cell>
        </row>
        <row r="128">
          <cell r="B128" t="str">
            <v>SUMINISTRO, INSTALACION, ANCLAJE Y EMPALME DE CODO HD DE 14" X 22.5</v>
          </cell>
        </row>
        <row r="129">
          <cell r="B129" t="str">
            <v>SUMINISTRO, INSTALACION, ANCLAJE Y EMPALME DE CODO HD DE 16" X 11.5</v>
          </cell>
        </row>
        <row r="130">
          <cell r="B130" t="str">
            <v>SUMINISTRO, INSTALACION, ANCLAJE Y EMPALME DE CODO HD DE 16" X 22.5</v>
          </cell>
        </row>
        <row r="131">
          <cell r="B131" t="str">
            <v>SUMINISTRO, INSTALACION, ANCLAJE Y EMPALME DE CODO HD DE 16" X 90</v>
          </cell>
        </row>
        <row r="132">
          <cell r="B132" t="str">
            <v>SUMINISTRO, INSTALACION, ANCLAJE Y EMPALME DE CODO HD DE 18" X 11.5</v>
          </cell>
        </row>
        <row r="133">
          <cell r="B133" t="str">
            <v>SUMINISTRO, INSTALACION, ANCLAJE Y EMPALME DE CODO HD DE 18" X 22.5</v>
          </cell>
        </row>
        <row r="134">
          <cell r="B134" t="str">
            <v>SUMINISTRO, INSTALACION, ANCLAJE Y EMPALME DE CODO HD DE 4" X 11.5 PARA PVC</v>
          </cell>
        </row>
        <row r="135">
          <cell r="B135" t="str">
            <v>SUMINISTRO, INSTALACION, ANCLAJE Y EMPALME DE CODO HD DE 8" X 11.5</v>
          </cell>
        </row>
        <row r="136">
          <cell r="B136" t="str">
            <v>SUMINISTRO, INSTALACION, ANCLAJE Y EMPALME DE CODO HD DE 8" X 22.5</v>
          </cell>
        </row>
        <row r="137">
          <cell r="B137" t="str">
            <v>SUMINISTRO, INSTALACION, ANCLAJE Y EMPALME DE CRUZ HD DE 14" X 8" PARA PVC</v>
          </cell>
        </row>
        <row r="138">
          <cell r="B138" t="str">
            <v>SUMINISTRO, INSTALACION, ANCLAJE Y EMPALME DE TEE  HD DE 10" X 3" PARA PVC</v>
          </cell>
        </row>
        <row r="139">
          <cell r="B139" t="str">
            <v>SUMINISTRO, INSTALACION, ANCLAJE Y EMPALME DE TEE  HD DE 16" X 6" PARA PVC</v>
          </cell>
        </row>
        <row r="140">
          <cell r="B140" t="str">
            <v>SUMINISTRO, INSTALACION, ANCLAJE Y EMPALME DE TEE HD DE 10" X 10" PARA PVC</v>
          </cell>
        </row>
        <row r="141">
          <cell r="B141" t="str">
            <v>SUMINISTRO, INSTALACION, ANCLAJE Y EMPALME DE TEE HD DE 10" X 6" PARA PVC</v>
          </cell>
        </row>
        <row r="142">
          <cell r="B142" t="str">
            <v>SUMINISTRO, INSTALACION, ANCLAJE Y EMPALME DE TEE HD DE 10" X 8" PARA PVC</v>
          </cell>
        </row>
        <row r="143">
          <cell r="B143" t="str">
            <v>SUMINISTRO, INSTALACION, ANCLAJE Y EMPALME DE TEE HD DE 14" X 10" PARA PVC</v>
          </cell>
        </row>
        <row r="144">
          <cell r="B144" t="str">
            <v>SUMINISTRO, INSTALACION, ANCLAJE Y EMPALME DE TEE HD DE 14" X 6" PARA PVC</v>
          </cell>
        </row>
        <row r="145">
          <cell r="B145" t="str">
            <v>SUMINISTRO, INSTALACION, ANCLAJE Y EMPALME DE TEE HD DE 14" X 8" PARA PVC</v>
          </cell>
        </row>
        <row r="146">
          <cell r="B146" t="str">
            <v>SUMINISTRO, INSTALACION, ANCLAJE Y EMPALME DE TEE HD DE 16" X 10" PARA PVC</v>
          </cell>
        </row>
        <row r="147">
          <cell r="B147" t="str">
            <v>SUMINISTRO, INSTALACION, ANCLAJE Y EMPALME DE TEE HD DE 16" X 10" PARA PVC</v>
          </cell>
        </row>
        <row r="148">
          <cell r="B148" t="str">
            <v>SUMINISTRO, INSTALACION, ANCLAJE Y EMPALME DE TEE HD DE 16" X 12" PARA PVC</v>
          </cell>
        </row>
        <row r="149">
          <cell r="B149" t="str">
            <v>SUMINISTRO, INSTALACION, ANCLAJE Y EMPALME DE TEE HD DE 16" X 16" PARA PVC</v>
          </cell>
        </row>
        <row r="150">
          <cell r="B150" t="str">
            <v>SUMINISTRO, INSTALACION, ANCLAJE Y EMPALME DE TEE HD DE 16" X 8" PARA PVC</v>
          </cell>
        </row>
        <row r="151">
          <cell r="B151" t="str">
            <v>SUMINISTRO, INSTALACION, ANCLAJE Y EMPALME DE TEE HD DE 18" X 10" PARA PVC</v>
          </cell>
        </row>
        <row r="152">
          <cell r="B152" t="str">
            <v>SUMINISTRO, INSTALACION, ANCLAJE Y EMPALME DE TEE HD DE 6" X 3"  PARA PVC</v>
          </cell>
        </row>
        <row r="153">
          <cell r="B153" t="str">
            <v>SUMINISTRO, INSTALACION, ANCLAJE Y EMPALME DE TEE HD DE 6" X 4" PARA PVC</v>
          </cell>
        </row>
        <row r="154">
          <cell r="B154" t="str">
            <v>SUMINISTRO, INSTALACION, ANCLAJE Y EMPALME DE TEE HD DE 8" X 3" PARA PVC</v>
          </cell>
        </row>
        <row r="155">
          <cell r="B155" t="str">
            <v>SUMINISTRO, INSTALACION, ANCLAJE Y EMPALME DE TEE HD DE 8" X 4" PARA PVC</v>
          </cell>
        </row>
        <row r="156">
          <cell r="B156" t="str">
            <v>SUMINISTRO, INSTALACION, ANCLAJE Y EMPALME DE TEE HD DE 8" X 6" PARA PVC</v>
          </cell>
        </row>
        <row r="157">
          <cell r="B157" t="str">
            <v>SUMINISTRO, INSTALACION, ANCLAJE Y EMPALME DE TEE HD DE 8" X 8" PARA PVC</v>
          </cell>
        </row>
        <row r="158">
          <cell r="B158" t="str">
            <v>SUMINISTRO, INSTALACION, ANCLAJE Y EMPALME DE VÁLVULA HD DE 10" DOBLE COMPUERTA, SELLO EN BRONCE</v>
          </cell>
        </row>
        <row r="159">
          <cell r="B159" t="str">
            <v>SUMINISTRO, INSTALACION, ANCLAJE Y EMPALME DE VÁLVULA HD DE 12" DOBLE COMPUERTA, SELLO EN BRONCE</v>
          </cell>
        </row>
        <row r="160">
          <cell r="B160" t="str">
            <v>SUMINISTRO, INSTALACION, ANCLAJE Y EMPALME DE VÁLVULA HD DE 14" DOBLE COMPUERTA, SELLO EN BRONCE</v>
          </cell>
        </row>
        <row r="161">
          <cell r="B161" t="str">
            <v>SUMINISTRO, INSTALACION, ANCLAJE Y EMPALME DE VÁLVULA HD DE 16" DOBLE COMPUERTA, SELLO EN BRONCE</v>
          </cell>
        </row>
        <row r="162">
          <cell r="B162" t="str">
            <v>SUMINISTRO, INSTALACION, ANCLAJE Y EMPALME DE VÁLVULA HD DE 18" DOBLE COMPUERTA, SELLO EN BRONCE</v>
          </cell>
        </row>
        <row r="163">
          <cell r="B163" t="str">
            <v>SUMINISTRO, INSTALACION, ANCLAJE Y EMPALME DE VÁLVULA HD DE 3" DOBLE COMPUERTA, SELLO EN BRONCE</v>
          </cell>
        </row>
        <row r="164">
          <cell r="B164" t="str">
            <v>SUMINISTRO, INSTALACION, ANCLAJE Y EMPALME DE VÁLVULA HD DE 4" DOBLE COMPUERTA, SELLO EN BRONCE</v>
          </cell>
        </row>
        <row r="165">
          <cell r="B165" t="str">
            <v>SUMINISTRO, INSTALACION, ANCLAJE Y EMPALME DE VÁLVULA HD DE 6" DOBLE COMPUERTA, SELLO EN BRONCE</v>
          </cell>
        </row>
        <row r="166">
          <cell r="B166" t="str">
            <v>SUMINISTRO, INSTALACION, ANCLAJE Y EMPALME DE VÁLVULA HD DE 8" DOBLE COMPUERTA, SELLO EN BRONCE</v>
          </cell>
        </row>
        <row r="167">
          <cell r="B167" t="str">
            <v>SUMINISTRO, INSTALACION, EMPALME Y ANCLAJE DE CODO HD DE 3" X 45 E.L</v>
          </cell>
        </row>
        <row r="168">
          <cell r="B168" t="str">
            <v>SUMINISTRO, INSTALACION, EMPALME Y ANCLAJE DE CODO HD DE 4" X 45 E.L</v>
          </cell>
        </row>
        <row r="169">
          <cell r="B169" t="str">
            <v>SUMINISTRO, INSTALACION, EMPALME Y ANCLAJE DE CRUZ HD DE 10" X 4" PARA PVC</v>
          </cell>
        </row>
        <row r="170">
          <cell r="B170" t="str">
            <v>SUMINISTRO, INSTALACION, EMPALME Y ANCLAJE DE CRUZ HD DE 10" X 6" PARA PVC</v>
          </cell>
        </row>
        <row r="171">
          <cell r="B171" t="str">
            <v>SUMINISTRO, INSTALACION, EMPALME Y ANCLAJE DE CRUZ HD DE 14" X 10"</v>
          </cell>
        </row>
        <row r="172">
          <cell r="B172" t="str">
            <v xml:space="preserve">SUMINISTRO, INSTALACION, EMPALME Y ANCLAJE DE CRUZ HD DE 14" x 12" </v>
          </cell>
        </row>
        <row r="173">
          <cell r="B173" t="str">
            <v>SUMINISTRO, INSTALACION, EMPALME Y ANCLAJE DE CRUZ HD DE 14" X 6" PARA PVC</v>
          </cell>
        </row>
        <row r="174">
          <cell r="B174" t="str">
            <v>SUMINISTRO, INSTALACION, EMPALME Y ANCLAJE DE CRUZ HD DE 16" X 14"</v>
          </cell>
        </row>
        <row r="175">
          <cell r="B175" t="str">
            <v xml:space="preserve">SUMINISTRO, INSTALACION, EMPALME Y ANCLAJE DE CRUZ HD DE 16" X 16" </v>
          </cell>
        </row>
        <row r="176">
          <cell r="B176" t="str">
            <v>SUMINISTRO, INSTALACION, EMPALME Y ANCLAJE DE CRUZ HD DE 16" X 6" PARA PVC</v>
          </cell>
        </row>
        <row r="177">
          <cell r="B177" t="str">
            <v>SUMINISTRO, INSTALACION, EMPALME Y ANCLAJE DE CRUZ HD DE 16" X 8" PARA PVC</v>
          </cell>
        </row>
        <row r="178">
          <cell r="B178" t="str">
            <v>SUMINISTRO, INSTALACION, EMPALME Y ANCLAJE DE CRUZ HD DE 3" X 3" E.L</v>
          </cell>
        </row>
        <row r="179">
          <cell r="B179" t="str">
            <v>SUMINISTRO, INSTALACION, EMPALME Y ANCLAJE DE CRUZ HD DE 4" X 3"</v>
          </cell>
        </row>
        <row r="180">
          <cell r="B180" t="str">
            <v>SUMINISTRO, INSTALACION, EMPALME Y ANCLAJE DE CRUZ HD DE 4" X 4" PARA PVC</v>
          </cell>
        </row>
        <row r="181">
          <cell r="B181" t="str">
            <v>SUMINISTRO, INSTALACION, EMPALME Y ANCLAJE DE CRUZ HD DE 6" X 3" PARA PVC</v>
          </cell>
        </row>
        <row r="182">
          <cell r="B182" t="str">
            <v>SUMINISTRO, INSTALACION, EMPALME Y ANCLAJE DE CRUZ HD DE 6" X 4" PARA PVC</v>
          </cell>
        </row>
        <row r="183">
          <cell r="B183" t="str">
            <v>SUMINISTRO, INSTALACION, EMPALME Y ANCLAJE DE CRUZ HD DE 6" X 6" E.L</v>
          </cell>
        </row>
        <row r="184">
          <cell r="B184" t="str">
            <v>SUMINISTRO, INSTALACION, EMPALME Y ANCLAJE DE CRUZ HD DE 8" X 4" PARA PVC</v>
          </cell>
        </row>
        <row r="185">
          <cell r="B185" t="str">
            <v>SUMINISTRO, INSTALACION, EMPALME Y ANCLAJE DE CRUZ HD DE 8" X 6" PARA PVC</v>
          </cell>
        </row>
        <row r="186">
          <cell r="B186" t="str">
            <v>SUMINISTRO, INSTALACION, EMPALME Y ANCLAJE DE REDUCCION HD DE 10" A 6" E.L</v>
          </cell>
        </row>
        <row r="187">
          <cell r="B187" t="str">
            <v>SUMINISTRO, INSTALACION, EMPALME Y ANCLAJE DE REDUCCION HD DE 3" A 2" E.L</v>
          </cell>
        </row>
        <row r="188">
          <cell r="B188" t="str">
            <v>SUMINISTRO, INSTALACION, EMPALME Y ANCLAJE DE REDUCCION HD DE 4" A 2" E.L</v>
          </cell>
        </row>
        <row r="189">
          <cell r="B189" t="str">
            <v>SUMINISTRO, INSTALACION, EMPALME Y ANCLAJE DE REDUCCION HD DE 4" A 3" E.L</v>
          </cell>
        </row>
        <row r="190">
          <cell r="B190" t="str">
            <v>SUMINISTRO, INSTALACION, EMPALME Y ANCLAJE DE TEE HD DE 16" X 14"</v>
          </cell>
        </row>
        <row r="191">
          <cell r="B191" t="str">
            <v>SUMINISTRO, INSTALACION, EMPALME Y ANCLAJE DE TEE HD DE 3" X 3" PARA PVC</v>
          </cell>
        </row>
        <row r="192">
          <cell r="B192" t="str">
            <v>SUMINISTRO, INSTALACION, EMPALME Y ANCLAJE DE TEE HD DE 4" X 3" PARA PVC</v>
          </cell>
        </row>
        <row r="193">
          <cell r="B193" t="str">
            <v>SUMINISTRO, INSTALACION, EMPALME Y ANCLAJE DE TEE HD DE 4" X 4" PARA PVC</v>
          </cell>
        </row>
        <row r="194">
          <cell r="B194" t="str">
            <v>SUMINISTRO, INSTALACION, EMPALME Y ANCLAJE DE VALVULA HD-2" COMPUERTA ELASTICA</v>
          </cell>
        </row>
        <row r="195">
          <cell r="B195" t="str">
            <v>SUMINISTRO, INSTALACION, EMPALME Y ANCLAJE DE VALVULA HD-4" COMPUERTA ELASTICA</v>
          </cell>
        </row>
        <row r="196">
          <cell r="B196" t="str">
            <v>SUMINISTRO, INSTTALACION, ANCLAJE Y EMPALME DE TEE HD DE 10" X 4" PARA PVC</v>
          </cell>
        </row>
        <row r="197">
          <cell r="B197" t="str">
            <v>SUMINISTRO, RIEGO Y COMPACTACION DE BASE MECANICO</v>
          </cell>
        </row>
        <row r="198">
          <cell r="B198" t="str">
            <v>SUMINISTRO, RIEGO Y COMPACTACION DE MEZCLA ASFALTICA</v>
          </cell>
        </row>
        <row r="199">
          <cell r="B199" t="str">
            <v>SUMINSTRO E INSTALACIÓN DE KIT SILLA YEE PVC PARA ALCANTARILLADO DE 200 X 160 MM</v>
          </cell>
        </row>
        <row r="200">
          <cell r="B200" t="str">
            <v>SUMINSTRO E INSTALACIÓN DE SILLA YEE PVC PARA ALCANTARILLADO DE 450 X 160 MM</v>
          </cell>
        </row>
        <row r="201">
          <cell r="B201" t="str">
            <v xml:space="preserve">SUMINSTRO E INSTALACIÓN DE TUBERIA HD DE 10" </v>
          </cell>
        </row>
        <row r="202">
          <cell r="B202" t="str">
            <v xml:space="preserve">SUMINSTRO E INSTALACIÓN DE TUBERIA HD DE 4" </v>
          </cell>
        </row>
        <row r="203">
          <cell r="B203" t="str">
            <v xml:space="preserve">SUMINSTRO E INSTALACIÓN DE TUBERIA HD DE 6" </v>
          </cell>
        </row>
        <row r="204">
          <cell r="B204" t="str">
            <v xml:space="preserve">SUMINSTRO E INSTALACIÓN DE TUBERIA HD DE 8" </v>
          </cell>
        </row>
        <row r="205">
          <cell r="B205" t="str">
            <v>SUMINSTRO E INSTALACIÓN DE TUBERIA PVC PRESION PARA ACUEDUCTO D=1/2" RDE 13,5</v>
          </cell>
        </row>
        <row r="206">
          <cell r="B206" t="str">
            <v xml:space="preserve">SUMINSTRO E INSTALACIÓN DE UNION DRESSER HD DE 10" </v>
          </cell>
        </row>
        <row r="207">
          <cell r="B207" t="str">
            <v xml:space="preserve">SUMINSTRO E INSTALACIÓN DE UNION DRESSER HD DE 14" </v>
          </cell>
        </row>
        <row r="208">
          <cell r="B208" t="str">
            <v xml:space="preserve">SUMINSTRO E INSTALACIÓN DE UNION DRESSER HD DE 16" </v>
          </cell>
        </row>
        <row r="209">
          <cell r="B209" t="str">
            <v xml:space="preserve">SUMINSTRO E INSTALACIÓN DE UNION DRESSER HD DE 18" </v>
          </cell>
        </row>
        <row r="210">
          <cell r="B210" t="str">
            <v>SUMINSTRO E INSTALACIÓN DE UNION RAPIDA PVC D=10"</v>
          </cell>
        </row>
        <row r="211">
          <cell r="B211" t="str">
            <v>SUMINSTRO E INSTALACIÓN DE UNION RAPIDA PVC D=3"</v>
          </cell>
        </row>
        <row r="212">
          <cell r="B212" t="str">
            <v>SUMINSTRO E INSTALACIÓN DE UNION RAPIDA PVC D=4"</v>
          </cell>
        </row>
        <row r="213">
          <cell r="B213" t="str">
            <v>SUMINSTRO E INSTALACIÓN DE UNION RAPIDA PVC D=6"</v>
          </cell>
        </row>
        <row r="214">
          <cell r="B214" t="str">
            <v>SUMINSTRO E INSTALACIÓN DE UNION RAPIDA PVC D=8"</v>
          </cell>
        </row>
        <row r="215">
          <cell r="B215" t="str">
            <v xml:space="preserve">SUMINSTRO E INSTALACIÓN DE UNION UNIVERSAL HD DE 2" </v>
          </cell>
        </row>
        <row r="216">
          <cell r="B216" t="str">
            <v xml:space="preserve">SUMINSTRO E INSTALACIÓN DE UNION UNIVERSAL HD DE 3" </v>
          </cell>
        </row>
        <row r="217">
          <cell r="B217" t="str">
            <v xml:space="preserve">SUMINSTRO E INSTALACIÓN DE UNION UNIVERSAL HD DE 4" </v>
          </cell>
        </row>
        <row r="218">
          <cell r="B218" t="str">
            <v xml:space="preserve">SUMINSTRO, INSTALACION, EMPALME Y ANCLAJE DE CODO HD DE 2" X 45  E.L </v>
          </cell>
        </row>
        <row r="219">
          <cell r="B219" t="str">
            <v>SUMINSTRO, INSTALACION, EMPALME Y ANCLAJE DE VALVULA HD-3" COMPUERTA ELASTICA</v>
          </cell>
        </row>
      </sheetData>
      <sheetData sheetId="1" refreshError="1"/>
      <sheetData sheetId="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JAG"/>
      <sheetName val="FMI043_ACTA03"/>
      <sheetName val="FMI044 No.04"/>
      <sheetName val="FMI043_ACTA05"/>
      <sheetName val="4.06"/>
      <sheetName val="6.06"/>
      <sheetName val="7.07"/>
      <sheetName val="7.11"/>
      <sheetName val="7.14"/>
      <sheetName val="7.16"/>
      <sheetName val="7.17"/>
      <sheetName val="7.18"/>
      <sheetName val="801.1"/>
      <sheetName val="801.2"/>
      <sheetName val="801.3"/>
      <sheetName val="801.4"/>
      <sheetName val="801.5"/>
      <sheetName val="802.1"/>
      <sheetName val="802.3"/>
      <sheetName val="802.4"/>
      <sheetName val="802.6"/>
      <sheetName val="802.7"/>
      <sheetName val="803.2"/>
      <sheetName val="803.4"/>
      <sheetName val="803.5"/>
      <sheetName val="803.7"/>
      <sheetName val="803.8"/>
      <sheetName val="803.9"/>
      <sheetName val="805.2"/>
      <sheetName val="805.4"/>
      <sheetName val="INP 15"/>
      <sheetName val="INP 16"/>
      <sheetName val="INP 19"/>
      <sheetName val="INP 25"/>
      <sheetName val="INP 27"/>
      <sheetName val="FMI043_ACTA04"/>
      <sheetName val="9.03"/>
      <sheetName val="9.04"/>
      <sheetName val="9.05"/>
      <sheetName val="10.01"/>
      <sheetName val="10.02"/>
      <sheetName val="10.04"/>
      <sheetName val="10.05"/>
      <sheetName val="10.06"/>
      <sheetName val="10.08"/>
      <sheetName val="10.09"/>
      <sheetName val="11.02"/>
      <sheetName val="11.04"/>
      <sheetName val="11.05"/>
      <sheetName val="14.01"/>
      <sheetName val="14.03"/>
      <sheetName val="14.06"/>
      <sheetName val="14.07"/>
      <sheetName val="INP.12"/>
      <sheetName val="INP.13"/>
      <sheetName val="INP.14"/>
      <sheetName val="INP.17"/>
      <sheetName val="INP.18"/>
      <sheetName val="INP.20"/>
      <sheetName val="INP.21"/>
      <sheetName val="INP.22"/>
      <sheetName val="INP.23"/>
      <sheetName val="INP.24"/>
      <sheetName val="INP.26"/>
      <sheetName val="INP.28"/>
      <sheetName val="INP.29"/>
    </sheetNames>
    <sheetDataSet>
      <sheetData sheetId="0">
        <row r="7">
          <cell r="A7" t="str">
            <v>I</v>
          </cell>
          <cell r="B7" t="str">
            <v>PRELIMINARES - EXCAVACIONES - RELLENOS</v>
          </cell>
        </row>
        <row r="8">
          <cell r="A8">
            <v>101</v>
          </cell>
          <cell r="B8" t="str">
            <v>LOCALIZACIÓN Y REPLANTEO</v>
          </cell>
          <cell r="C8" t="str">
            <v>M2</v>
          </cell>
          <cell r="D8">
            <v>360</v>
          </cell>
          <cell r="E8">
            <v>1620</v>
          </cell>
          <cell r="F8">
            <v>583200</v>
          </cell>
        </row>
        <row r="9">
          <cell r="A9">
            <v>102</v>
          </cell>
          <cell r="B9" t="str">
            <v>PROTECCIÓN Y LIMPIEZA DE PISO EXISTENTE EN BALDOSA DE CEMENTO</v>
          </cell>
          <cell r="C9" t="str">
            <v>M2</v>
          </cell>
          <cell r="D9">
            <v>316</v>
          </cell>
          <cell r="E9">
            <v>2157</v>
          </cell>
          <cell r="F9">
            <v>681612</v>
          </cell>
        </row>
        <row r="10">
          <cell r="A10">
            <v>103</v>
          </cell>
          <cell r="B10" t="str">
            <v>DEMOLICIÓN DE PISOS EN BALDOSA ó CERÁMICA EN AULAS Y BAÑOS PRIMER PISO</v>
          </cell>
          <cell r="C10" t="str">
            <v>M2</v>
          </cell>
          <cell r="D10">
            <v>36</v>
          </cell>
          <cell r="E10">
            <v>5467</v>
          </cell>
          <cell r="F10">
            <v>196812</v>
          </cell>
        </row>
        <row r="11">
          <cell r="A11">
            <v>104</v>
          </cell>
          <cell r="B11" t="str">
            <v>DESMONTE DE ORINALES Y SANITARIOS EN BAÑO DE PRIMER PISO</v>
          </cell>
          <cell r="C11" t="str">
            <v>UND.</v>
          </cell>
          <cell r="D11">
            <v>4</v>
          </cell>
          <cell r="E11">
            <v>16475</v>
          </cell>
          <cell r="F11">
            <v>65900</v>
          </cell>
        </row>
        <row r="12">
          <cell r="A12">
            <v>105</v>
          </cell>
          <cell r="B12" t="str">
            <v>DEMOLICIÓN DE MUROS EN LADRILLO COMÚN</v>
          </cell>
          <cell r="C12" t="str">
            <v>M2</v>
          </cell>
          <cell r="D12">
            <v>14</v>
          </cell>
          <cell r="E12">
            <v>5542</v>
          </cell>
          <cell r="F12">
            <v>77588</v>
          </cell>
        </row>
        <row r="13">
          <cell r="A13">
            <v>106</v>
          </cell>
          <cell r="B13" t="str">
            <v>DEMOLICIÓN DE CIELO RASO EN PANEL YESO</v>
          </cell>
          <cell r="C13" t="str">
            <v>M2</v>
          </cell>
          <cell r="D13">
            <v>316</v>
          </cell>
          <cell r="E13">
            <v>4876</v>
          </cell>
          <cell r="F13">
            <v>1540816</v>
          </cell>
        </row>
        <row r="14">
          <cell r="A14">
            <v>107</v>
          </cell>
          <cell r="B14" t="str">
            <v>DEMOLICIÓN DE VIGAS Ó COLUMNAS DE 15X20</v>
          </cell>
          <cell r="C14" t="str">
            <v>ML</v>
          </cell>
          <cell r="D14">
            <v>24</v>
          </cell>
          <cell r="E14">
            <v>3386</v>
          </cell>
          <cell r="F14">
            <v>81264</v>
          </cell>
        </row>
        <row r="15">
          <cell r="A15">
            <v>108</v>
          </cell>
          <cell r="B15" t="str">
            <v>EXCAVACIONES A MANO EN MATERIAL COMÚN</v>
          </cell>
          <cell r="C15" t="str">
            <v>M3</v>
          </cell>
          <cell r="D15">
            <v>20</v>
          </cell>
          <cell r="E15">
            <v>15051</v>
          </cell>
          <cell r="F15">
            <v>301020</v>
          </cell>
        </row>
        <row r="16">
          <cell r="A16">
            <v>109</v>
          </cell>
          <cell r="B16" t="str">
            <v>RELLENOS CON MATERIAL DEL SITIO</v>
          </cell>
          <cell r="C16" t="str">
            <v>M3</v>
          </cell>
          <cell r="D16">
            <v>20</v>
          </cell>
          <cell r="E16">
            <v>13546</v>
          </cell>
          <cell r="F16">
            <v>270920</v>
          </cell>
        </row>
        <row r="17">
          <cell r="A17">
            <v>110</v>
          </cell>
          <cell r="B17" t="str">
            <v>RELLENOS CON MATERIAL SELECCIONADO</v>
          </cell>
          <cell r="C17" t="str">
            <v>M3</v>
          </cell>
          <cell r="D17">
            <v>20</v>
          </cell>
          <cell r="E17">
            <v>37528</v>
          </cell>
          <cell r="F17">
            <v>750560</v>
          </cell>
        </row>
        <row r="18">
          <cell r="A18">
            <v>111</v>
          </cell>
          <cell r="B18" t="str">
            <v>DESMONTE DE CUBIERTA EXISTENTE EN ETERNIT, INCLUYE CORREAS METÁLICAS</v>
          </cell>
          <cell r="C18" t="str">
            <v>M2</v>
          </cell>
          <cell r="D18">
            <v>495</v>
          </cell>
          <cell r="E18">
            <v>4934</v>
          </cell>
          <cell r="F18">
            <v>2442330</v>
          </cell>
        </row>
        <row r="19">
          <cell r="A19" t="str">
            <v>II</v>
          </cell>
          <cell r="B19" t="str">
            <v>CIMENTACION</v>
          </cell>
        </row>
        <row r="20">
          <cell r="A20">
            <v>201</v>
          </cell>
          <cell r="B20" t="str">
            <v>CONCRETO PARA SOLADOS DE LIMPIEZA</v>
          </cell>
          <cell r="C20" t="str">
            <v>M2</v>
          </cell>
          <cell r="D20">
            <v>56</v>
          </cell>
          <cell r="E20">
            <v>18856</v>
          </cell>
          <cell r="F20">
            <v>1055936</v>
          </cell>
        </row>
        <row r="21">
          <cell r="A21">
            <v>202</v>
          </cell>
          <cell r="B21" t="str">
            <v>CONCRETO DE 3000 PSI PARA ZAPATAS TIPO Z1 EN EDIFICIO</v>
          </cell>
          <cell r="C21" t="str">
            <v>M3</v>
          </cell>
          <cell r="D21">
            <v>6.4</v>
          </cell>
          <cell r="E21">
            <v>428754</v>
          </cell>
          <cell r="F21">
            <v>2744025.6</v>
          </cell>
        </row>
        <row r="22">
          <cell r="A22">
            <v>203</v>
          </cell>
          <cell r="B22" t="str">
            <v>CONCRETO DE 3000 PSI PARA ZAPATAS TIPO Z2 EN EDIFICIO</v>
          </cell>
          <cell r="C22" t="str">
            <v>M3</v>
          </cell>
          <cell r="D22">
            <v>3.22</v>
          </cell>
          <cell r="E22">
            <v>428754</v>
          </cell>
          <cell r="F22">
            <v>1380587.8800000001</v>
          </cell>
        </row>
        <row r="23">
          <cell r="A23">
            <v>204</v>
          </cell>
          <cell r="B23" t="str">
            <v>CONCRETO DE 3000 PSI PARA ZAPATAS TIPO Z3 EN  EDIFICIO</v>
          </cell>
          <cell r="C23" t="str">
            <v>M3</v>
          </cell>
          <cell r="D23">
            <v>22.4</v>
          </cell>
          <cell r="E23">
            <v>428754</v>
          </cell>
          <cell r="F23">
            <v>9604089.5999999996</v>
          </cell>
        </row>
        <row r="24">
          <cell r="A24">
            <v>205</v>
          </cell>
          <cell r="B24" t="str">
            <v>CONCRETO DE 3000 PSI PARA ZAPATAS TIPO Z4 EN EDIFICIO</v>
          </cell>
          <cell r="C24" t="str">
            <v>M3</v>
          </cell>
          <cell r="D24">
            <v>20</v>
          </cell>
          <cell r="E24">
            <v>428754</v>
          </cell>
          <cell r="F24">
            <v>8575080</v>
          </cell>
        </row>
        <row r="25">
          <cell r="A25">
            <v>206</v>
          </cell>
          <cell r="B25" t="str">
            <v>CONCRETO DE 3000 PSI PARA ZAPATAS TIPO Z5 EN RAMPA (0,2 M3), INCLUYE PLATINA, PERNOS, SEGÚN DISEÑOS</v>
          </cell>
          <cell r="C25" t="str">
            <v>UND</v>
          </cell>
          <cell r="D25">
            <v>5.76</v>
          </cell>
          <cell r="E25">
            <v>459438</v>
          </cell>
          <cell r="F25">
            <v>2646362.88</v>
          </cell>
        </row>
        <row r="26">
          <cell r="A26">
            <v>207</v>
          </cell>
          <cell r="B26" t="str">
            <v>CONCRETO DE 3000 PSI PARA ZAPATAS TIPO Z6 EN RAMPA</v>
          </cell>
          <cell r="C26" t="str">
            <v>M3</v>
          </cell>
          <cell r="D26">
            <v>4.3</v>
          </cell>
          <cell r="E26">
            <v>428754</v>
          </cell>
          <cell r="F26">
            <v>1843642.2</v>
          </cell>
        </row>
        <row r="27">
          <cell r="A27">
            <v>208</v>
          </cell>
          <cell r="B27" t="str">
            <v>CONCRETO DE 3000 PSI PARA ZAPATAS TIPO Z7 EN RAMPA (0,30 M3), INCLUYE PLATINA, PERNOS, SEGÚN DISEÑOS</v>
          </cell>
          <cell r="C27" t="str">
            <v>UND</v>
          </cell>
          <cell r="D27">
            <v>3.47</v>
          </cell>
          <cell r="E27">
            <v>459438</v>
          </cell>
          <cell r="F27">
            <v>1594249.86</v>
          </cell>
        </row>
        <row r="28">
          <cell r="A28">
            <v>209</v>
          </cell>
          <cell r="B28" t="str">
            <v>CONCRETO DE 3000 PSI PARA ZAPATAS TIPO Z3 EN GRADA (0,2M3), INCLUYE PLATINA, PERNOS, SEGÚN DISEÑOS</v>
          </cell>
          <cell r="C28" t="str">
            <v>UND</v>
          </cell>
          <cell r="D28">
            <v>3.46</v>
          </cell>
          <cell r="E28">
            <v>459438</v>
          </cell>
          <cell r="F28">
            <v>1589655.48</v>
          </cell>
        </row>
        <row r="29">
          <cell r="A29">
            <v>210</v>
          </cell>
          <cell r="B29" t="str">
            <v>CONCRETO DE 3000 PSI PARA ZAPATAS TIPO Z4 EN GRADA</v>
          </cell>
          <cell r="C29" t="str">
            <v>M3</v>
          </cell>
          <cell r="D29">
            <v>1.4</v>
          </cell>
          <cell r="E29">
            <v>428754</v>
          </cell>
          <cell r="F29">
            <v>600255.6</v>
          </cell>
        </row>
        <row r="30">
          <cell r="A30">
            <v>211</v>
          </cell>
          <cell r="B30" t="str">
            <v>PRIMARIO EN CONCRETO SIMPLE CLASE E e = 0.08 mt</v>
          </cell>
          <cell r="C30" t="str">
            <v>M2</v>
          </cell>
          <cell r="D30">
            <v>40</v>
          </cell>
          <cell r="E30">
            <v>35551</v>
          </cell>
          <cell r="F30">
            <v>1422040</v>
          </cell>
        </row>
        <row r="31">
          <cell r="A31" t="str">
            <v>III</v>
          </cell>
          <cell r="B31" t="str">
            <v>ESTRUCTURA EN CONCRETO Y METÁLICA</v>
          </cell>
        </row>
        <row r="32">
          <cell r="A32">
            <v>301</v>
          </cell>
          <cell r="B32" t="str">
            <v>CONCRETO DE f´c =21 Mpa, PARA COLUMNAS DE 0,35X0,35 mt</v>
          </cell>
          <cell r="C32" t="str">
            <v>M3</v>
          </cell>
          <cell r="D32">
            <v>14.53</v>
          </cell>
          <cell r="E32">
            <v>531658</v>
          </cell>
          <cell r="F32">
            <v>7724990.7399999993</v>
          </cell>
        </row>
        <row r="33">
          <cell r="A33">
            <v>302</v>
          </cell>
          <cell r="B33" t="str">
            <v>CONCRETO DE f´c= 21, Mpa PARA LOSA DE ENTREPISO DE e=0,40 mt</v>
          </cell>
          <cell r="C33" t="str">
            <v>M2</v>
          </cell>
          <cell r="D33">
            <v>410</v>
          </cell>
          <cell r="E33">
            <v>126362</v>
          </cell>
          <cell r="F33">
            <v>51808420</v>
          </cell>
        </row>
        <row r="34">
          <cell r="A34">
            <v>303</v>
          </cell>
          <cell r="B34" t="str">
            <v>CONCRETO DE f´c= 21 Mpa, e = 0,10 mt PARA LOSA DE PISO EN RAMPA</v>
          </cell>
          <cell r="C34" t="str">
            <v>M2</v>
          </cell>
          <cell r="D34">
            <v>49</v>
          </cell>
          <cell r="E34">
            <v>50732</v>
          </cell>
          <cell r="F34">
            <v>2485868</v>
          </cell>
        </row>
        <row r="35">
          <cell r="A35">
            <v>304</v>
          </cell>
          <cell r="B35" t="str">
            <v>CONCRETO DE f´c= 21 Mpa, PARA VIGAS DE CUBIERTA DE 0,30X0,40 (VIGAS DE AMARRE EN SEGUNDO NIVEL)</v>
          </cell>
          <cell r="C35" t="str">
            <v>M3</v>
          </cell>
          <cell r="D35">
            <v>21.7</v>
          </cell>
          <cell r="E35">
            <v>548555</v>
          </cell>
          <cell r="F35">
            <v>11903643.5</v>
          </cell>
        </row>
        <row r="36">
          <cell r="A36">
            <v>305</v>
          </cell>
          <cell r="B36" t="str">
            <v>CONCRETO DE f´c=21 Mpa, PARA VIGAS DE CORONA DE 0,15X0,15 (CINTA DE AMARRE DE CULATAS)</v>
          </cell>
          <cell r="C36" t="str">
            <v>ML</v>
          </cell>
          <cell r="D36">
            <v>88</v>
          </cell>
          <cell r="E36">
            <v>26573</v>
          </cell>
          <cell r="F36">
            <v>2338424</v>
          </cell>
        </row>
        <row r="37">
          <cell r="A37">
            <v>306</v>
          </cell>
          <cell r="B37" t="str">
            <v>CONCRETO DE f´c= 21 Mpa, PARA MESÓN DE LAVAMANOS DE a =0,60 mt; e=0,08 mt</v>
          </cell>
          <cell r="C37" t="str">
            <v>ML</v>
          </cell>
          <cell r="D37">
            <v>4</v>
          </cell>
          <cell r="E37">
            <v>49330</v>
          </cell>
          <cell r="F37">
            <v>197320</v>
          </cell>
        </row>
        <row r="38">
          <cell r="A38">
            <v>307</v>
          </cell>
          <cell r="B38" t="str">
            <v>CONCRETO DE f´c= 21 Mpa, PARA ALFAJÍAS EN MUROS DE VENTANAS DE a=0,20 mt; e=0,06 mt</v>
          </cell>
          <cell r="C38" t="str">
            <v>ML</v>
          </cell>
          <cell r="D38">
            <v>39</v>
          </cell>
          <cell r="E38">
            <v>18523</v>
          </cell>
          <cell r="F38">
            <v>722397</v>
          </cell>
        </row>
        <row r="39">
          <cell r="A39">
            <v>308</v>
          </cell>
          <cell r="B39" t="str">
            <v>CONCRETO DE f´c= 21 Mpa, PARA CINTA DE AMARRE (DINTELES) DE 0,15X0,15 mt, EN VANOS DE PUERTAS</v>
          </cell>
          <cell r="C39" t="str">
            <v>ML</v>
          </cell>
          <cell r="D39">
            <v>8</v>
          </cell>
          <cell r="E39">
            <v>26573</v>
          </cell>
          <cell r="F39">
            <v>212584</v>
          </cell>
        </row>
        <row r="40">
          <cell r="A40">
            <v>309</v>
          </cell>
          <cell r="B40" t="str">
            <v>COLUMNAS TIPO C1 EN ESTRUCTURA METÁLICA PARA RAMPA, INCLUYE CONCRETO, PLATINAS, REFUERZO, SEGÚN DISEÑOS.</v>
          </cell>
          <cell r="C40" t="str">
            <v>KG</v>
          </cell>
          <cell r="D40">
            <v>550</v>
          </cell>
          <cell r="E40">
            <v>8000</v>
          </cell>
          <cell r="F40">
            <v>4400000</v>
          </cell>
        </row>
        <row r="41">
          <cell r="A41">
            <v>310</v>
          </cell>
          <cell r="B41" t="str">
            <v>COLUMNAS TIPO C2 EN ESTRUCTURA METÁLICA PARA RAMPA Y RIOSTRAS</v>
          </cell>
          <cell r="C41" t="str">
            <v>KG</v>
          </cell>
          <cell r="D41">
            <v>165</v>
          </cell>
          <cell r="E41">
            <v>8000</v>
          </cell>
          <cell r="F41">
            <v>1320000</v>
          </cell>
        </row>
        <row r="42">
          <cell r="A42">
            <v>311</v>
          </cell>
          <cell r="B42" t="str">
            <v>COLUMNAS TIPO C1 EN ESTRUCTURA METÁLICA PARA GRADAS, INCLUYE CONCRETO, PLATINA, REFUERZO, SEGÚN DISEÑOS</v>
          </cell>
          <cell r="C42" t="str">
            <v>KG</v>
          </cell>
          <cell r="D42">
            <v>145</v>
          </cell>
          <cell r="E42">
            <v>8000</v>
          </cell>
          <cell r="F42">
            <v>1160000</v>
          </cell>
        </row>
        <row r="43">
          <cell r="A43">
            <v>312</v>
          </cell>
          <cell r="B43" t="str">
            <v>COLUMNAS TIPO C2 EN ESTRUCTURA METÁLICA PARA GRADAS, SEGÚN DISEÑOS</v>
          </cell>
          <cell r="C43" t="str">
            <v>KG</v>
          </cell>
          <cell r="D43">
            <v>305</v>
          </cell>
          <cell r="E43">
            <v>8000</v>
          </cell>
          <cell r="F43">
            <v>2440000</v>
          </cell>
        </row>
        <row r="44">
          <cell r="A44">
            <v>313</v>
          </cell>
          <cell r="B44" t="str">
            <v>VIGAS TIPO V5 EN ESTRUCTURA METÁLICA PARA RAMPA, SEGÚN DISEÑOS</v>
          </cell>
          <cell r="C44" t="str">
            <v>KG</v>
          </cell>
          <cell r="D44">
            <v>1155</v>
          </cell>
          <cell r="E44">
            <v>8000</v>
          </cell>
          <cell r="F44">
            <v>9240000</v>
          </cell>
        </row>
        <row r="45">
          <cell r="A45">
            <v>314</v>
          </cell>
          <cell r="B45" t="str">
            <v>VIGAS TIPO V5 EN ESTRUCTURA METÁLICA PARA GRADA, SEGÚN DISEÑOS</v>
          </cell>
          <cell r="C45" t="str">
            <v>KG</v>
          </cell>
          <cell r="D45">
            <v>409</v>
          </cell>
          <cell r="E45">
            <v>8000</v>
          </cell>
          <cell r="F45">
            <v>3272000</v>
          </cell>
        </row>
        <row r="46">
          <cell r="A46">
            <v>315</v>
          </cell>
          <cell r="B46" t="str">
            <v>PISO EN ESTRUCTURA METÁLICA Y LÁMINA ALFAJOR PARA GRADA, SEGÚN DISEÑO.</v>
          </cell>
          <cell r="C46" t="str">
            <v>M2</v>
          </cell>
          <cell r="D46">
            <v>24</v>
          </cell>
          <cell r="E46">
            <v>189836</v>
          </cell>
          <cell r="F46">
            <v>4556064</v>
          </cell>
        </row>
        <row r="47">
          <cell r="A47">
            <v>316</v>
          </cell>
          <cell r="B47" t="str">
            <v>SUMINISTRO E INSTALACIÓN DE CERCHA METÁLICA TIPO CER1 Y C2, SEGÚN DISEÑOS, PARA CUBIERTA</v>
          </cell>
          <cell r="C47" t="str">
            <v>KG</v>
          </cell>
          <cell r="D47">
            <v>1851</v>
          </cell>
          <cell r="E47">
            <v>8000</v>
          </cell>
          <cell r="F47">
            <v>14808000</v>
          </cell>
        </row>
        <row r="48">
          <cell r="A48">
            <v>317</v>
          </cell>
          <cell r="B48" t="str">
            <v>TENSORES D = 1/2", PARA ESTRUCTURA METÁLICA DE CUBIERTA</v>
          </cell>
          <cell r="C48" t="str">
            <v>KG</v>
          </cell>
          <cell r="D48">
            <v>140</v>
          </cell>
          <cell r="E48">
            <v>8000</v>
          </cell>
          <cell r="F48">
            <v>1120000</v>
          </cell>
        </row>
        <row r="49">
          <cell r="A49" t="str">
            <v>IV</v>
          </cell>
          <cell r="B49" t="str">
            <v>MAMPOSTERÍA</v>
          </cell>
        </row>
        <row r="50">
          <cell r="A50">
            <v>401</v>
          </cell>
          <cell r="B50" t="str">
            <v>ACEROS DE 420 Mpa, PARA ZAPATAS CIMENTACIÓN DE EDIFICIO</v>
          </cell>
          <cell r="C50" t="str">
            <v>KG</v>
          </cell>
          <cell r="D50">
            <v>2300</v>
          </cell>
          <cell r="E50">
            <v>2800</v>
          </cell>
          <cell r="F50">
            <v>6440000</v>
          </cell>
        </row>
        <row r="51">
          <cell r="A51">
            <v>402</v>
          </cell>
          <cell r="B51" t="str">
            <v>ACEROS DE 420 Mpa, PARA DE CIMENTACIÓN PARA GRADAS</v>
          </cell>
          <cell r="C51" t="str">
            <v>KG</v>
          </cell>
          <cell r="D51">
            <v>258</v>
          </cell>
          <cell r="E51">
            <v>2800</v>
          </cell>
          <cell r="F51">
            <v>722400</v>
          </cell>
        </row>
        <row r="52">
          <cell r="A52">
            <v>403</v>
          </cell>
          <cell r="B52" t="str">
            <v>ACEROS DE 420 Mpa, PARA DE CIMENTACIÓN PARA RAMPA</v>
          </cell>
          <cell r="C52" t="str">
            <v>KG</v>
          </cell>
          <cell r="D52">
            <v>706</v>
          </cell>
          <cell r="E52">
            <v>2800</v>
          </cell>
          <cell r="F52">
            <v>1976800</v>
          </cell>
        </row>
        <row r="53">
          <cell r="A53">
            <v>404</v>
          </cell>
          <cell r="B53" t="str">
            <v>ACERO DE 420 Mpa, PARA COLUMNAS EN CONCRETO DE EDIFICIO</v>
          </cell>
          <cell r="C53" t="str">
            <v>KG</v>
          </cell>
          <cell r="D53">
            <v>2945</v>
          </cell>
          <cell r="E53">
            <v>2800</v>
          </cell>
          <cell r="F53">
            <v>8246000</v>
          </cell>
        </row>
        <row r="54">
          <cell r="A54">
            <v>405</v>
          </cell>
          <cell r="B54" t="str">
            <v>ACERO DE 420 Mpa, PARA VIGUETAS VT-1, y, RIOSTRAS R-R EN LOSA DE ENTREPISO</v>
          </cell>
          <cell r="C54" t="str">
            <v>KG</v>
          </cell>
          <cell r="D54">
            <v>1390</v>
          </cell>
          <cell r="E54">
            <v>2800</v>
          </cell>
          <cell r="F54">
            <v>3892000</v>
          </cell>
        </row>
        <row r="55">
          <cell r="A55">
            <v>406</v>
          </cell>
          <cell r="B55" t="str">
            <v>ACERO DE 420 Mpa, PARA RETRACCIÓN Y TEMPERATURA EN LOSA DE ENTREPISO</v>
          </cell>
          <cell r="C55" t="str">
            <v>KG</v>
          </cell>
          <cell r="D55">
            <v>1111</v>
          </cell>
          <cell r="E55">
            <v>2800</v>
          </cell>
          <cell r="F55">
            <v>3110800</v>
          </cell>
        </row>
        <row r="56">
          <cell r="A56">
            <v>407</v>
          </cell>
          <cell r="B56" t="str">
            <v>ACERO DE 420 Mpa, PARA VIGA DE CARGA EN EJE 2 DE LOSA DE ENTREPISO</v>
          </cell>
          <cell r="C56" t="str">
            <v>KG</v>
          </cell>
          <cell r="D56">
            <v>1677</v>
          </cell>
          <cell r="E56">
            <v>2800</v>
          </cell>
          <cell r="F56">
            <v>4695600</v>
          </cell>
        </row>
        <row r="57">
          <cell r="A57">
            <v>408</v>
          </cell>
          <cell r="B57" t="str">
            <v>ACERO DE 420 Mpa, PARA VIGAS DE CARGA EN EJES 1 y 3 DE LOSA DE ENTREPISO</v>
          </cell>
          <cell r="C57" t="str">
            <v>KG</v>
          </cell>
          <cell r="D57">
            <v>1436</v>
          </cell>
          <cell r="E57">
            <v>2800</v>
          </cell>
          <cell r="F57">
            <v>4020800</v>
          </cell>
        </row>
        <row r="58">
          <cell r="A58">
            <v>409</v>
          </cell>
          <cell r="B58" t="str">
            <v>ACERO DE 420 Mpa, PARA VIGAS DE CARGA EN EJES A-C-E-G-H-J-L-N, EN LOSA DE ENTREPISO</v>
          </cell>
          <cell r="C58" t="str">
            <v>KG</v>
          </cell>
          <cell r="D58">
            <v>1073</v>
          </cell>
          <cell r="E58">
            <v>2800</v>
          </cell>
          <cell r="F58">
            <v>3004400</v>
          </cell>
        </row>
        <row r="59">
          <cell r="A59">
            <v>410</v>
          </cell>
          <cell r="B59" t="str">
            <v>ACERO DE 420 Mpa, PARA PISO DE RAMPA</v>
          </cell>
          <cell r="C59" t="str">
            <v>KG</v>
          </cell>
          <cell r="D59">
            <v>665</v>
          </cell>
          <cell r="E59">
            <v>2800</v>
          </cell>
          <cell r="F59">
            <v>1862000</v>
          </cell>
        </row>
        <row r="60">
          <cell r="A60">
            <v>411</v>
          </cell>
          <cell r="B60" t="str">
            <v>(VIGAS DE AMARRE SEGUNDO NIVEL), EN EDIFICACIÓN</v>
          </cell>
          <cell r="C60" t="str">
            <v>KG</v>
          </cell>
          <cell r="D60">
            <v>1819</v>
          </cell>
          <cell r="E60">
            <v>2800</v>
          </cell>
          <cell r="F60">
            <v>5093200</v>
          </cell>
        </row>
        <row r="61">
          <cell r="A61">
            <v>412</v>
          </cell>
          <cell r="B61" t="str">
            <v>ACERO DE 420 Mpa, PARA VIGAS DE CORONA (CINTA DE AMARRE) EN EDIFICACIÓN</v>
          </cell>
          <cell r="C61" t="str">
            <v>KG</v>
          </cell>
          <cell r="D61">
            <v>414</v>
          </cell>
          <cell r="E61">
            <v>2800</v>
          </cell>
          <cell r="F61">
            <v>1159200</v>
          </cell>
        </row>
        <row r="62">
          <cell r="A62">
            <v>413</v>
          </cell>
          <cell r="B62" t="str">
            <v>ACEROS y GRAFIL 4 mm, DE 420 Mpa, PARA DOBELAS EN MUROS ESTRUCTURALES</v>
          </cell>
          <cell r="C62" t="str">
            <v>KG</v>
          </cell>
          <cell r="D62">
            <v>1400</v>
          </cell>
          <cell r="E62">
            <v>2800</v>
          </cell>
          <cell r="F62">
            <v>3920000</v>
          </cell>
        </row>
        <row r="63">
          <cell r="A63">
            <v>414</v>
          </cell>
          <cell r="B63" t="str">
            <v>ACERO DE 420 Mpa, PARA ALFAJÍAS EN ANTEPECHOS DE VENTANAS</v>
          </cell>
          <cell r="C63" t="str">
            <v>KG</v>
          </cell>
          <cell r="D63">
            <v>59</v>
          </cell>
          <cell r="E63">
            <v>2800</v>
          </cell>
          <cell r="F63">
            <v>165200</v>
          </cell>
        </row>
        <row r="64">
          <cell r="A64">
            <v>415</v>
          </cell>
          <cell r="B64" t="str">
            <v>ACERO DE 420 Mpa, PARA CINTA DE AMARRE (DINTELES) EN VANOS DE PUERTAS</v>
          </cell>
          <cell r="C64" t="str">
            <v>KG</v>
          </cell>
          <cell r="D64">
            <v>42.4</v>
          </cell>
          <cell r="E64">
            <v>2800</v>
          </cell>
          <cell r="F64">
            <v>118720</v>
          </cell>
        </row>
        <row r="65">
          <cell r="A65" t="str">
            <v>V</v>
          </cell>
          <cell r="B65" t="str">
            <v>PISOS</v>
          </cell>
        </row>
        <row r="66">
          <cell r="A66">
            <v>501</v>
          </cell>
          <cell r="B66" t="str">
            <v>MUROS EN LADRILLO ESTRUCTURAL, INCLUYE REFUERZO</v>
          </cell>
          <cell r="C66" t="str">
            <v>M2</v>
          </cell>
          <cell r="D66">
            <v>462</v>
          </cell>
          <cell r="E66">
            <v>34590</v>
          </cell>
          <cell r="F66">
            <v>15980580</v>
          </cell>
        </row>
        <row r="67">
          <cell r="A67">
            <v>502</v>
          </cell>
          <cell r="B67" t="str">
            <v>REFUERZO PARA MOCHETAS DE PRIMER PISO Y MESONES</v>
          </cell>
          <cell r="C67" t="str">
            <v>M2</v>
          </cell>
          <cell r="D67">
            <v>14</v>
          </cell>
          <cell r="E67">
            <v>34590</v>
          </cell>
          <cell r="F67">
            <v>484260</v>
          </cell>
        </row>
        <row r="68">
          <cell r="A68">
            <v>503</v>
          </cell>
          <cell r="B68" t="str">
            <v>PAÑETES SOBRE MUROS EN SEGUNDO NIVEL EN CARA DE TABLERO</v>
          </cell>
          <cell r="C68" t="str">
            <v>M2</v>
          </cell>
          <cell r="D68">
            <v>136</v>
          </cell>
          <cell r="E68">
            <v>12592</v>
          </cell>
          <cell r="F68">
            <v>1712512</v>
          </cell>
        </row>
        <row r="69">
          <cell r="A69">
            <v>504</v>
          </cell>
          <cell r="B69" t="str">
            <v>PAÑETES SOBRE COLUMNAS DE 0,35X0,35</v>
          </cell>
          <cell r="C69" t="str">
            <v>ML</v>
          </cell>
          <cell r="D69">
            <v>144</v>
          </cell>
          <cell r="E69">
            <v>10508</v>
          </cell>
          <cell r="F69">
            <v>1513152</v>
          </cell>
        </row>
        <row r="70">
          <cell r="A70" t="str">
            <v>VI</v>
          </cell>
          <cell r="B70" t="str">
            <v>CUBIERTA Y CIELO RASOS</v>
          </cell>
        </row>
        <row r="71">
          <cell r="A71">
            <v>601</v>
          </cell>
          <cell r="B71" t="str">
            <v>LIMPIEZA E INSTALACIÓN DE CUBIERTA EN FIBROCEMENTO EXISTENTE SOBRE ESTRUCTURA EN CONCRETO NUEVA</v>
          </cell>
          <cell r="C71" t="str">
            <v>M2</v>
          </cell>
          <cell r="D71">
            <v>496</v>
          </cell>
          <cell r="E71">
            <v>6115</v>
          </cell>
          <cell r="F71">
            <v>3033040</v>
          </cell>
        </row>
        <row r="72">
          <cell r="A72">
            <v>602</v>
          </cell>
          <cell r="B72" t="str">
            <v>LIMPIEZA, REFORZAMIENTO, PINTURA Y REINSTALACIÓN DE CORREAS METÁLICAS EXISTENTES SOBRE ESTRUCTURA DE CUBIERTA</v>
          </cell>
          <cell r="C72" t="str">
            <v>ML</v>
          </cell>
          <cell r="D72">
            <v>361</v>
          </cell>
          <cell r="E72">
            <v>11659</v>
          </cell>
          <cell r="F72">
            <v>4208899</v>
          </cell>
        </row>
        <row r="73">
          <cell r="A73">
            <v>603</v>
          </cell>
          <cell r="B73" t="str">
            <v>SUMINISTRO E INSTALACIÓN DE CANAL EN LÁMINA CALIBRE 22 PARA CUBIERTA, INCLUYE ANTICORROSIVO Y PINTURA EN ESMALTE</v>
          </cell>
          <cell r="C73" t="str">
            <v>ML</v>
          </cell>
          <cell r="D73">
            <v>90</v>
          </cell>
          <cell r="E73">
            <v>44439</v>
          </cell>
          <cell r="F73">
            <v>3999510</v>
          </cell>
        </row>
        <row r="74">
          <cell r="A74">
            <v>604</v>
          </cell>
          <cell r="B74" t="str">
            <v>SUMINISTRO E INSTALACIÓN DE CIELO RASO EN PANEL YESO, SISTEMA DRYWALL EN PRIMER Y SEGUNDO PISO, INCLUYE PINTURA EN VINILO TIPO I</v>
          </cell>
          <cell r="C74" t="str">
            <v>M2</v>
          </cell>
          <cell r="D74">
            <v>766</v>
          </cell>
          <cell r="E74">
            <v>31857</v>
          </cell>
          <cell r="F74">
            <v>24402462</v>
          </cell>
        </row>
        <row r="75">
          <cell r="A75">
            <v>605</v>
          </cell>
          <cell r="B75" t="str">
            <v>SUMINISTRO E INSTALACIÓN DE CIELO RASO EN SUPER-BOARD, SISTEMA DRYWALL PARA BAÑOS, INCLUYE PINTURA EN VINILO TIPO I.</v>
          </cell>
          <cell r="C75" t="str">
            <v>M2</v>
          </cell>
          <cell r="D75">
            <v>33</v>
          </cell>
          <cell r="E75">
            <v>35333</v>
          </cell>
          <cell r="F75">
            <v>1165989</v>
          </cell>
        </row>
        <row r="76">
          <cell r="A76">
            <v>606</v>
          </cell>
          <cell r="B76" t="str">
            <v>SUMINISTRO E INSTALACIÓN DE CUBIERTA EN POLICARBONATO, INCLUYE ESTRUCTURA METÁLICA DE SOPORTE PARA GRADAS, SEGÚN DISEÑO.</v>
          </cell>
          <cell r="C76" t="str">
            <v>M2</v>
          </cell>
          <cell r="D76">
            <v>23</v>
          </cell>
          <cell r="E76">
            <v>147242</v>
          </cell>
          <cell r="F76">
            <v>3386566</v>
          </cell>
        </row>
        <row r="77">
          <cell r="A77" t="str">
            <v>VII</v>
          </cell>
          <cell r="B77" t="str">
            <v>INSTALACIONES HIDRAULICAS - SANITARIAS Y SISTEMA CONTRA INCENDIO</v>
          </cell>
        </row>
        <row r="78">
          <cell r="A78">
            <v>701</v>
          </cell>
          <cell r="B78" t="str">
            <v>CONSTRUCCIÓN DE CAJAS SANITARIAS EN CONCRETO CLASE E DE 0,50X0,70</v>
          </cell>
          <cell r="C78" t="str">
            <v>UND</v>
          </cell>
          <cell r="D78">
            <v>1</v>
          </cell>
          <cell r="E78">
            <v>223659</v>
          </cell>
          <cell r="F78">
            <v>223659</v>
          </cell>
        </row>
        <row r="79">
          <cell r="A79">
            <v>702</v>
          </cell>
          <cell r="B79" t="str">
            <v>CONSTRUCCIÓN DE CAJAS SANITARIAS EN CONCRETO CLASE E DE 0,60X0,70</v>
          </cell>
          <cell r="C79" t="str">
            <v>UND</v>
          </cell>
          <cell r="D79">
            <v>1</v>
          </cell>
          <cell r="E79">
            <v>255770</v>
          </cell>
          <cell r="F79">
            <v>255770</v>
          </cell>
        </row>
        <row r="80">
          <cell r="A80">
            <v>703</v>
          </cell>
          <cell r="B80" t="str">
            <v>PUNTOS SANITARIOS D= 2"</v>
          </cell>
          <cell r="C80" t="str">
            <v>UND</v>
          </cell>
          <cell r="D80">
            <v>7</v>
          </cell>
          <cell r="E80">
            <v>34807</v>
          </cell>
          <cell r="F80">
            <v>243649</v>
          </cell>
        </row>
        <row r="81">
          <cell r="A81">
            <v>704</v>
          </cell>
          <cell r="B81" t="str">
            <v>PUNTOS SANITARIOS Y/Ó AGUAS LLUVIAS D= 3"</v>
          </cell>
          <cell r="C81" t="str">
            <v>UND</v>
          </cell>
          <cell r="D81">
            <v>17</v>
          </cell>
          <cell r="E81">
            <v>39531</v>
          </cell>
          <cell r="F81">
            <v>672027</v>
          </cell>
        </row>
        <row r="82">
          <cell r="A82">
            <v>705</v>
          </cell>
          <cell r="B82" t="str">
            <v>PUNTOS SANITARIOS D= 4"</v>
          </cell>
          <cell r="C82" t="str">
            <v>UND</v>
          </cell>
          <cell r="D82">
            <v>6</v>
          </cell>
          <cell r="E82">
            <v>62103</v>
          </cell>
          <cell r="F82">
            <v>372618</v>
          </cell>
        </row>
        <row r="83">
          <cell r="A83">
            <v>706</v>
          </cell>
          <cell r="B83" t="str">
            <v>PUNTOS HIDRAÚLICOS 1/2</v>
          </cell>
          <cell r="C83" t="str">
            <v>UND</v>
          </cell>
          <cell r="D83">
            <v>16</v>
          </cell>
          <cell r="E83">
            <v>35728</v>
          </cell>
          <cell r="F83">
            <v>571648</v>
          </cell>
        </row>
        <row r="84">
          <cell r="A84">
            <v>707</v>
          </cell>
          <cell r="B84" t="str">
            <v>SUMINISTRO E INSTALACIÓN DE TUBERÍA AGUAS LLUVIAS D=3"</v>
          </cell>
          <cell r="C84" t="str">
            <v>ML</v>
          </cell>
          <cell r="D84">
            <v>98</v>
          </cell>
          <cell r="E84">
            <v>14292</v>
          </cell>
          <cell r="F84">
            <v>1400616</v>
          </cell>
        </row>
        <row r="85">
          <cell r="A85">
            <v>708</v>
          </cell>
          <cell r="B85" t="str">
            <v>SUMINISTRO E INSTALACIÓN DE TUBERÍA SANITARIA D=4"</v>
          </cell>
          <cell r="C85" t="str">
            <v>ML</v>
          </cell>
          <cell r="D85">
            <v>18</v>
          </cell>
          <cell r="E85">
            <v>24748</v>
          </cell>
          <cell r="F85">
            <v>445464</v>
          </cell>
        </row>
        <row r="86">
          <cell r="A86">
            <v>710</v>
          </cell>
          <cell r="B86" t="str">
            <v>SUMINISTRO E INSTALACIÓN DE TUBERÍA SANITARIA D=2"</v>
          </cell>
          <cell r="C86" t="str">
            <v>ML</v>
          </cell>
          <cell r="D86">
            <v>18</v>
          </cell>
          <cell r="E86">
            <v>11765</v>
          </cell>
          <cell r="F86">
            <v>211770</v>
          </cell>
        </row>
        <row r="87">
          <cell r="A87">
            <v>711</v>
          </cell>
          <cell r="B87" t="str">
            <v>SUMINISTRO E INSTALACIÓN DE VÁLBULA D=1/2" - 3/4", TIPO BONGAS</v>
          </cell>
          <cell r="C87" t="str">
            <v>UND</v>
          </cell>
          <cell r="D87">
            <v>6</v>
          </cell>
          <cell r="E87">
            <v>25301</v>
          </cell>
          <cell r="F87">
            <v>151806</v>
          </cell>
        </row>
        <row r="88">
          <cell r="A88">
            <v>712</v>
          </cell>
          <cell r="B88" t="str">
            <v>SUMINISTRO E INSTALACIÓN DE VÁLBULA D=1", TIPO BONGAS</v>
          </cell>
          <cell r="C88" t="str">
            <v>UND</v>
          </cell>
          <cell r="D88">
            <v>4</v>
          </cell>
          <cell r="E88">
            <v>55068</v>
          </cell>
          <cell r="F88">
            <v>220272</v>
          </cell>
        </row>
        <row r="89">
          <cell r="A89">
            <v>713</v>
          </cell>
          <cell r="B89" t="str">
            <v>SUMINISTRO E INSTALACIÓN DE VÁLBULA D=2-1/2", TIPO BONGAS</v>
          </cell>
          <cell r="C89" t="str">
            <v>UND</v>
          </cell>
          <cell r="D89">
            <v>2</v>
          </cell>
          <cell r="E89">
            <v>77259</v>
          </cell>
          <cell r="F89">
            <v>154518</v>
          </cell>
        </row>
        <row r="90">
          <cell r="A90">
            <v>714</v>
          </cell>
          <cell r="B90" t="str">
            <v>SUMINISTRO E INSTALACIÓN DE TUBERÍA PVC D= 1", RDE 13,5</v>
          </cell>
          <cell r="C90" t="str">
            <v>ML</v>
          </cell>
          <cell r="D90">
            <v>43</v>
          </cell>
          <cell r="E90">
            <v>7573</v>
          </cell>
          <cell r="F90">
            <v>325639</v>
          </cell>
        </row>
        <row r="91">
          <cell r="A91">
            <v>715</v>
          </cell>
          <cell r="B91" t="str">
            <v>SUMINISTRO E INSTALACIÓN DE TUBERÍA PVC D= 2- 1/2", RDE 13,5</v>
          </cell>
          <cell r="C91" t="str">
            <v>ML</v>
          </cell>
          <cell r="D91">
            <v>37</v>
          </cell>
          <cell r="E91">
            <v>25721</v>
          </cell>
          <cell r="F91">
            <v>951677</v>
          </cell>
        </row>
        <row r="92">
          <cell r="A92">
            <v>716</v>
          </cell>
          <cell r="B92" t="str">
            <v>SUMINISTRO E INSTALACIÓN DE SIAMESA D=2-1/2", EN BRONCE, PARA SISTEMA CONTRAINCENDIO.</v>
          </cell>
          <cell r="C92" t="str">
            <v>UND</v>
          </cell>
          <cell r="D92">
            <v>1</v>
          </cell>
          <cell r="E92">
            <v>976081</v>
          </cell>
          <cell r="F92">
            <v>976081</v>
          </cell>
        </row>
        <row r="93">
          <cell r="A93">
            <v>717</v>
          </cell>
          <cell r="B93" t="str">
            <v>SUMINISTRO E INSTALACIÓN DE GABINETE CONTRA INCENDIO CLASE II, INCLUYE VÁLBULA TIPO BOLA, MANGUERA, EXTINTOR, HACHA, ACCESORIOS.</v>
          </cell>
          <cell r="C93" t="str">
            <v>UND</v>
          </cell>
          <cell r="D93">
            <v>2</v>
          </cell>
          <cell r="E93">
            <v>787081</v>
          </cell>
          <cell r="F93">
            <v>1574162</v>
          </cell>
        </row>
        <row r="94">
          <cell r="A94">
            <v>718</v>
          </cell>
          <cell r="B94" t="str">
            <v>PUNTO HIDRÁULICO PARA SISTEMA CONTRA INCENDIO EN TUBERÍA PARA AGUA POTABLE DE ACERO GALVANIZADO D=2-1/2"</v>
          </cell>
          <cell r="C94" t="str">
            <v>UND</v>
          </cell>
          <cell r="D94">
            <v>2</v>
          </cell>
          <cell r="E94">
            <v>158765</v>
          </cell>
          <cell r="F94">
            <v>317530</v>
          </cell>
        </row>
        <row r="95">
          <cell r="A95" t="str">
            <v>VIII</v>
          </cell>
          <cell r="B95" t="str">
            <v>PROYECTO ELÉCTRICO</v>
          </cell>
        </row>
        <row r="96">
          <cell r="A96">
            <v>801</v>
          </cell>
          <cell r="B96" t="str">
            <v>SALIDAS</v>
          </cell>
        </row>
        <row r="97">
          <cell r="A97">
            <v>801.1</v>
          </cell>
          <cell r="B97" t="str">
            <v>Salida para lámpara fluorescente en tubo conduit PVC de 1/2", con conductores de cobre 2No12 . Incluye proporcional interruptor, soportes, cajas y accesorios necesarios para completar la salida.</v>
          </cell>
          <cell r="C97" t="str">
            <v>UND</v>
          </cell>
          <cell r="D97">
            <v>128</v>
          </cell>
          <cell r="E97">
            <v>64018</v>
          </cell>
          <cell r="F97">
            <v>8194304</v>
          </cell>
        </row>
        <row r="98">
          <cell r="A98">
            <v>801.2</v>
          </cell>
          <cell r="B98" t="str">
            <v>Salida para toma monofásica doble con polo a tierra en tubo conduit PVC de 1/2", con conductores de cobre 2No12 + 1No14 colores RETIE. Incluye toma, soportes, cajas, marcación y accesorios ecesarios para completar la salida.</v>
          </cell>
          <cell r="C98" t="str">
            <v>UND</v>
          </cell>
          <cell r="D98">
            <v>118</v>
          </cell>
          <cell r="E98">
            <v>61299</v>
          </cell>
          <cell r="F98">
            <v>7233282</v>
          </cell>
        </row>
        <row r="99">
          <cell r="A99">
            <v>801.3</v>
          </cell>
          <cell r="B99" t="str">
            <v>Salida para toma monofásica doble GFSI en tubo conduit PVC de 1/2", con conductores de cobre 2No12 + 1No14 colores RETIE. Incluye toma , soportes, cajas, marcación y accesorios necesarios para completar la salida.</v>
          </cell>
          <cell r="C99" t="str">
            <v>UND</v>
          </cell>
          <cell r="D99">
            <v>2</v>
          </cell>
          <cell r="E99">
            <v>90543</v>
          </cell>
          <cell r="F99">
            <v>181086</v>
          </cell>
        </row>
        <row r="100">
          <cell r="A100">
            <v>801.4</v>
          </cell>
          <cell r="B100" t="str">
            <v>Salida para cableado estructurado en ducto vacío de 3/4". Incluye cajas, y accesorios necesarios para completar la salida.</v>
          </cell>
          <cell r="C100" t="str">
            <v>UND</v>
          </cell>
          <cell r="D100">
            <v>12</v>
          </cell>
          <cell r="E100">
            <v>45160</v>
          </cell>
          <cell r="F100">
            <v>541920</v>
          </cell>
        </row>
        <row r="101">
          <cell r="A101">
            <v>801.5</v>
          </cell>
          <cell r="B101" t="str">
            <v>Salida para TV y Telefono en ducto vacío de 3/4". Incluye cajas, y accesorios necesarios para completar la salida.</v>
          </cell>
          <cell r="C101" t="str">
            <v>UND</v>
          </cell>
          <cell r="D101">
            <v>12</v>
          </cell>
          <cell r="E101">
            <v>45160</v>
          </cell>
          <cell r="F101">
            <v>541920</v>
          </cell>
        </row>
        <row r="102">
          <cell r="A102">
            <v>801.6</v>
          </cell>
          <cell r="B102" t="str">
            <v>Salida para lámpara incandescente en tubo conduit PVC de 1/2", con conductores de cobre 2No12 . Incluye proporcional interruptor, roseta, bombilo, soportes, cajas y accesorios necesarios para completar la salida.</v>
          </cell>
          <cell r="C102" t="str">
            <v>UND</v>
          </cell>
          <cell r="D102">
            <v>1</v>
          </cell>
          <cell r="E102">
            <v>63910</v>
          </cell>
          <cell r="F102">
            <v>63910</v>
          </cell>
        </row>
        <row r="103">
          <cell r="A103">
            <v>802</v>
          </cell>
          <cell r="B103" t="str">
            <v>TABLEROS Y PROTECCIONES</v>
          </cell>
        </row>
        <row r="104">
          <cell r="A104">
            <v>802.1</v>
          </cell>
          <cell r="B104" t="str">
            <v>Suministro, montaje y conexión de automático enchufable de 1x15, 1x20 o 1x30 amperios.</v>
          </cell>
          <cell r="C104" t="str">
            <v>UND</v>
          </cell>
          <cell r="D104">
            <v>21</v>
          </cell>
          <cell r="E104">
            <v>23397.35</v>
          </cell>
          <cell r="F104">
            <v>491344.35</v>
          </cell>
        </row>
        <row r="105">
          <cell r="A105">
            <v>802.2</v>
          </cell>
          <cell r="B105" t="str">
            <v>Tablero general de baja tensión y distribución eléctrica tipo gabinete modular standar de 120x60x40 cms, cal. 16, tapas desmontables, chapa tipo manija, con barraje trifásico, totalizador de entrada, 3x150 amperios, totalizadores de salida de 3x100 amperios y 3x60 amperios , medidor de paràmetros elèctricos y DPS. Debe espacio para 4 salidas màs.</v>
          </cell>
          <cell r="C105" t="str">
            <v>UND</v>
          </cell>
          <cell r="D105">
            <v>1</v>
          </cell>
          <cell r="E105">
            <v>4800000</v>
          </cell>
          <cell r="F105">
            <v>4800000</v>
          </cell>
        </row>
        <row r="106">
          <cell r="A106">
            <v>802.3</v>
          </cell>
          <cell r="B106" t="str">
            <v>Suministro, montaje, armado y figurada deTablero eléctrico 3F, 225 Amp. con espacio para totalizador, 30 ctos, 5 barrajes, con puerta, chapa y llave SQUARE-D</v>
          </cell>
          <cell r="C106" t="str">
            <v>UND</v>
          </cell>
          <cell r="D106">
            <v>1</v>
          </cell>
          <cell r="E106">
            <v>760000</v>
          </cell>
          <cell r="F106">
            <v>760000</v>
          </cell>
        </row>
        <row r="107">
          <cell r="A107">
            <v>802.4</v>
          </cell>
          <cell r="B107" t="str">
            <v>Suministro, montaje y cableado de totalizador industrial 3x100 amperios graduable 25 KA en Tablero de Brekers . Incluye Terminales y Marcación.</v>
          </cell>
          <cell r="C107" t="str">
            <v>UND</v>
          </cell>
          <cell r="D107">
            <v>1</v>
          </cell>
          <cell r="E107">
            <v>328900.82</v>
          </cell>
          <cell r="F107">
            <v>328900.82</v>
          </cell>
        </row>
        <row r="108">
          <cell r="A108">
            <v>802.5</v>
          </cell>
          <cell r="B108" t="str">
            <v>Suministro, montaje y cableado de totalizador industrial 3x60 amperios en Tablero de Brekers Existente. Incluye Terminales y Marcación.</v>
          </cell>
          <cell r="C108" t="str">
            <v>UND</v>
          </cell>
          <cell r="D108">
            <v>1</v>
          </cell>
          <cell r="E108">
            <v>224580.82</v>
          </cell>
          <cell r="F108">
            <v>224580.82</v>
          </cell>
        </row>
        <row r="109">
          <cell r="A109">
            <v>802.6</v>
          </cell>
          <cell r="B109" t="str">
            <v>Suministro de conexión a tierra mediante mediante conductor No. 6 Cobre desnudo para bandejas metalicas tuberia Metalica, Gabinetes. Incluye conectores para amarre.</v>
          </cell>
          <cell r="C109" t="str">
            <v>UND</v>
          </cell>
          <cell r="D109">
            <v>3</v>
          </cell>
          <cell r="E109">
            <v>55500</v>
          </cell>
          <cell r="F109">
            <v>166500</v>
          </cell>
        </row>
        <row r="110">
          <cell r="A110">
            <v>802.7</v>
          </cell>
          <cell r="B110" t="str">
            <v>Sistema de aterrizaje para Tablero de Distribución Principal en Cable de Cobre 7 hilos No. 2 varillas de cobre 5/8 x 2,40 metros, soldadura cadwell y resistencia menor a 20 ohmios. Se realizará un sistema por edifio, con conexión equipotencial a la tierra del Tablero General de la Normal. Incluye niples de inspección tapa metálica a nivel de piso.</v>
          </cell>
          <cell r="C110" t="str">
            <v>UND</v>
          </cell>
          <cell r="D110">
            <v>1</v>
          </cell>
          <cell r="E110">
            <v>924164</v>
          </cell>
          <cell r="F110">
            <v>924164</v>
          </cell>
        </row>
        <row r="111">
          <cell r="A111">
            <v>803</v>
          </cell>
          <cell r="B111" t="str">
            <v>ACOMETIDAS CABLES Y DUCTOS</v>
          </cell>
        </row>
        <row r="112">
          <cell r="A112">
            <v>803.1</v>
          </cell>
          <cell r="B112" t="str">
            <v>Canalización subterránea en tubería PVC 2x2". Incluye excavacion, curvas, accesorios. De Transformador a Tablero General.</v>
          </cell>
          <cell r="C112" t="str">
            <v>ML</v>
          </cell>
          <cell r="D112">
            <v>25</v>
          </cell>
          <cell r="E112">
            <v>26040.67</v>
          </cell>
          <cell r="F112">
            <v>651016.75</v>
          </cell>
        </row>
        <row r="113">
          <cell r="A113">
            <v>803.2</v>
          </cell>
          <cell r="B113" t="str">
            <v>Bandeja Portacable Tipo Escalera o Malla 20 x 8 cms con division para cable de datos y energia, con soporte de suspension cada 3 metros, varilla roscada, tuercas, platinas. Incluye soportes, uniones</v>
          </cell>
          <cell r="C113" t="str">
            <v>ML</v>
          </cell>
          <cell r="D113">
            <v>88</v>
          </cell>
          <cell r="E113">
            <v>64411.7</v>
          </cell>
          <cell r="F113">
            <v>5668229.5999999996</v>
          </cell>
        </row>
        <row r="114">
          <cell r="A114">
            <v>803.3</v>
          </cell>
          <cell r="B114" t="str">
            <v>Tuberia EMT sobre muro o PVC de 1 1/2" incrustada.Incluye uniones, curvas, fijacion. Conecta Caja - Tableros y Bandeja Metàlica.</v>
          </cell>
          <cell r="C114" t="str">
            <v>ML</v>
          </cell>
          <cell r="D114">
            <v>20</v>
          </cell>
          <cell r="E114">
            <v>26400</v>
          </cell>
          <cell r="F114">
            <v>528000</v>
          </cell>
        </row>
        <row r="115">
          <cell r="A115">
            <v>803.4</v>
          </cell>
          <cell r="B115" t="str">
            <v>Tuberia EMT sobre muro o PVC de 1 1/2" incrustada. Incluye uniones, curvas, fijacion. Conecta TGEN con TD1.</v>
          </cell>
          <cell r="C115" t="str">
            <v>ML</v>
          </cell>
          <cell r="D115">
            <v>65</v>
          </cell>
          <cell r="E115">
            <v>26400</v>
          </cell>
          <cell r="F115">
            <v>1716000</v>
          </cell>
        </row>
        <row r="116">
          <cell r="A116">
            <v>803.5</v>
          </cell>
          <cell r="B116" t="str">
            <v>Caja Metalica 30x30 cms para conexión de cableado entre tuberia EMT</v>
          </cell>
          <cell r="C116" t="str">
            <v>UND</v>
          </cell>
          <cell r="D116">
            <v>2</v>
          </cell>
          <cell r="E116">
            <v>42800</v>
          </cell>
          <cell r="F116">
            <v>85600</v>
          </cell>
        </row>
        <row r="117">
          <cell r="A117">
            <v>803.6</v>
          </cell>
          <cell r="B117" t="str">
            <v>Cableado de acometida de Transformador 45 KVA a TGEN en conductor cobre THHN 3x1/0F + 1x2N</v>
          </cell>
          <cell r="C117" t="str">
            <v>ML</v>
          </cell>
          <cell r="D117">
            <v>30</v>
          </cell>
          <cell r="E117">
            <v>77192.5</v>
          </cell>
          <cell r="F117">
            <v>2315775</v>
          </cell>
        </row>
        <row r="118">
          <cell r="A118">
            <v>803.7</v>
          </cell>
          <cell r="B118" t="str">
            <v>Cableado de acometida de TABLERO TGEN a TD1 en conductor cobre THHN 3x2F + 1x4N+1xT</v>
          </cell>
          <cell r="C118" t="str">
            <v>ML</v>
          </cell>
          <cell r="D118">
            <v>65</v>
          </cell>
          <cell r="E118">
            <v>46397.5</v>
          </cell>
          <cell r="F118">
            <v>3015837.5</v>
          </cell>
        </row>
        <row r="119">
          <cell r="A119">
            <v>803.8</v>
          </cell>
          <cell r="B119" t="str">
            <v>Cableado de acometida de TABLERO TGEN a TEXIST en conductor cobre THHN 3x6F + 1x8N+1x8T</v>
          </cell>
          <cell r="C119" t="str">
            <v>ML</v>
          </cell>
          <cell r="D119">
            <v>60</v>
          </cell>
          <cell r="E119">
            <v>26495</v>
          </cell>
          <cell r="F119">
            <v>1589700</v>
          </cell>
        </row>
        <row r="120">
          <cell r="A120">
            <v>803.9</v>
          </cell>
          <cell r="B120" t="str">
            <v>Cableado de Tableros a Caja Final de Distribucion o derivacion de bandeja metalica en conductor cobre THHN 2x12FN + 1x12T</v>
          </cell>
          <cell r="C120" t="str">
            <v>ML</v>
          </cell>
          <cell r="D120">
            <v>400</v>
          </cell>
          <cell r="E120">
            <v>7036.94</v>
          </cell>
          <cell r="F120">
            <v>2814776</v>
          </cell>
        </row>
        <row r="121">
          <cell r="A121" t="str">
            <v>803.10</v>
          </cell>
          <cell r="B121" t="str">
            <v>Conductor cobre THHN 2x12FN + 1x12T en tubo PVC 1/2" o EMT 1/2"</v>
          </cell>
          <cell r="C121" t="str">
            <v>ML</v>
          </cell>
          <cell r="D121">
            <v>120</v>
          </cell>
          <cell r="E121">
            <v>7037</v>
          </cell>
          <cell r="F121">
            <v>844440</v>
          </cell>
        </row>
        <row r="122">
          <cell r="A122">
            <v>803.11</v>
          </cell>
          <cell r="B122" t="str">
            <v>Caja de inspección en concreto de 60x60x80 libres para cableado de acometidas eléctricas. Tapa en Angulo metálico, con agarradera. Incluye drenaje a tubería de agua.</v>
          </cell>
          <cell r="C122" t="str">
            <v>UND</v>
          </cell>
          <cell r="D122">
            <v>2</v>
          </cell>
          <cell r="E122">
            <v>424622.95</v>
          </cell>
          <cell r="F122">
            <v>849245.9</v>
          </cell>
        </row>
        <row r="123">
          <cell r="A123">
            <v>804</v>
          </cell>
          <cell r="B123" t="str">
            <v>VARIOS</v>
          </cell>
        </row>
        <row r="124">
          <cell r="A124">
            <v>804.1</v>
          </cell>
          <cell r="B124" t="str">
            <v>Luminaria Fluorescente T5 de 2x28 watios, de empotrar en cielo falso, especular 16 celdas balasto electrónico, tipo IF SAB . Incluye tubos y elementos para colgar y nivelar como guayas, conexion a la salida de iluminación.</v>
          </cell>
          <cell r="C124" t="str">
            <v>UND</v>
          </cell>
          <cell r="D124">
            <v>128</v>
          </cell>
          <cell r="E124">
            <v>137076.72</v>
          </cell>
          <cell r="F124">
            <v>17545820.16</v>
          </cell>
        </row>
        <row r="125">
          <cell r="A125">
            <v>804.2</v>
          </cell>
          <cell r="B125" t="str">
            <v>Muro con cubierta para instalación de Tablero General.</v>
          </cell>
          <cell r="C125" t="str">
            <v>GLOB</v>
          </cell>
          <cell r="D125">
            <v>1</v>
          </cell>
          <cell r="E125">
            <v>350000</v>
          </cell>
          <cell r="F125">
            <v>350000</v>
          </cell>
        </row>
        <row r="126">
          <cell r="A126">
            <v>805</v>
          </cell>
          <cell r="B126" t="str">
            <v>TRANSFORMADOR Y EQUIPO DE MEDIDA</v>
          </cell>
        </row>
        <row r="127">
          <cell r="A127">
            <v>805.1</v>
          </cell>
          <cell r="B127" t="str">
            <v>Suministro y Montaje de Transformador Trifásico de 45 KVA en poste existente con protecciones y aterrizaje de acuerdo a Norma CEO SA ESP.</v>
          </cell>
          <cell r="C127" t="str">
            <v>UND</v>
          </cell>
          <cell r="D127">
            <v>1</v>
          </cell>
          <cell r="E127">
            <v>8350484</v>
          </cell>
          <cell r="F127">
            <v>8350484</v>
          </cell>
        </row>
        <row r="128">
          <cell r="A128">
            <v>805.2</v>
          </cell>
          <cell r="B128" t="str">
            <v>Suministro y Montaje de Equipo de Medida semidirecta Trifasico Tetrafilar. Incluye Transformadores de Intensidad 150/5 amperios, Cajas, bornera y ductos de instalación.</v>
          </cell>
          <cell r="C128" t="str">
            <v>UND</v>
          </cell>
          <cell r="D128">
            <v>1</v>
          </cell>
          <cell r="E128">
            <v>3810000</v>
          </cell>
          <cell r="F128">
            <v>3810000</v>
          </cell>
        </row>
        <row r="129">
          <cell r="A129">
            <v>805.3</v>
          </cell>
          <cell r="B129" t="str">
            <v>Tramitación Proyecto en COMPAÑÍA ENERGÉTICA DE OCCIDENTE S.A. ESP y entrega de Obra.</v>
          </cell>
          <cell r="C129" t="str">
            <v>GLOB</v>
          </cell>
          <cell r="D129">
            <v>1</v>
          </cell>
          <cell r="E129">
            <v>3500000</v>
          </cell>
          <cell r="F129">
            <v>3500000</v>
          </cell>
        </row>
        <row r="130">
          <cell r="A130">
            <v>805.4</v>
          </cell>
          <cell r="B130" t="str">
            <v>Cerificacion RETIE para ampliacion de carga, RETILAP para iluminación</v>
          </cell>
          <cell r="C130" t="str">
            <v>GLOB</v>
          </cell>
          <cell r="D130">
            <v>1</v>
          </cell>
          <cell r="E130">
            <v>2800000</v>
          </cell>
          <cell r="F130">
            <v>2800000</v>
          </cell>
        </row>
        <row r="131">
          <cell r="A131" t="str">
            <v>IX</v>
          </cell>
          <cell r="B131" t="str">
            <v>PISOS</v>
          </cell>
        </row>
        <row r="132">
          <cell r="A132">
            <v>901</v>
          </cell>
          <cell r="B132" t="str">
            <v>PISO EN BALDOSA DE CEMENTO PARA REPARACIÓN EN PRIMER PISO. INCLUYE MORTERO DE NIVELACIÓN</v>
          </cell>
          <cell r="C132" t="str">
            <v>M2</v>
          </cell>
          <cell r="D132">
            <v>20</v>
          </cell>
          <cell r="E132">
            <v>42515</v>
          </cell>
          <cell r="F132">
            <v>850300</v>
          </cell>
        </row>
        <row r="133">
          <cell r="A133">
            <v>902</v>
          </cell>
          <cell r="B133" t="str">
            <v>SUMINISTRO E INSTALACIÓN DE CERAMICA 30X30, TRÁFICO V TIPO ALFA Ó SIMILAR, EN SEGUNDO PISO</v>
          </cell>
          <cell r="C133" t="str">
            <v>M2</v>
          </cell>
          <cell r="D133">
            <v>387</v>
          </cell>
          <cell r="E133">
            <v>51886</v>
          </cell>
          <cell r="F133">
            <v>20079882</v>
          </cell>
        </row>
        <row r="134">
          <cell r="A134">
            <v>903</v>
          </cell>
          <cell r="B134" t="str">
            <v>SUMINISTRO E INSTALACIÓN DE PISO EN CERÁMICA TIPO CORONA DE 20,5X20,5 ANTIDESLIZANTE PARA BAÑOS EN SEGUNDO PISO, INCLUYE MORTERO 1:4 DE NIVELACIÓN</v>
          </cell>
          <cell r="C134" t="str">
            <v>M2</v>
          </cell>
          <cell r="D134">
            <v>34</v>
          </cell>
          <cell r="E134">
            <v>41635</v>
          </cell>
          <cell r="F134">
            <v>1415590</v>
          </cell>
        </row>
        <row r="135">
          <cell r="A135">
            <v>904</v>
          </cell>
          <cell r="B135" t="str">
            <v>SUMINISTRO E INSTALACIÓN DE PISO EN CERÁMICA TIPO CORONA DE 20,5X20,5 ANTIDESLIZANTE PARA BAÑOS EN PRIMER PISO, INCLUYE MORTERO 1:4 DE NIVELACIÓN</v>
          </cell>
          <cell r="C135" t="str">
            <v>M2</v>
          </cell>
          <cell r="D135">
            <v>22</v>
          </cell>
          <cell r="E135">
            <v>41635</v>
          </cell>
          <cell r="F135">
            <v>915970</v>
          </cell>
        </row>
        <row r="136">
          <cell r="A136">
            <v>905</v>
          </cell>
          <cell r="B136" t="str">
            <v>SUMINISTRO E INSTALACIÓN DE GUARDAESCOBA EN CERÁMICA</v>
          </cell>
          <cell r="C136" t="str">
            <v>ML</v>
          </cell>
          <cell r="D136">
            <v>214</v>
          </cell>
          <cell r="E136">
            <v>9468</v>
          </cell>
          <cell r="F136">
            <v>2026152</v>
          </cell>
        </row>
        <row r="137">
          <cell r="A137">
            <v>906</v>
          </cell>
          <cell r="B137" t="str">
            <v>SUMINISTRO E INSTALACIÓN DE GUARDAESCOBA EN BALDOSA</v>
          </cell>
          <cell r="C137" t="str">
            <v>ML</v>
          </cell>
          <cell r="D137">
            <v>42</v>
          </cell>
          <cell r="E137">
            <v>8839</v>
          </cell>
          <cell r="F137">
            <v>371238</v>
          </cell>
        </row>
        <row r="138">
          <cell r="A138" t="str">
            <v>X</v>
          </cell>
          <cell r="B138" t="str">
            <v>ENCHAPES - PORCELANA SANITARIA Y ACCESORIOS BAÑOS</v>
          </cell>
        </row>
        <row r="139">
          <cell r="A139">
            <v>1001</v>
          </cell>
          <cell r="B139" t="str">
            <v>ENCHAPE 20 X 25 PARA MUROS DE BAÑO PRIMER PISO, INCLUYE REPELLOS</v>
          </cell>
          <cell r="C139" t="str">
            <v>M2</v>
          </cell>
          <cell r="D139">
            <v>38</v>
          </cell>
          <cell r="E139">
            <v>43610</v>
          </cell>
          <cell r="F139">
            <v>1657180</v>
          </cell>
        </row>
        <row r="140">
          <cell r="A140">
            <v>1002</v>
          </cell>
          <cell r="B140" t="str">
            <v>ENCHAPE 20,5X20,5 TIPO CORONA COLOR BLANCO, PARA MESONES DE LAVAMANOS, INCLUYE REPELLOS</v>
          </cell>
          <cell r="C140" t="str">
            <v>M2</v>
          </cell>
          <cell r="D140">
            <v>6</v>
          </cell>
          <cell r="E140">
            <v>43610</v>
          </cell>
          <cell r="F140">
            <v>261660</v>
          </cell>
        </row>
        <row r="141">
          <cell r="A141">
            <v>1003</v>
          </cell>
          <cell r="B141" t="str">
            <v>ENCHAPE 20,5X20,5 TIPO CORONA COLOR BLANCO, PARA BAÑOS SEGUNDO PISO, INCLUYE REPELLOS</v>
          </cell>
          <cell r="C141" t="str">
            <v>M2</v>
          </cell>
          <cell r="D141">
            <v>38</v>
          </cell>
          <cell r="E141">
            <v>43610</v>
          </cell>
          <cell r="F141">
            <v>1657180</v>
          </cell>
        </row>
        <row r="142">
          <cell r="A142">
            <v>1004</v>
          </cell>
          <cell r="B142" t="str">
            <v>SUMINISTRO E INSTALACIÓN DE SANITARIO TIPO AVANTI DE CORONA, COLOR BLANCO, INCLUYE ACCESORIOS</v>
          </cell>
          <cell r="C142" t="str">
            <v>UND</v>
          </cell>
          <cell r="D142">
            <v>6</v>
          </cell>
          <cell r="E142">
            <v>215616</v>
          </cell>
          <cell r="F142">
            <v>1293696</v>
          </cell>
        </row>
        <row r="143">
          <cell r="A143">
            <v>1005</v>
          </cell>
          <cell r="B143" t="str">
            <v>SUMINISTRO E INSTALACIÓN DE SANITARIO PARA DISCAPACITADOS CORONA Ó SIMILAR COLOR BLANCO, INCLUYE ACCESORIOS</v>
          </cell>
          <cell r="C143" t="str">
            <v>UND</v>
          </cell>
          <cell r="D143">
            <v>2</v>
          </cell>
          <cell r="E143">
            <v>518216</v>
          </cell>
          <cell r="F143">
            <v>1036432</v>
          </cell>
        </row>
        <row r="144">
          <cell r="A144">
            <v>1006</v>
          </cell>
          <cell r="B144" t="str">
            <v>SUMINISTARO E INSTALACIÓN DE LAVAMANOS DE SOBREPONER COLOR BLANCO CORONA, INCLUYE ACCESORIOS</v>
          </cell>
          <cell r="C144" t="str">
            <v>UND</v>
          </cell>
          <cell r="D144">
            <v>6</v>
          </cell>
          <cell r="E144">
            <v>134716</v>
          </cell>
          <cell r="F144">
            <v>808296</v>
          </cell>
        </row>
        <row r="145">
          <cell r="A145">
            <v>1007</v>
          </cell>
          <cell r="B145" t="str">
            <v>SUMINISTRO E INSTALACIÓN DE ORINAL DE PARED TIPO CORONA</v>
          </cell>
          <cell r="C145" t="str">
            <v>UND</v>
          </cell>
          <cell r="D145">
            <v>1</v>
          </cell>
          <cell r="E145">
            <v>191316</v>
          </cell>
          <cell r="F145">
            <v>191316</v>
          </cell>
        </row>
        <row r="146">
          <cell r="A146">
            <v>1008</v>
          </cell>
          <cell r="B146" t="str">
            <v>SUMINISTRO E INSTALACIÓN DE JUEGO DE INCRUSTABLES PARA BAÑOS</v>
          </cell>
          <cell r="C146" t="str">
            <v>UND</v>
          </cell>
          <cell r="D146">
            <v>4</v>
          </cell>
          <cell r="E146">
            <v>60216</v>
          </cell>
          <cell r="F146">
            <v>240864</v>
          </cell>
        </row>
        <row r="147">
          <cell r="A147">
            <v>1009</v>
          </cell>
          <cell r="B147" t="str">
            <v>SUMINISTARO E INSTALACIÓN DE ESPEJOS DE CRISTAL e= 4mm PARA BAÑOS</v>
          </cell>
          <cell r="C147" t="str">
            <v>M2</v>
          </cell>
          <cell r="D147">
            <v>4</v>
          </cell>
          <cell r="E147">
            <v>68301</v>
          </cell>
          <cell r="F147">
            <v>273204</v>
          </cell>
        </row>
        <row r="148">
          <cell r="A148" t="str">
            <v>XI</v>
          </cell>
          <cell r="B148" t="str">
            <v>ACABADOS: ESTUCO Y PINTURAS</v>
          </cell>
        </row>
        <row r="149">
          <cell r="A149">
            <v>1101</v>
          </cell>
          <cell r="B149" t="str">
            <v>RASQUETEADA Y RESANE DE MUROS EXISTENTES EN PRIMER PISO</v>
          </cell>
          <cell r="C149" t="str">
            <v>M2</v>
          </cell>
          <cell r="D149">
            <v>310</v>
          </cell>
          <cell r="E149">
            <v>3963</v>
          </cell>
          <cell r="F149">
            <v>1228530</v>
          </cell>
        </row>
        <row r="150">
          <cell r="A150">
            <v>1102</v>
          </cell>
          <cell r="B150" t="str">
            <v>ESTUCO Y PINTURA EN VINILO TIPO I PARA MUROS INTERIORES DE PRIMER NIVEL</v>
          </cell>
          <cell r="C150" t="str">
            <v>M2</v>
          </cell>
          <cell r="D150">
            <v>310</v>
          </cell>
          <cell r="E150">
            <v>10917</v>
          </cell>
          <cell r="F150">
            <v>3384270</v>
          </cell>
        </row>
        <row r="151">
          <cell r="A151">
            <v>1103</v>
          </cell>
          <cell r="B151" t="str">
            <v>ESTUCO Y PINTURA EN VINILO TIPO I PARA MUROS INTERIORES DE SEGUNDO NIVEL</v>
          </cell>
          <cell r="C151" t="str">
            <v>M2</v>
          </cell>
          <cell r="D151">
            <v>136</v>
          </cell>
          <cell r="E151">
            <v>10917</v>
          </cell>
          <cell r="F151">
            <v>1484712</v>
          </cell>
        </row>
        <row r="152">
          <cell r="A152">
            <v>1104</v>
          </cell>
          <cell r="B152" t="str">
            <v>ESTUCO Y PINTURA EN VINILO TIPO I PARA COLUMNAS DE 0,35X0,35 EN PRIMER Y SEGUNDO PISO</v>
          </cell>
          <cell r="C152" t="str">
            <v>ML</v>
          </cell>
          <cell r="D152">
            <v>144</v>
          </cell>
          <cell r="E152">
            <v>5143</v>
          </cell>
          <cell r="F152">
            <v>740592</v>
          </cell>
        </row>
        <row r="153">
          <cell r="A153">
            <v>1105</v>
          </cell>
          <cell r="B153" t="str">
            <v>IMPERMEABILIZACIÓN DE MUROS EN LADRILLO ESTRUCTURAL A LA VISTA</v>
          </cell>
          <cell r="C153" t="str">
            <v>M2</v>
          </cell>
          <cell r="D153">
            <v>224</v>
          </cell>
          <cell r="E153">
            <v>4812</v>
          </cell>
          <cell r="F153">
            <v>1077888</v>
          </cell>
        </row>
        <row r="154">
          <cell r="A154">
            <v>1106</v>
          </cell>
          <cell r="B154" t="str">
            <v>PINTURA DE PUERTAS Y VENTANAS EXISTENTES</v>
          </cell>
          <cell r="C154" t="str">
            <v>UND</v>
          </cell>
          <cell r="D154">
            <v>20</v>
          </cell>
          <cell r="E154">
            <v>28787</v>
          </cell>
          <cell r="F154">
            <v>575740</v>
          </cell>
        </row>
        <row r="155">
          <cell r="A155" t="str">
            <v>XII</v>
          </cell>
          <cell r="B155" t="str">
            <v>CARPINTERÍA EN MADERA Y METALICA</v>
          </cell>
        </row>
        <row r="156">
          <cell r="A156">
            <v>1201</v>
          </cell>
          <cell r="B156" t="str">
            <v>PUERTA TIPO P03-P04 DE 0,85X2,25 EN MADERA DE CEDRO EN TABLERO, PARA ACCESO DE AULAS, INCLUYE CHAPA TIPO YALE CON MANIJA</v>
          </cell>
          <cell r="C156" t="str">
            <v>UND</v>
          </cell>
          <cell r="D156">
            <v>4</v>
          </cell>
          <cell r="E156">
            <v>750000</v>
          </cell>
          <cell r="F156">
            <v>3000000</v>
          </cell>
        </row>
        <row r="157">
          <cell r="A157">
            <v>1202</v>
          </cell>
          <cell r="B157" t="str">
            <v>PASAMANOS EN ESTRUCTURA METÁLICA CON TERMINAL EN MADERA TIPO GRANADILLO PARA GRADA, SEGÚN DISEÑO.</v>
          </cell>
          <cell r="C157" t="str">
            <v>ML</v>
          </cell>
          <cell r="D157">
            <v>23</v>
          </cell>
          <cell r="E157">
            <v>156000</v>
          </cell>
          <cell r="F157">
            <v>3588000</v>
          </cell>
        </row>
        <row r="158">
          <cell r="A158">
            <v>1203</v>
          </cell>
          <cell r="B158" t="str">
            <v>PASAMANOS EN ESTRUCTURA METÁLICA CON TERMINAL EN METAL PARA RAMPA, SEGÚN DISEÑO.</v>
          </cell>
          <cell r="C158" t="str">
            <v>ML</v>
          </cell>
          <cell r="D158">
            <v>102</v>
          </cell>
          <cell r="E158">
            <v>136000</v>
          </cell>
          <cell r="F158">
            <v>13872000</v>
          </cell>
        </row>
        <row r="159">
          <cell r="A159">
            <v>1204</v>
          </cell>
          <cell r="B159" t="str">
            <v>BARANDA EN ESTRUCTURA METÁLICA CON TERMINAL EN MADERA TIPO GRANADILLO PARA PASILLO EN SEGUNDO NIVEL, SEGÚN DISEÑO.</v>
          </cell>
          <cell r="C159" t="str">
            <v>ML</v>
          </cell>
          <cell r="D159">
            <v>44</v>
          </cell>
          <cell r="E159">
            <v>156000</v>
          </cell>
          <cell r="F159">
            <v>6864000</v>
          </cell>
        </row>
        <row r="160">
          <cell r="A160" t="str">
            <v>XIII</v>
          </cell>
          <cell r="B160" t="str">
            <v>CARPINTERIA EN ALUMINIO</v>
          </cell>
        </row>
        <row r="161">
          <cell r="A161">
            <v>1301</v>
          </cell>
          <cell r="B161" t="str">
            <v>PUERTA TIPO P01 DE 0,70X2,25 PARA CUARTO DE ASEO EN ALUMINIO NATURAL, INCLUYE CHAPA TIPO YALE CON MANIJA</v>
          </cell>
          <cell r="C161" t="str">
            <v>UND</v>
          </cell>
          <cell r="D161">
            <v>1</v>
          </cell>
          <cell r="E161">
            <v>600000</v>
          </cell>
          <cell r="F161">
            <v>600000</v>
          </cell>
        </row>
        <row r="162">
          <cell r="A162">
            <v>1302</v>
          </cell>
          <cell r="B162" t="str">
            <v>PUERTA TIPO P01 DE 0,60X2,25 PARA BAÑOS EN ALUMINIO NATURAL, INCLUYE CHAPA TIPO YALE CON MANIJA</v>
          </cell>
          <cell r="C162" t="str">
            <v>UND</v>
          </cell>
          <cell r="D162">
            <v>4</v>
          </cell>
          <cell r="E162">
            <v>600000</v>
          </cell>
          <cell r="F162">
            <v>2400000</v>
          </cell>
        </row>
        <row r="163">
          <cell r="A163">
            <v>1303</v>
          </cell>
          <cell r="B163" t="str">
            <v>PUERTA TIPO P02 DE 0,95X2,25 PARA BAÑOS EN ALUMINIO NATURAL, INCLUYE CHAPA TIPO YALE CON MANIJA</v>
          </cell>
          <cell r="C163" t="str">
            <v>UND</v>
          </cell>
          <cell r="D163">
            <v>1</v>
          </cell>
          <cell r="E163">
            <v>600000</v>
          </cell>
          <cell r="F163">
            <v>600000</v>
          </cell>
        </row>
        <row r="164">
          <cell r="A164">
            <v>1304</v>
          </cell>
          <cell r="B164" t="str">
            <v>NAVE FIJA EN ALUMINIO NATURAL A AMBOS LADOS DE 0,45 mt X 2,25 CON VIDRIO TEMPLADO, PARA PUERTA DE ACCESO A AULAS DE CLASE</v>
          </cell>
          <cell r="C164" t="str">
            <v>UND</v>
          </cell>
          <cell r="D164">
            <v>8</v>
          </cell>
          <cell r="E164">
            <v>320000</v>
          </cell>
          <cell r="F164">
            <v>2560000</v>
          </cell>
        </row>
        <row r="165">
          <cell r="A165">
            <v>1305</v>
          </cell>
          <cell r="B165" t="str">
            <v>VENTANA EN ALUMINIO NATURAL Y VIDRIO TEMPLADO DE 6,00 mm, DE 2,94X0,50 mt PARA BAÑO MUJERES</v>
          </cell>
          <cell r="C165" t="str">
            <v>UND</v>
          </cell>
          <cell r="D165">
            <v>1</v>
          </cell>
          <cell r="E165">
            <v>320000</v>
          </cell>
          <cell r="F165">
            <v>320000</v>
          </cell>
        </row>
        <row r="166">
          <cell r="A166">
            <v>1306</v>
          </cell>
          <cell r="B166" t="str">
            <v>VENTANA EN ALUMINIO NATURAL Y VIDRIO TEMPLADO DE 6,00 mm, DE 3,00X1,34 mt, PARA AULAS</v>
          </cell>
          <cell r="C166" t="str">
            <v>UND</v>
          </cell>
          <cell r="D166">
            <v>20</v>
          </cell>
          <cell r="E166">
            <v>720000</v>
          </cell>
          <cell r="F166">
            <v>14400000</v>
          </cell>
        </row>
        <row r="167">
          <cell r="A167">
            <v>1307</v>
          </cell>
          <cell r="B167" t="str">
            <v>SUMINISTRO E INSTALACIÓN DE MARCOS EN ALUMINIO DE 1,80X2,25 mt SISTEMA U78 PARA PUERTAS DE ACCESO</v>
          </cell>
          <cell r="C167" t="str">
            <v>UND</v>
          </cell>
          <cell r="D167">
            <v>6</v>
          </cell>
          <cell r="E167">
            <v>145000</v>
          </cell>
          <cell r="F167">
            <v>870000</v>
          </cell>
        </row>
        <row r="168">
          <cell r="A168" t="str">
            <v>XIV</v>
          </cell>
          <cell r="B168" t="str">
            <v>OTROS</v>
          </cell>
        </row>
        <row r="169">
          <cell r="A169">
            <v>1401</v>
          </cell>
          <cell r="B169" t="str">
            <v>ANDEN EN CONCRETO SIMPLE CLASE E</v>
          </cell>
          <cell r="C169" t="str">
            <v>M2</v>
          </cell>
          <cell r="D169">
            <v>45</v>
          </cell>
          <cell r="E169">
            <v>44399</v>
          </cell>
          <cell r="F169">
            <v>1997955</v>
          </cell>
        </row>
        <row r="170">
          <cell r="A170">
            <v>1402</v>
          </cell>
          <cell r="B170" t="str">
            <v>SARDINEL EN CONCRETO SIMPLE CLASE D</v>
          </cell>
          <cell r="C170" t="str">
            <v>ML</v>
          </cell>
          <cell r="D170">
            <v>90</v>
          </cell>
          <cell r="E170">
            <v>33730</v>
          </cell>
          <cell r="F170">
            <v>3035700</v>
          </cell>
        </row>
        <row r="171">
          <cell r="A171">
            <v>1403</v>
          </cell>
          <cell r="B171" t="str">
            <v>CAÑUELA EN CONCRETO SIMPLE CLASE D PARA DESAGÜES</v>
          </cell>
          <cell r="C171" t="str">
            <v>ML</v>
          </cell>
          <cell r="D171">
            <v>90</v>
          </cell>
          <cell r="E171">
            <v>28071</v>
          </cell>
          <cell r="F171">
            <v>2526390</v>
          </cell>
        </row>
        <row r="172">
          <cell r="A172">
            <v>1405</v>
          </cell>
          <cell r="B172" t="str">
            <v>DESENCOFRADO DE CASETONES</v>
          </cell>
          <cell r="C172" t="str">
            <v>M2</v>
          </cell>
          <cell r="D172">
            <v>298</v>
          </cell>
          <cell r="E172">
            <v>4781</v>
          </cell>
          <cell r="F172">
            <v>1424738</v>
          </cell>
        </row>
        <row r="173">
          <cell r="A173">
            <v>1406</v>
          </cell>
          <cell r="B173" t="str">
            <v>RETIRO DE ESCOMBROS</v>
          </cell>
          <cell r="C173" t="str">
            <v>M3</v>
          </cell>
          <cell r="D173">
            <v>42</v>
          </cell>
          <cell r="E173">
            <v>16438</v>
          </cell>
          <cell r="F173">
            <v>690396</v>
          </cell>
        </row>
        <row r="174">
          <cell r="A174">
            <v>1407</v>
          </cell>
          <cell r="B174" t="str">
            <v>ASEO GENERAL</v>
          </cell>
          <cell r="C174" t="str">
            <v>M2</v>
          </cell>
          <cell r="D174">
            <v>253</v>
          </cell>
          <cell r="E174">
            <v>831</v>
          </cell>
          <cell r="F174">
            <v>210243</v>
          </cell>
        </row>
        <row r="175">
          <cell r="A175" t="str">
            <v>XV</v>
          </cell>
          <cell r="B175" t="str">
            <v>CERRAMIENTO Y MANEJO DE TRÁFICO</v>
          </cell>
        </row>
        <row r="176">
          <cell r="A176">
            <v>1501</v>
          </cell>
          <cell r="B176" t="str">
            <v>CERRAMIENTO DE OBRA</v>
          </cell>
          <cell r="C176" t="str">
            <v>GLB</v>
          </cell>
          <cell r="D176">
            <v>1</v>
          </cell>
          <cell r="E176">
            <v>3609666</v>
          </cell>
          <cell r="F176">
            <v>3609666</v>
          </cell>
        </row>
        <row r="177">
          <cell r="A177">
            <v>1502</v>
          </cell>
          <cell r="B177" t="str">
            <v>PLAN DE MANEJO DE TRÁFICO</v>
          </cell>
          <cell r="C177" t="str">
            <v>GLB</v>
          </cell>
          <cell r="D177">
            <v>1</v>
          </cell>
          <cell r="E177">
            <v>1198354</v>
          </cell>
          <cell r="F177">
            <v>1198354</v>
          </cell>
        </row>
        <row r="178">
          <cell r="A178" t="str">
            <v>INP</v>
          </cell>
          <cell r="B178" t="str">
            <v>ITEMS NO PREVISTOS APROBADOS POR FONADE</v>
          </cell>
        </row>
        <row r="179">
          <cell r="A179" t="str">
            <v>INP 01</v>
          </cell>
          <cell r="B179" t="str">
            <v>DEMOLICION ESTRUCTURAS DE CONCRETO</v>
          </cell>
          <cell r="C179" t="str">
            <v>M3</v>
          </cell>
          <cell r="D179">
            <v>7.03</v>
          </cell>
          <cell r="E179">
            <v>121440</v>
          </cell>
          <cell r="F179">
            <v>853723.20000000007</v>
          </cell>
        </row>
        <row r="180">
          <cell r="A180" t="str">
            <v>INP 02</v>
          </cell>
          <cell r="B180" t="str">
            <v>Cortes con pulidora y disco en mampostería y elementos no estructurales</v>
          </cell>
          <cell r="C180" t="str">
            <v>ML</v>
          </cell>
          <cell r="D180">
            <v>109.73</v>
          </cell>
          <cell r="E180">
            <v>1350</v>
          </cell>
          <cell r="F180">
            <v>148135.5</v>
          </cell>
        </row>
        <row r="181">
          <cell r="A181" t="str">
            <v>INP 03</v>
          </cell>
          <cell r="B181" t="str">
            <v>Anclaje hierro 3/8" perforación 1/2" - 9 cm</v>
          </cell>
          <cell r="C181" t="str">
            <v>UND</v>
          </cell>
          <cell r="D181">
            <v>321</v>
          </cell>
          <cell r="E181">
            <v>6424</v>
          </cell>
          <cell r="F181">
            <v>2062104</v>
          </cell>
        </row>
        <row r="182">
          <cell r="A182" t="str">
            <v>INP 04</v>
          </cell>
          <cell r="B182" t="str">
            <v>Anclaje hierro 5/8" perforación 3/4" - 15 cm</v>
          </cell>
          <cell r="C182" t="str">
            <v>UND</v>
          </cell>
          <cell r="D182">
            <v>54</v>
          </cell>
          <cell r="E182">
            <v>12855</v>
          </cell>
          <cell r="F182">
            <v>694170</v>
          </cell>
        </row>
        <row r="183">
          <cell r="A183" t="str">
            <v>INP 05</v>
          </cell>
          <cell r="B183" t="str">
            <v>DESMONTE PUNTOS ELECTRICOS DE ILUMINACION, INCLUYE RED Y ACCESORIOS</v>
          </cell>
          <cell r="C183" t="str">
            <v>UND</v>
          </cell>
          <cell r="D183">
            <v>39</v>
          </cell>
          <cell r="E183">
            <v>15468</v>
          </cell>
          <cell r="F183">
            <v>603252</v>
          </cell>
        </row>
        <row r="184">
          <cell r="A184" t="str">
            <v>INP 06</v>
          </cell>
          <cell r="B184" t="str">
            <v>CONCRETO DE f´c= 21 Mpa, PARA VIGUETA DE CUBIERTA DE 0,15X0,25 mt, EN APOYO DE CORREAS</v>
          </cell>
          <cell r="C184" t="str">
            <v>ML</v>
          </cell>
          <cell r="D184">
            <v>8</v>
          </cell>
          <cell r="E184">
            <v>33000</v>
          </cell>
          <cell r="F184">
            <v>264000</v>
          </cell>
        </row>
        <row r="185">
          <cell r="A185" t="str">
            <v>INP 07</v>
          </cell>
          <cell r="B185" t="str">
            <v>CONCRETO DE f´c= 21 Mpa, PARA COLUMNETA DE CONFINAMIENTO DE 0,12X0,20 mt, EN MUROS PRIMER NIVEL</v>
          </cell>
          <cell r="C185" t="str">
            <v>ML</v>
          </cell>
          <cell r="D185">
            <v>113.6</v>
          </cell>
          <cell r="E185">
            <v>32000</v>
          </cell>
          <cell r="F185">
            <v>3635200</v>
          </cell>
        </row>
        <row r="186">
          <cell r="A186" t="str">
            <v>INP 08</v>
          </cell>
          <cell r="B186" t="str">
            <v>SUMINISTRO E INSTALACIÓN DE TEJA EN FIBROCEMENTO #6 PARA CUBIERTA</v>
          </cell>
          <cell r="C186" t="str">
            <v>M2</v>
          </cell>
          <cell r="D186">
            <v>492.54</v>
          </cell>
          <cell r="E186">
            <v>30980</v>
          </cell>
          <cell r="F186">
            <v>15258889.200000001</v>
          </cell>
        </row>
        <row r="187">
          <cell r="A187" t="str">
            <v>INP 09</v>
          </cell>
          <cell r="B187" t="str">
            <v>MURO EN LADRILLO COMUN</v>
          </cell>
          <cell r="C187" t="str">
            <v>M2</v>
          </cell>
          <cell r="D187">
            <v>143.63999999999999</v>
          </cell>
          <cell r="E187">
            <v>38609</v>
          </cell>
          <cell r="F187">
            <v>5545796.7599999998</v>
          </cell>
        </row>
        <row r="188">
          <cell r="A188" t="str">
            <v>INP 10</v>
          </cell>
          <cell r="B188" t="str">
            <v>CONCRETO CICLOPEO 3000 PSI RELACION 60C/40P</v>
          </cell>
          <cell r="C188" t="str">
            <v>M3</v>
          </cell>
          <cell r="D188">
            <v>1.85</v>
          </cell>
          <cell r="E188">
            <v>305768</v>
          </cell>
          <cell r="F188">
            <v>565670.80000000005</v>
          </cell>
        </row>
        <row r="189">
          <cell r="A189" t="str">
            <v>INP 11</v>
          </cell>
          <cell r="B189" t="str">
            <v>SUMINISTRO E INSTALACIÓN DE TUBERÍA SANITARIA D=6"</v>
          </cell>
          <cell r="C189" t="str">
            <v>ML</v>
          </cell>
          <cell r="D189">
            <v>62.2</v>
          </cell>
          <cell r="E189">
            <v>45398</v>
          </cell>
          <cell r="F189">
            <v>2823755.6</v>
          </cell>
        </row>
        <row r="190">
          <cell r="A190" t="str">
            <v>INP 12</v>
          </cell>
          <cell r="B190" t="str">
            <v>SUMINISTRO E INSTALACION DE REJILLA PARA CAÑUELA EN ANGULO DE 2"x1/8" Y VARILLA D=1/2" CADA 5 CM, INCLUYE MATERIALES Y MANO DE OBRA.</v>
          </cell>
          <cell r="C190" t="str">
            <v>ML</v>
          </cell>
          <cell r="D190">
            <v>16.7</v>
          </cell>
          <cell r="E190">
            <v>66189</v>
          </cell>
          <cell r="F190">
            <v>1105356.3</v>
          </cell>
        </row>
        <row r="191">
          <cell r="A191" t="str">
            <v>INP 13</v>
          </cell>
          <cell r="B191" t="str">
            <v>Suministro e instalacion de Tuberia EMT sobre muro o PVC de 3".Incluye uniones, curvas, fijacion. Conecta Tablero de distribucion principal TD1 y Bandeja Metàlica, incluye materiales y mano de obra.</v>
          </cell>
          <cell r="C191" t="str">
            <v>ML</v>
          </cell>
          <cell r="D191">
            <v>15</v>
          </cell>
          <cell r="E191">
            <v>52800</v>
          </cell>
          <cell r="F191">
            <v>792000</v>
          </cell>
        </row>
        <row r="192">
          <cell r="A192" t="str">
            <v>INP 14</v>
          </cell>
          <cell r="B192" t="str">
            <v>Suministro e instalación de Cableado trensado 3x1/0+1x1/0 para red de baja tensión de Transformador 30 KVA hasta apoyo 1, incluye materiales y mano de obra.</v>
          </cell>
          <cell r="C192" t="str">
            <v>ML</v>
          </cell>
          <cell r="D192">
            <v>55</v>
          </cell>
          <cell r="E192">
            <v>25245</v>
          </cell>
          <cell r="F192">
            <v>1388475</v>
          </cell>
        </row>
        <row r="193">
          <cell r="A193" t="str">
            <v>INP 15</v>
          </cell>
          <cell r="B193" t="str">
            <v>Suministro y Montaje de Transformador Trifásico de 30 KVA en poste existente con protecciones de acuerdo a Norma CEO SA ESP, incluye materiales, mano de obra y puesta en funcionamiento.</v>
          </cell>
          <cell r="C193" t="str">
            <v>UND</v>
          </cell>
          <cell r="D193">
            <v>1</v>
          </cell>
          <cell r="E193">
            <v>7885747</v>
          </cell>
          <cell r="F193">
            <v>7885747</v>
          </cell>
        </row>
        <row r="194">
          <cell r="A194" t="str">
            <v>INP 16</v>
          </cell>
          <cell r="B194" t="str">
            <v>Conjunto red baja tensión con percha trensada retención, incluye materiales y mano de obra.</v>
          </cell>
          <cell r="C194" t="str">
            <v>UND</v>
          </cell>
          <cell r="D194">
            <v>1</v>
          </cell>
          <cell r="E194">
            <v>132213</v>
          </cell>
          <cell r="F194">
            <v>132213</v>
          </cell>
        </row>
        <row r="195">
          <cell r="A195" t="str">
            <v>INP 17</v>
          </cell>
          <cell r="B195" t="str">
            <v>Conjunto red baja tensión con percha trensada terminal, incluye materiales y mano de obra.</v>
          </cell>
          <cell r="C195" t="str">
            <v>UND</v>
          </cell>
          <cell r="D195">
            <v>2</v>
          </cell>
          <cell r="E195">
            <v>125160</v>
          </cell>
          <cell r="F195">
            <v>250320</v>
          </cell>
        </row>
        <row r="196">
          <cell r="A196" t="str">
            <v>INP 18</v>
          </cell>
          <cell r="B196" t="str">
            <v>Suministro e instalación de Postes de concreto de 9 m x 510 kg, incluye materiales y mano de obra.</v>
          </cell>
          <cell r="C196" t="str">
            <v>UND</v>
          </cell>
          <cell r="D196">
            <v>2</v>
          </cell>
          <cell r="E196">
            <v>778048</v>
          </cell>
          <cell r="F196">
            <v>1556096</v>
          </cell>
        </row>
        <row r="197">
          <cell r="A197" t="str">
            <v>INP 19</v>
          </cell>
          <cell r="B197" t="str">
            <v>Suministro e instalación de Conjunto de puesta a tierra Centro de Transformación CT equipos cable varillas, incluye materiales y mano de obra.</v>
          </cell>
          <cell r="C197" t="str">
            <v>UND</v>
          </cell>
          <cell r="D197">
            <v>1</v>
          </cell>
          <cell r="E197">
            <v>665763</v>
          </cell>
          <cell r="F197">
            <v>665763</v>
          </cell>
        </row>
        <row r="198">
          <cell r="A198" t="str">
            <v>INP 20</v>
          </cell>
          <cell r="B198" t="str">
            <v>Suministro e instalación de Conjunto de puesta a tierra Red Baja Tensión BT equipos cable varillas, incluye materiales y mano de obra.</v>
          </cell>
          <cell r="C198" t="str">
            <v>UND</v>
          </cell>
          <cell r="D198">
            <v>1</v>
          </cell>
          <cell r="E198">
            <v>665763</v>
          </cell>
          <cell r="F198">
            <v>665763</v>
          </cell>
        </row>
        <row r="199">
          <cell r="A199" t="str">
            <v>INP 21</v>
          </cell>
          <cell r="B199" t="str">
            <v>Suministro e instalación de Conjunto retenida directa a tierra baja tensión, incluye materiales y mano de obra.</v>
          </cell>
          <cell r="C199" t="str">
            <v>UND</v>
          </cell>
          <cell r="D199">
            <v>2</v>
          </cell>
          <cell r="E199">
            <v>261220</v>
          </cell>
          <cell r="F199">
            <v>522440</v>
          </cell>
        </row>
        <row r="200">
          <cell r="A200" t="str">
            <v>INP 22</v>
          </cell>
          <cell r="B200" t="str">
            <v>Servicio de camion carro canasta y grua hidraúlica para conexión a linea viva de transformador y redes electricas externas de media tensión, incluye materiales y mano de obra.</v>
          </cell>
          <cell r="C200" t="str">
            <v>GLB</v>
          </cell>
          <cell r="D200">
            <v>1</v>
          </cell>
          <cell r="E200">
            <v>3132778</v>
          </cell>
          <cell r="F200">
            <v>3132778</v>
          </cell>
        </row>
        <row r="201">
          <cell r="A201" t="str">
            <v>INP 23</v>
          </cell>
          <cell r="B201" t="str">
            <v>SUMINISTRO E INSTALACIÓN DE TUBERÍA SANITARIA NOVAFORD D=8", INCLUYE MATERIALES Y MANO DE OBRA.</v>
          </cell>
          <cell r="C201" t="str">
            <v>ML</v>
          </cell>
          <cell r="D201">
            <v>12.66</v>
          </cell>
          <cell r="E201">
            <v>53877</v>
          </cell>
          <cell r="F201">
            <v>682082.82000000007</v>
          </cell>
        </row>
        <row r="202">
          <cell r="A202" t="str">
            <v>INP 24</v>
          </cell>
          <cell r="B202" t="str">
            <v>SUMINISTRO E INSTALACIÓN DE VÁLVULA CHEQUE D=3" EN BRONCE, PARA SISTEMA CONTRAINCENDIO, INCLUYE MATERIALES Y MANO DE OBRA.</v>
          </cell>
          <cell r="C202" t="str">
            <v>UND</v>
          </cell>
          <cell r="D202">
            <v>1</v>
          </cell>
          <cell r="E202">
            <v>463748</v>
          </cell>
          <cell r="F202">
            <v>463748</v>
          </cell>
        </row>
        <row r="203">
          <cell r="A203" t="str">
            <v>INP 25</v>
          </cell>
          <cell r="B203" t="str">
            <v>SUMINISTRO E INSTALACIÓN DE VENTANA METALICA EN LAMINA CAL.20 SEGÚN DISEÑO, INCLUYE VARILLA DE SEGURIDAD D=12mm Y VIDRIO 5mm, MATERIALES Y MANO DE OBRA.</v>
          </cell>
          <cell r="C203" t="str">
            <v>M2</v>
          </cell>
          <cell r="D203">
            <v>94.36</v>
          </cell>
          <cell r="E203">
            <v>196675</v>
          </cell>
          <cell r="F203">
            <v>18558253</v>
          </cell>
        </row>
        <row r="204">
          <cell r="A204" t="str">
            <v>INP 26</v>
          </cell>
          <cell r="B204" t="str">
            <v>SUMINISTRO E INSTALACIÓN DE PUERTA METALICA EN LAMINA CAL 20. SEGÚN DISEÑO, INCLUYE MARCOS, CHAPAS Y VIDRIO 5mm, MATERIALES Y MANO DE OBRA.</v>
          </cell>
          <cell r="C204" t="str">
            <v>M2</v>
          </cell>
          <cell r="D204">
            <v>21.240000000000002</v>
          </cell>
          <cell r="E204">
            <v>153091</v>
          </cell>
          <cell r="F204">
            <v>3251652.8400000003</v>
          </cell>
        </row>
        <row r="205">
          <cell r="A205" t="str">
            <v>INP 27</v>
          </cell>
          <cell r="B205" t="str">
            <v>Suministro e instalación de Luminaria Tipo LED T8 de 2x18 watios, chasis tipo industrial 120 cm para tubo LED de empotrar en cielo falso. Incluye tubos, elementos para colgar y nivelar como guayas, socket y conexion a la salida de iluminación, materiales, mano de obra y puesta en funcionamiento.</v>
          </cell>
          <cell r="C205" t="str">
            <v>UND</v>
          </cell>
          <cell r="D205">
            <v>124</v>
          </cell>
          <cell r="E205">
            <v>125853</v>
          </cell>
          <cell r="F205">
            <v>15605772</v>
          </cell>
        </row>
        <row r="206">
          <cell r="A206" t="str">
            <v>INP 28</v>
          </cell>
          <cell r="B206" t="str">
            <v>SUMINISTRO E INSTALACION DE DIVISIONES EN ALUMINIO REF. F06 PARA BAÑOS, INCLUYE PUERTAS, MATERIALES Y MANO DE OBRA.</v>
          </cell>
          <cell r="C206" t="str">
            <v>M2</v>
          </cell>
          <cell r="D206">
            <v>37.760000000000005</v>
          </cell>
          <cell r="E206">
            <v>280700</v>
          </cell>
          <cell r="F206">
            <v>10599232.000000002</v>
          </cell>
        </row>
        <row r="207">
          <cell r="A207" t="str">
            <v>INP 29</v>
          </cell>
          <cell r="B207" t="str">
            <v>SUMINISTRO E INSTALACION DE VIDRIO CLARO 5mm, INCLUYE MATERIALES Y MANO DE OBRA.</v>
          </cell>
          <cell r="C207" t="str">
            <v>M2</v>
          </cell>
          <cell r="D207">
            <v>0</v>
          </cell>
          <cell r="E207">
            <v>65104</v>
          </cell>
          <cell r="F20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."/>
      <sheetName val="INIC."/>
      <sheetName val="CAMBIO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>
        <row r="15">
          <cell r="A15" t="str">
            <v>Wilder Barona Triana</v>
          </cell>
        </row>
        <row r="22">
          <cell r="F22" t="str">
            <v>180522-97</v>
          </cell>
        </row>
        <row r="24">
          <cell r="F24" t="str">
            <v>Buga</v>
          </cell>
        </row>
        <row r="25">
          <cell r="F25">
            <v>24781056</v>
          </cell>
        </row>
        <row r="42">
          <cell r="A42" t="str">
            <v>NESTOR ALFONSO JARAMILLO DUQUE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base"/>
      <sheetName val="Desmonte y Limpieza"/>
      <sheetName val="Demolicion de estructuras"/>
      <sheetName val="excava en roca EXPL"/>
      <sheetName val="excava en mat comun"/>
      <sheetName val="Transp material 100-1000"/>
      <sheetName val="Transporte de material +1000"/>
      <sheetName val="REMOCION DERUMBES"/>
      <sheetName val="Transporte Mat Derrumbes"/>
      <sheetName val="Terraplenes"/>
      <sheetName val="Transporte SUB base"/>
      <sheetName val=" base"/>
      <sheetName val="Transporte base"/>
      <sheetName val="Imprimación"/>
      <sheetName val="MEZCLA MDC-2"/>
      <sheetName val="Transporte Mezcla"/>
      <sheetName val="excava en roca SECO"/>
      <sheetName val="excava en mat comun SECO"/>
      <sheetName val="Rellenos para estructuras"/>
      <sheetName val="CONCRET CLASE D"/>
      <sheetName val="CONCRET CLASE E"/>
      <sheetName val="CONCRET CLASE F"/>
      <sheetName val="CONCRET CLASE G"/>
      <sheetName val="Acero de refuerzo g 60"/>
      <sheetName val="Malla electrosoldada"/>
      <sheetName val="Tuberia Cto. reforzado"/>
      <sheetName val="TUB. Perf PVC 4&quot;"/>
      <sheetName val="Disipadores y sedimentadores"/>
      <sheetName val="Cunetas Rev. Cto."/>
      <sheetName val="Geotextil filtros"/>
      <sheetName val="Geodren planar"/>
      <sheetName val="Geomalla Biaxial"/>
      <sheetName val="Geomalla Uniaxial"/>
      <sheetName val="Geomembrana HDPE"/>
      <sheetName val="GAVIONES "/>
      <sheetName val="Lineas Demarcación"/>
      <sheetName val="Tachas reflectivas"/>
      <sheetName val="Señal Tránsito"/>
      <sheetName val="Poste Referncia"/>
      <sheetName val="Defensa Metálica"/>
      <sheetName val="Secc Final DM"/>
      <sheetName val="Empradización"/>
      <sheetName val="Cerca Alambre"/>
      <sheetName val="Zonas Deposito"/>
      <sheetName val="MAT FILTRANTE"/>
      <sheetName val="MONIT. AGUAS"/>
      <sheetName val="ARBORIZACION"/>
      <sheetName val="APROV. FORESTAL"/>
      <sheetName val="MUROS DECONTENCION SUELO"/>
      <sheetName val="CCTO LANZADO"/>
      <sheetName val="Conformacion yS-r"/>
      <sheetName val="Transporte Afirmafo"/>
      <sheetName val="Afirmado"/>
      <sheetName val="Geotextil nt300"/>
      <sheetName val="PAÑETE "/>
      <sheetName val="INSU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"/>
      <sheetName val="Formato"/>
      <sheetName val="actual sta clara"/>
    </sheetNames>
    <sheetDataSet>
      <sheetData sheetId="0">
        <row r="10">
          <cell r="B10" t="str">
            <v>ACHIQUE DE AGUAS, BOMBEO</v>
          </cell>
          <cell r="C10" t="str">
            <v>HRS</v>
          </cell>
          <cell r="D10">
            <v>9975</v>
          </cell>
        </row>
        <row r="11">
          <cell r="B11" t="str">
            <v>BROCAL PREFABRICADO EN CONCRETO DE 4000 PSI (D=1,6 m)</v>
          </cell>
          <cell r="C11" t="str">
            <v>UND</v>
          </cell>
          <cell r="D11">
            <v>368910</v>
          </cell>
        </row>
        <row r="12">
          <cell r="B12" t="str">
            <v>CAJAS DE DISTRIBUCION EN CONCRETO 0,6X0,6X1 TAPA e=0,1M</v>
          </cell>
          <cell r="C12" t="str">
            <v>UND</v>
          </cell>
          <cell r="D12">
            <v>162565</v>
          </cell>
        </row>
        <row r="13">
          <cell r="B13" t="str">
            <v>COLOCACIÓN DE PIEDRA Vía</v>
          </cell>
          <cell r="C13" t="str">
            <v>M2</v>
          </cell>
          <cell r="D13">
            <v>12000</v>
          </cell>
        </row>
        <row r="14">
          <cell r="B14" t="str">
            <v>CONCRETO DE 2500 PSI PARA ANDENES</v>
          </cell>
          <cell r="C14" t="str">
            <v>M3</v>
          </cell>
          <cell r="D14">
            <v>350000</v>
          </cell>
        </row>
        <row r="15">
          <cell r="B15" t="str">
            <v>CONCRETO DE 4000 PSI PARA VIAS</v>
          </cell>
          <cell r="C15" t="str">
            <v>M3</v>
          </cell>
          <cell r="D15">
            <v>403775</v>
          </cell>
        </row>
        <row r="16">
          <cell r="B16" t="str">
            <v>CONSTRUCCION DE CAJA Y COLOCACION DE TAPAS PARA VÁLVULA</v>
          </cell>
          <cell r="C16" t="str">
            <v>UND</v>
          </cell>
          <cell r="D16">
            <v>166148</v>
          </cell>
        </row>
        <row r="17">
          <cell r="B17" t="str">
            <v xml:space="preserve">CONSTRUCCION DE CAJA Y COLOCACION DE TAPAS PARA VÁLVULA EN CONCRETO </v>
          </cell>
          <cell r="C17" t="str">
            <v>UND</v>
          </cell>
          <cell r="D17">
            <v>195335</v>
          </cell>
        </row>
        <row r="18">
          <cell r="B18" t="str">
            <v>CONSTRUCCION DE CAMARA DE INSPECCION EN CONCRETO</v>
          </cell>
          <cell r="C18" t="str">
            <v>ML</v>
          </cell>
          <cell r="D18">
            <v>447239</v>
          </cell>
        </row>
        <row r="19">
          <cell r="B19" t="str">
            <v>CONSTRUCCION DE SUMIDERO SENCILLO EN CONCRETO</v>
          </cell>
          <cell r="C19" t="str">
            <v>UND</v>
          </cell>
          <cell r="D19">
            <v>300522</v>
          </cell>
        </row>
        <row r="20">
          <cell r="B20" t="str">
            <v>CONTRUCCION DE SUMIDERO DOBLE EN CONCRETO</v>
          </cell>
          <cell r="C20" t="str">
            <v>UND</v>
          </cell>
          <cell r="D20">
            <v>395744</v>
          </cell>
        </row>
        <row r="21">
          <cell r="B21" t="str">
            <v>CORTE DE PAVIMENTO ASFALTICO</v>
          </cell>
          <cell r="C21" t="str">
            <v>ML</v>
          </cell>
          <cell r="D21">
            <v>5547</v>
          </cell>
        </row>
        <row r="22">
          <cell r="B22" t="str">
            <v xml:space="preserve">CORTE DE PAVIMENTO RIGIDO </v>
          </cell>
          <cell r="C22" t="str">
            <v>ML</v>
          </cell>
          <cell r="D22">
            <v>6094</v>
          </cell>
        </row>
        <row r="23">
          <cell r="B23" t="str">
            <v>DEMOLICION DE CAMARA DE INSPECCION EN LADRILLO</v>
          </cell>
          <cell r="C23" t="str">
            <v>ML</v>
          </cell>
          <cell r="D23">
            <v>21879</v>
          </cell>
        </row>
        <row r="24">
          <cell r="B24" t="str">
            <v xml:space="preserve">DEMOLICION DE PAVIMENTO ASFALTICO </v>
          </cell>
          <cell r="C24" t="str">
            <v>M3</v>
          </cell>
          <cell r="D24">
            <v>81879</v>
          </cell>
        </row>
        <row r="25">
          <cell r="B25" t="str">
            <v>DEMOLICION DE PAVIMENTO RIGIDO</v>
          </cell>
          <cell r="C25" t="str">
            <v>M3</v>
          </cell>
          <cell r="D25">
            <v>98205</v>
          </cell>
        </row>
        <row r="26">
          <cell r="B26" t="str">
            <v>ENTIBADO APUNTALADO</v>
          </cell>
          <cell r="C26" t="str">
            <v>M2</v>
          </cell>
          <cell r="D26">
            <v>13600</v>
          </cell>
        </row>
        <row r="27">
          <cell r="B27" t="str">
            <v>EXCAVACION EN CONGLOMERADO DE 2.5 M A 5.0 M, EN PRESENCIA DE AGUA</v>
          </cell>
          <cell r="C27" t="str">
            <v>M3</v>
          </cell>
          <cell r="D27">
            <v>24278</v>
          </cell>
        </row>
        <row r="28">
          <cell r="B28" t="str">
            <v>EXCAVACION EN CONGLOMERADO DE 5.0 M A 7.5 M, EN PRESENCIA DE AGUA</v>
          </cell>
          <cell r="C28" t="str">
            <v>M3</v>
          </cell>
          <cell r="D28">
            <v>28653</v>
          </cell>
        </row>
        <row r="29">
          <cell r="B29" t="str">
            <v>EXCAVACION EN CONGLOMERADO HASTA 2,5 M</v>
          </cell>
          <cell r="C29" t="str">
            <v>M3</v>
          </cell>
          <cell r="D29">
            <v>16409</v>
          </cell>
        </row>
        <row r="30">
          <cell r="B30" t="str">
            <v>EXCAVACION EN CONGLOMERADO HASTA 2,5 M EN PRESENCIA DE AGUA</v>
          </cell>
          <cell r="C30" t="str">
            <v>M3</v>
          </cell>
          <cell r="D30">
            <v>18809</v>
          </cell>
        </row>
        <row r="31">
          <cell r="B31" t="str">
            <v>EXCAVACION EN CONGLOMERADO, DE 2.5 M A 5,0 M</v>
          </cell>
          <cell r="C31" t="str">
            <v>M3</v>
          </cell>
          <cell r="D31">
            <v>21879</v>
          </cell>
        </row>
        <row r="32">
          <cell r="B32" t="str">
            <v>EXCAVACION EN CONGLOMERADO, DE 5.0 M A 7.5 M</v>
          </cell>
          <cell r="C32" t="str">
            <v>M3</v>
          </cell>
          <cell r="D32">
            <v>27348</v>
          </cell>
        </row>
        <row r="33">
          <cell r="B33" t="str">
            <v>EXCAVACION EN MATERIAL COMUN DE 2,5 M A 5,0 M, EN PRESENCIA DE AGUA</v>
          </cell>
          <cell r="C33" t="str">
            <v>M3</v>
          </cell>
          <cell r="D33">
            <v>19084</v>
          </cell>
        </row>
        <row r="34">
          <cell r="B34" t="str">
            <v>EXCAVACION EN MATERIAL COMUN DE 2,5M A 5,0M</v>
          </cell>
          <cell r="C34" t="str">
            <v>M3</v>
          </cell>
          <cell r="D34">
            <v>17060</v>
          </cell>
        </row>
        <row r="35">
          <cell r="B35" t="str">
            <v>EXCAVACION EN MATERIAL COMUN DE 5,0 M A 7,5 M, EN PRESENCIA DE AGUA</v>
          </cell>
          <cell r="C35" t="str">
            <v>M3</v>
          </cell>
          <cell r="D35">
            <v>24770</v>
          </cell>
        </row>
        <row r="36">
          <cell r="B36" t="str">
            <v>EXCAVACION EN MATERIAL COMUN DE 5,0M A 7,5M</v>
          </cell>
          <cell r="C36" t="str">
            <v>M3</v>
          </cell>
          <cell r="D36">
            <v>22747</v>
          </cell>
        </row>
        <row r="37">
          <cell r="B37" t="str">
            <v>EXCAVACION EN MATERIAL COMUN HASTA 2,5 M</v>
          </cell>
          <cell r="C37" t="str">
            <v>M3</v>
          </cell>
          <cell r="D37">
            <v>11890</v>
          </cell>
        </row>
        <row r="38">
          <cell r="B38" t="str">
            <v>EXCAVACION EN MATERIAL COMUN HASTA 2,5 M , EN PRESENCIA DE AGUA</v>
          </cell>
          <cell r="C38" t="str">
            <v>M3</v>
          </cell>
          <cell r="D38">
            <v>12791</v>
          </cell>
        </row>
        <row r="39">
          <cell r="B39" t="str">
            <v>EXCAVACION EN ROCA DE 2.5 M A 5.0 M</v>
          </cell>
          <cell r="C39" t="str">
            <v>M3</v>
          </cell>
          <cell r="D39">
            <v>60815</v>
          </cell>
        </row>
        <row r="40">
          <cell r="B40" t="str">
            <v>EXCAVACION EN ROCA DE 2.5 M A 5.0 M, EN PRESENCIA DE AGUA</v>
          </cell>
          <cell r="C40" t="str">
            <v>M3</v>
          </cell>
          <cell r="D40">
            <v>62839</v>
          </cell>
        </row>
        <row r="41">
          <cell r="B41" t="str">
            <v>EXCAVACION EN ROCA DE 5.0 M A 7.5 M, EN PRESENCIA DE AGUA</v>
          </cell>
          <cell r="C41" t="str">
            <v>M3</v>
          </cell>
          <cell r="D41">
            <v>70653</v>
          </cell>
        </row>
        <row r="42">
          <cell r="B42" t="str">
            <v>EXCAVACION EN ROCA HASTA 2.5 M</v>
          </cell>
          <cell r="C42" t="str">
            <v>M3</v>
          </cell>
          <cell r="D42">
            <v>50162</v>
          </cell>
        </row>
        <row r="43">
          <cell r="B43" t="str">
            <v>EXCAVACION EN ROCA HASTA 2.5 M, EN PRESENCIA DE AGUA</v>
          </cell>
          <cell r="C43" t="str">
            <v>M3</v>
          </cell>
          <cell r="D43">
            <v>50636</v>
          </cell>
        </row>
        <row r="44">
          <cell r="B44" t="str">
            <v>EXCAVACION EN ROCA, DE 5.0 M A 7.0 M</v>
          </cell>
          <cell r="C44" t="str">
            <v>M3</v>
          </cell>
          <cell r="D44">
            <v>79224</v>
          </cell>
        </row>
        <row r="45">
          <cell r="B45" t="str">
            <v>GAVION EN PIEDRA</v>
          </cell>
          <cell r="C45" t="str">
            <v>M3</v>
          </cell>
          <cell r="D45">
            <v>140934</v>
          </cell>
        </row>
        <row r="46">
          <cell r="B46" t="str">
            <v>IMPRIMACION</v>
          </cell>
          <cell r="C46" t="str">
            <v>M2</v>
          </cell>
          <cell r="D46">
            <v>3119</v>
          </cell>
        </row>
        <row r="47">
          <cell r="B47" t="str">
            <v>LOCALIZACION Y REPLANTEO</v>
          </cell>
          <cell r="C47" t="str">
            <v>ML</v>
          </cell>
          <cell r="D47">
            <v>1231</v>
          </cell>
        </row>
        <row r="48">
          <cell r="B48" t="str">
            <v>NIVELACION DE ZANJAS PARA TUBERIAS DE ACUEDUCTO</v>
          </cell>
          <cell r="C48" t="str">
            <v>ML</v>
          </cell>
          <cell r="D48">
            <v>2420</v>
          </cell>
        </row>
        <row r="49">
          <cell r="B49" t="str">
            <v>RELLENO TIPO I, CON MATERIAL DEL SITIO</v>
          </cell>
          <cell r="C49" t="str">
            <v>M3</v>
          </cell>
          <cell r="D49">
            <v>10037</v>
          </cell>
        </row>
        <row r="50">
          <cell r="B50" t="str">
            <v>RELLENO TIPO II  MECANICO, CON MATERIAL LIMO-ARCILLOSO</v>
          </cell>
          <cell r="C50" t="str">
            <v>M3</v>
          </cell>
          <cell r="D50">
            <v>26994</v>
          </cell>
        </row>
        <row r="51">
          <cell r="B51" t="str">
            <v>RELLENO TIPO III, MECANICO CON MATERIAL ROCA MUERTA</v>
          </cell>
          <cell r="C51" t="str">
            <v>M3</v>
          </cell>
          <cell r="D51">
            <v>36440</v>
          </cell>
        </row>
        <row r="52">
          <cell r="B52" t="str">
            <v>REPELLO DE MURO IMPERMEABLE 1:2</v>
          </cell>
          <cell r="C52" t="str">
            <v>M2</v>
          </cell>
          <cell r="D52">
            <v>25799</v>
          </cell>
        </row>
        <row r="53">
          <cell r="B53" t="str">
            <v>RETIRO DE SOBRANTES, LIMPIEZA EN GENERAL</v>
          </cell>
          <cell r="C53" t="str">
            <v>M3</v>
          </cell>
          <cell r="D53">
            <v>17469</v>
          </cell>
        </row>
        <row r="54">
          <cell r="B54" t="str">
            <v>RETIRO DE TUBERIA EXISTENTE</v>
          </cell>
          <cell r="C54" t="str">
            <v>ML</v>
          </cell>
          <cell r="D54">
            <v>1210</v>
          </cell>
        </row>
        <row r="55">
          <cell r="B55" t="str">
            <v>ROTURA DE PAVIMENTO PARA RETIRO PIEDRA Vía</v>
          </cell>
          <cell r="C55" t="str">
            <v>M3</v>
          </cell>
          <cell r="D55">
            <v>80000</v>
          </cell>
        </row>
        <row r="56">
          <cell r="B56" t="str">
            <v xml:space="preserve">SARDINELES Y CUNETAS EN CONCRETO DE 3000 PSI </v>
          </cell>
          <cell r="C56" t="str">
            <v>M3</v>
          </cell>
          <cell r="D56">
            <v>366348</v>
          </cell>
        </row>
        <row r="57">
          <cell r="B57" t="str">
            <v xml:space="preserve">SOLADO EN CONCRETO DE 3000 PSI </v>
          </cell>
          <cell r="C57" t="str">
            <v>M3</v>
          </cell>
          <cell r="D57">
            <v>230272</v>
          </cell>
        </row>
        <row r="58">
          <cell r="B58" t="str">
            <v>SUMINISTRO E INSTALACIÓN  DE TUBERIA PVC UNION MECANICA PARA ALCANTARILLADO D=30"</v>
          </cell>
          <cell r="C58" t="str">
            <v>ML</v>
          </cell>
          <cell r="D58">
            <v>301659</v>
          </cell>
        </row>
        <row r="59">
          <cell r="B59" t="str">
            <v>SUMINISTRO E INSTALACION DE CODO PVC DE 10" X 90 PARA ALCANTARILLADO</v>
          </cell>
          <cell r="C59" t="str">
            <v>UND</v>
          </cell>
          <cell r="D59">
            <v>156054</v>
          </cell>
        </row>
        <row r="60">
          <cell r="B60" t="str">
            <v>SUMINISTRO E INSTALACION DE CODO PVC DE 12" X 90 PARA ALCANTARILLADO</v>
          </cell>
          <cell r="C60" t="str">
            <v>UND</v>
          </cell>
          <cell r="D60">
            <v>334005</v>
          </cell>
        </row>
        <row r="61">
          <cell r="B61" t="str">
            <v>SUMINISTRO E INSTALACION DE CODO PVC DE 16" X 90 PARA ALCANTARILLADO</v>
          </cell>
          <cell r="C61" t="str">
            <v>UND</v>
          </cell>
          <cell r="D61">
            <v>591725</v>
          </cell>
        </row>
        <row r="62">
          <cell r="B62" t="str">
            <v>SUMINISTRO E INSTALACION DE DOMICILIARIAS EN PVC DE  2 X 1/2"</v>
          </cell>
          <cell r="C62" t="str">
            <v>UND</v>
          </cell>
          <cell r="D62">
            <v>115280</v>
          </cell>
        </row>
        <row r="63">
          <cell r="B63" t="str">
            <v>SUMINISTRO E INSTALACION DE DOMICILIARIAS EN PVC DE  3 X 1/2"</v>
          </cell>
          <cell r="C63" t="str">
            <v>UND</v>
          </cell>
          <cell r="D63">
            <v>119844</v>
          </cell>
        </row>
        <row r="64">
          <cell r="B64" t="str">
            <v>SUMINISTRO E INSTALACIÓN DE KIT SILLA YEE PVC PARA ALCANTARILLADO DE 250 X 160 MM</v>
          </cell>
          <cell r="C64" t="str">
            <v>UN</v>
          </cell>
          <cell r="D64">
            <v>156222</v>
          </cell>
        </row>
        <row r="65">
          <cell r="B65" t="str">
            <v>SUMINISTRO E INSTALACIÓN DE KIT SILLA YEE PVC PARA ALCANTARILLADO DE 315 X 160 MM</v>
          </cell>
          <cell r="C65" t="str">
            <v>UND</v>
          </cell>
          <cell r="D65">
            <v>211382</v>
          </cell>
        </row>
        <row r="66">
          <cell r="B66" t="str">
            <v>SUMINISTRO E INSTALACIÓN DE SILLA YEE PVC PARA ALCANTARILLADO DE 200 X 160 MM</v>
          </cell>
          <cell r="C66" t="str">
            <v>UND</v>
          </cell>
          <cell r="D66">
            <v>82445</v>
          </cell>
        </row>
        <row r="67">
          <cell r="B67" t="str">
            <v>SUMINISTRO E INSTALACIÓN DE SILLA YEE PVC PARA ALCANTARILLADO DE 250 X 160 MM</v>
          </cell>
          <cell r="C67" t="str">
            <v>UND</v>
          </cell>
          <cell r="D67">
            <v>100352</v>
          </cell>
        </row>
        <row r="68">
          <cell r="B68" t="str">
            <v>SUMINISTRO E INSTALACIÓN DE SILLA YEE PVC PARA ALCANTARILLADO DE 315 X 160 MM</v>
          </cell>
          <cell r="C68" t="str">
            <v>UND</v>
          </cell>
          <cell r="D68">
            <v>164874</v>
          </cell>
        </row>
        <row r="69">
          <cell r="B69" t="str">
            <v>SUMINISTRO E INSTALACIÓN DE SILLA YEE PVC PARA ALCANTARILLADO DE 400 X 160 MM</v>
          </cell>
          <cell r="C69" t="str">
            <v>UND</v>
          </cell>
          <cell r="D69">
            <v>187334</v>
          </cell>
        </row>
        <row r="70">
          <cell r="B70" t="str">
            <v>SUMINISTRO E INSTALACIÓN DE SILLA YEE PVC PARA ALCANTARILLADO DE 500 X 160 MM</v>
          </cell>
          <cell r="C70" t="str">
            <v>UND</v>
          </cell>
          <cell r="D70">
            <v>285594</v>
          </cell>
        </row>
        <row r="71">
          <cell r="B71" t="str">
            <v>SUMINISTRO E INSTALACION DE TUBERIA HD DE 10"</v>
          </cell>
          <cell r="C71" t="str">
            <v>ML</v>
          </cell>
          <cell r="D71">
            <v>205809</v>
          </cell>
        </row>
        <row r="72">
          <cell r="B72" t="str">
            <v>SUMINISTRO E INSTALACION DE TUBERIA HD DE 14"</v>
          </cell>
          <cell r="C72" t="str">
            <v>ML</v>
          </cell>
          <cell r="D72">
            <v>272880</v>
          </cell>
        </row>
        <row r="73">
          <cell r="B73" t="str">
            <v>SUMINISTRO E INSTALACION DE TUBERIA HD DE 16"</v>
          </cell>
          <cell r="C73" t="str">
            <v>ML</v>
          </cell>
          <cell r="D73">
            <v>328238</v>
          </cell>
        </row>
        <row r="74">
          <cell r="B74" t="str">
            <v>SUMINISTRO E INSTALACION DE TUBERIA PVC DE 10" RDE 26</v>
          </cell>
          <cell r="C74" t="str">
            <v>ML</v>
          </cell>
          <cell r="D74">
            <v>105421</v>
          </cell>
        </row>
        <row r="75">
          <cell r="B75" t="str">
            <v>SUMINISTRO E INSTALACIÓN DE TUBERIA PVC PRESION PARA ACUEDUCTO D=1 1/2" RDE 21</v>
          </cell>
          <cell r="C75" t="str">
            <v>ML</v>
          </cell>
          <cell r="D75">
            <v>7689</v>
          </cell>
        </row>
        <row r="76">
          <cell r="B76" t="str">
            <v>SUMINISTRO E INSTALACIÓN DE TUBERIA PVC PRESION PARA ACUEDUCTO D=1 1/4" RDE 21</v>
          </cell>
          <cell r="C76" t="str">
            <v>ML</v>
          </cell>
          <cell r="D76">
            <v>6229</v>
          </cell>
        </row>
        <row r="77">
          <cell r="B77" t="str">
            <v>SUMINISTRO E INSTALACIÓN DE TUBERIA PVC PRESION PARA ACUEDUCTO D=1" RDE 21</v>
          </cell>
          <cell r="C77" t="str">
            <v>ML</v>
          </cell>
          <cell r="D77">
            <v>4160</v>
          </cell>
        </row>
        <row r="78">
          <cell r="B78" t="str">
            <v>SUMINISTRO E INSTALACIÓN DE TUBERIA PVC PRESION PARA ACUEDUCTO D=1/2" RDE 9</v>
          </cell>
          <cell r="C78" t="str">
            <v>ML</v>
          </cell>
          <cell r="D78">
            <v>3043</v>
          </cell>
        </row>
        <row r="79">
          <cell r="B79" t="str">
            <v>SUMINISTRO E INSTALACION DE TUBERIA PVC PRESION PARA ACUEDUCTO D=2" RDE 21</v>
          </cell>
          <cell r="C79" t="str">
            <v>ML</v>
          </cell>
          <cell r="D79">
            <v>10861</v>
          </cell>
        </row>
        <row r="80">
          <cell r="B80" t="str">
            <v>SUMINISTRO E INSTALACION DE TUBERIA PVC PRESION PARA ACUEDUCTO D=2" RDE 26</v>
          </cell>
          <cell r="C80" t="str">
            <v>ML</v>
          </cell>
          <cell r="D80">
            <v>9651</v>
          </cell>
        </row>
        <row r="81">
          <cell r="B81" t="str">
            <v>SUMINISTRO E INSTALACION DE TUBERIA PVC U.M PARA ACUEDUCTO D=10" RDE 26</v>
          </cell>
          <cell r="C81" t="str">
            <v>ML</v>
          </cell>
          <cell r="D81">
            <v>100869</v>
          </cell>
        </row>
        <row r="82">
          <cell r="B82" t="str">
            <v>SUMINISTRO E INSTALACION DE TUBERIA PVC U.M PARA ACUEDUCTO D=2 1/2" RDE 21</v>
          </cell>
          <cell r="C82" t="str">
            <v>ML</v>
          </cell>
          <cell r="D82">
            <v>11077</v>
          </cell>
        </row>
        <row r="83">
          <cell r="B83" t="str">
            <v>SUMINISTRO E INSTALACION DE TUBERIA PVC U.M PARA ACUEDUCTO D=2 1/2" RDE 26</v>
          </cell>
          <cell r="C83" t="str">
            <v>ML</v>
          </cell>
          <cell r="D83">
            <v>9565</v>
          </cell>
        </row>
        <row r="84">
          <cell r="B84" t="str">
            <v>SUMINISTRO E INSTALACION DE TUBERIA PVC U.M PARA ACUEDUCTO D=2" RDE 21</v>
          </cell>
          <cell r="C84" t="str">
            <v>ML</v>
          </cell>
          <cell r="D84">
            <v>8037</v>
          </cell>
        </row>
        <row r="85">
          <cell r="B85" t="str">
            <v>SUMINISTRO E INSTALACION DE TUBERIA PVC U.M PARA ACUEDUCTO D=2" RDE 26</v>
          </cell>
          <cell r="C85" t="str">
            <v>ML</v>
          </cell>
          <cell r="D85">
            <v>7058</v>
          </cell>
        </row>
        <row r="86">
          <cell r="B86" t="str">
            <v>SUMINISTRO E INSTALACION DE TUBERIA PVC U.M PARA ACUEDUCTO D=3" RDE 21</v>
          </cell>
          <cell r="C86" t="str">
            <v>ML</v>
          </cell>
          <cell r="D86">
            <v>15694</v>
          </cell>
        </row>
        <row r="87">
          <cell r="B87" t="str">
            <v>SUMINISTRO E INSTALACION DE TUBERIA PVC U.M PARA ACUEDUCTO D=3" RDE 26</v>
          </cell>
          <cell r="C87" t="str">
            <v>ML</v>
          </cell>
          <cell r="D87">
            <v>13719</v>
          </cell>
        </row>
        <row r="88">
          <cell r="B88" t="str">
            <v>SUMINISTRO E INSTALACION DE TUBERIA PVC U.M PARA ACUEDUCTO D=4" RDE 21</v>
          </cell>
          <cell r="C88" t="str">
            <v>ML</v>
          </cell>
          <cell r="D88">
            <v>24151</v>
          </cell>
        </row>
        <row r="89">
          <cell r="B89" t="str">
            <v>SUMINISTRO E INSTALACION DE TUBERIA PVC U.M PARA ACUEDUCTO D=4" RDE 26</v>
          </cell>
          <cell r="C89" t="str">
            <v>ML</v>
          </cell>
          <cell r="D89">
            <v>20709</v>
          </cell>
        </row>
        <row r="90">
          <cell r="B90" t="str">
            <v>SUMINISTRO E INSTALACION DE TUBERIA PVC U.M PARA ACUEDUCTO D=6" RDE 21</v>
          </cell>
          <cell r="C90" t="str">
            <v>ML</v>
          </cell>
          <cell r="D90">
            <v>49060</v>
          </cell>
        </row>
        <row r="91">
          <cell r="B91" t="str">
            <v>SUMINISTRO E INSTALACION DE TUBERIA PVC U.M PARA ACUEDUCTO D=6" RDE 26</v>
          </cell>
          <cell r="C91" t="str">
            <v>ML</v>
          </cell>
          <cell r="D91">
            <v>42583</v>
          </cell>
        </row>
        <row r="92">
          <cell r="B92" t="str">
            <v>SUMINISTRO E INSTALACION DE TUBERIA PVC U.M PARA ACUEDUCTO D=8" RDE 26</v>
          </cell>
          <cell r="C92" t="str">
            <v>ML</v>
          </cell>
          <cell r="D92">
            <v>69180</v>
          </cell>
        </row>
        <row r="93">
          <cell r="B93" t="str">
            <v>SUMINISTRO E INSTALACION DE TUBERIA PVC UNION MECANICA PARA ALCANTARILLADO D= 160MM (6")</v>
          </cell>
          <cell r="C93" t="str">
            <v>ML</v>
          </cell>
          <cell r="D93">
            <v>27461</v>
          </cell>
        </row>
        <row r="94">
          <cell r="B94" t="str">
            <v>SUMINISTRO E INSTALACION DE TUBERIA PVC UNION MECANICA PARA ALCANTARILLADO D=200MM (8")</v>
          </cell>
          <cell r="C94" t="str">
            <v>ML</v>
          </cell>
          <cell r="D94">
            <v>37881</v>
          </cell>
        </row>
        <row r="95">
          <cell r="B95" t="str">
            <v>SUMINISTRO E INSTALACIÓN DE TUBERIA PVC UNION MECANICA PARA ALCANTARILLADO D=24"</v>
          </cell>
          <cell r="C95" t="str">
            <v>ML</v>
          </cell>
          <cell r="D95">
            <v>205752</v>
          </cell>
        </row>
        <row r="96">
          <cell r="B96" t="str">
            <v>SUMINISTRO E INSTALACION DE TUBERIA PVC UNION MECANICA PARA ALCANTARILLADO D=250MM (10")</v>
          </cell>
          <cell r="C96" t="str">
            <v>ML</v>
          </cell>
          <cell r="D96">
            <v>50886</v>
          </cell>
        </row>
        <row r="97">
          <cell r="B97" t="str">
            <v>SUMINISTRO E INSTALACIÓN DE TUBERIA PVC UNION MECANICA PARA ALCANTARILLADO D=27"</v>
          </cell>
          <cell r="C97" t="str">
            <v>ML</v>
          </cell>
          <cell r="D97">
            <v>244691</v>
          </cell>
        </row>
        <row r="98">
          <cell r="B98" t="str">
            <v>SUMINISTRO E INSTALACION DE TUBERIA PVC UNION MECANICA PARA ALCANTARILLADO D=315MM (12")</v>
          </cell>
          <cell r="C98" t="str">
            <v>ML</v>
          </cell>
          <cell r="D98">
            <v>70063</v>
          </cell>
        </row>
        <row r="99">
          <cell r="B99" t="str">
            <v>SUMINISTRO E INSTALACIÓN DE TUBERIA PVC UNION MECANICA PARA ALCANTARILLADO D=30"</v>
          </cell>
          <cell r="C99" t="str">
            <v>ML</v>
          </cell>
          <cell r="D99">
            <v>301083</v>
          </cell>
        </row>
        <row r="100">
          <cell r="B100" t="str">
            <v>SUMINISTRO E INSTALACIÓN DE TUBERIA PVC UNION MECANICA PARA ALCANTARILLADO D=33"</v>
          </cell>
          <cell r="C100" t="str">
            <v>ML</v>
          </cell>
          <cell r="D100">
            <v>358487</v>
          </cell>
        </row>
        <row r="101">
          <cell r="B101" t="str">
            <v>SUMINISTRO E INSTALACIÓN DE TUBERIA PVC UNION MECANICA PARA ALCANTARILLADO D=36"</v>
          </cell>
          <cell r="C101" t="str">
            <v>ML</v>
          </cell>
          <cell r="D101">
            <v>502731</v>
          </cell>
        </row>
        <row r="102">
          <cell r="B102" t="str">
            <v>SUMINISTRO E INSTALACION DE TUBERIA PVC UNION MECANICA PARA ALCANTARILLADO D=400MM (16")</v>
          </cell>
          <cell r="C102" t="str">
            <v>ML</v>
          </cell>
          <cell r="D102">
            <v>102640</v>
          </cell>
        </row>
        <row r="103">
          <cell r="B103" t="str">
            <v>SUMINISTRO E INSTALACIÓN DE TUBERIA PVC UNION MECANICA PARA ALCANTARILLADO D=450MM (18")</v>
          </cell>
          <cell r="C103" t="str">
            <v>ML</v>
          </cell>
          <cell r="D103">
            <v>132038</v>
          </cell>
        </row>
        <row r="104">
          <cell r="B104" t="str">
            <v>SUMINISTRO E INSTALACIÓN DE TUBERIA PVC UNION MECANICA PARA ALCANTARILLADO D=500MM (20")</v>
          </cell>
          <cell r="C104" t="str">
            <v>ML</v>
          </cell>
          <cell r="D104">
            <v>161620</v>
          </cell>
        </row>
        <row r="105">
          <cell r="B105" t="str">
            <v>SUMINISTRO E INSTALACION DE UNION MECANICA PVC  D=3"</v>
          </cell>
          <cell r="C105" t="str">
            <v>UND</v>
          </cell>
          <cell r="D105">
            <v>29221</v>
          </cell>
        </row>
        <row r="106">
          <cell r="B106" t="str">
            <v>SUMINISTRO E INSTALACION DE UNION MECANICA PVC  D=4"</v>
          </cell>
          <cell r="C106" t="str">
            <v>UND</v>
          </cell>
          <cell r="D106">
            <v>43368</v>
          </cell>
        </row>
        <row r="107">
          <cell r="B107" t="str">
            <v>SUMINISTRO E INSTALACION DE UNION MECANICA PVC  D=6"</v>
          </cell>
          <cell r="C107" t="str">
            <v>UND</v>
          </cell>
          <cell r="D107">
            <v>97917</v>
          </cell>
        </row>
        <row r="108">
          <cell r="B108" t="str">
            <v>SUMINISTRO E INSTALACION DE UNION MECANICA PVC  D=8"</v>
          </cell>
          <cell r="C108" t="str">
            <v>UND</v>
          </cell>
          <cell r="D108">
            <v>167291</v>
          </cell>
        </row>
        <row r="109">
          <cell r="B109" t="str">
            <v>SUMINISTRO E INSTALACION DE UNION PVC D=1 1/2"</v>
          </cell>
          <cell r="C109" t="str">
            <v>UND</v>
          </cell>
          <cell r="D109">
            <v>2465</v>
          </cell>
        </row>
        <row r="110">
          <cell r="B110" t="str">
            <v>SUMINISTRO E INSTALACION DE UNION PVC D=1 1/4"</v>
          </cell>
          <cell r="C110" t="str">
            <v>ML</v>
          </cell>
          <cell r="D110">
            <v>1826</v>
          </cell>
        </row>
        <row r="111">
          <cell r="B111" t="str">
            <v>SUMINISTRO E INSTALACION DE UNION PVC D=1"</v>
          </cell>
          <cell r="C111" t="str">
            <v>UND</v>
          </cell>
          <cell r="D111">
            <v>1258</v>
          </cell>
        </row>
        <row r="112">
          <cell r="B112" t="str">
            <v>SUMINISTRO E INSTALACION DE UNION PVC D=1/2"</v>
          </cell>
          <cell r="C112" t="str">
            <v>UND</v>
          </cell>
          <cell r="D112">
            <v>3884</v>
          </cell>
        </row>
        <row r="113">
          <cell r="B113" t="str">
            <v>SUMINISTRO E INSTALACION DE UNION PVC D=1/2"</v>
          </cell>
          <cell r="C113" t="str">
            <v>UND</v>
          </cell>
          <cell r="D113">
            <v>649</v>
          </cell>
        </row>
        <row r="114">
          <cell r="B114" t="str">
            <v>SUMINISTRO E INSTALACION DE UNION PVC D=3/4"</v>
          </cell>
          <cell r="C114" t="str">
            <v>ML</v>
          </cell>
          <cell r="D114">
            <v>831</v>
          </cell>
        </row>
        <row r="115">
          <cell r="B115" t="str">
            <v>SUMINISTRO EINSTALACION DE TUBERIA PVC PRESION PARA ACUEDUCTO D=3/4" RDE 21</v>
          </cell>
          <cell r="C115" t="str">
            <v>ML</v>
          </cell>
          <cell r="D115">
            <v>2970</v>
          </cell>
        </row>
        <row r="116">
          <cell r="B116" t="str">
            <v>SUMINISTRO RIEGO Y COMPACTACION DE SUBBASE MECANICO</v>
          </cell>
          <cell r="C116" t="str">
            <v>M3</v>
          </cell>
          <cell r="D116">
            <v>72847</v>
          </cell>
        </row>
        <row r="117">
          <cell r="B117" t="str">
            <v>SUMINISTRO Y COLOCACION DE COLLAR DE DERIVACION HD DE 10" X 3/4"</v>
          </cell>
          <cell r="C117" t="str">
            <v>UND</v>
          </cell>
          <cell r="D117">
            <v>74412</v>
          </cell>
        </row>
        <row r="118">
          <cell r="B118" t="str">
            <v>SUMINISTRO Y COLOCACION DE HIERRO DE REFUERZO DE 60000 PSI</v>
          </cell>
          <cell r="C118" t="str">
            <v>KG</v>
          </cell>
          <cell r="D118">
            <v>2547</v>
          </cell>
        </row>
        <row r="119">
          <cell r="B119" t="str">
            <v>SUMINISTRO Y COLOCACION DE MATERIAL GRANULAR PARA CIMIENTACION DE TUBERIA PVC</v>
          </cell>
          <cell r="C119" t="str">
            <v>M3</v>
          </cell>
          <cell r="D119">
            <v>52719</v>
          </cell>
        </row>
        <row r="120">
          <cell r="B120" t="str">
            <v>SUMINISTRO Y COLOCACION DE MATERIAL GRANULAR PARA FILTRO EN GRAVA 3/4"</v>
          </cell>
          <cell r="C120" t="str">
            <v>M3</v>
          </cell>
          <cell r="D120">
            <v>70000</v>
          </cell>
        </row>
        <row r="121">
          <cell r="B121" t="str">
            <v>SUMINISTRO, INSTALACION, ANCLAJE Y EMPALME DE CODO  HD DE 10" X 11.5</v>
          </cell>
          <cell r="C121" t="str">
            <v>UND</v>
          </cell>
          <cell r="D121">
            <v>508518</v>
          </cell>
        </row>
        <row r="122">
          <cell r="B122" t="str">
            <v>SUMINISTRO, INSTALACION, ANCLAJE Y EMPALME DE CODO  HD DE 10" X 22.5</v>
          </cell>
          <cell r="C122" t="str">
            <v>UND</v>
          </cell>
          <cell r="D122">
            <v>508518</v>
          </cell>
        </row>
        <row r="123">
          <cell r="B123" t="str">
            <v>SUMINISTRO, INSTALACION, ANCLAJE Y EMPALME DE CODO  HD DE 4" X 22.5 PARA PVC</v>
          </cell>
          <cell r="C123" t="str">
            <v>UND</v>
          </cell>
          <cell r="D123">
            <v>175910</v>
          </cell>
        </row>
        <row r="124">
          <cell r="B124" t="str">
            <v>SUMINISTRO, INSTALACION, ANCLAJE Y EMPALME DE CODO  HD DE 6" X 11.5 PARA PVC</v>
          </cell>
          <cell r="C124" t="str">
            <v>UND</v>
          </cell>
          <cell r="D124">
            <v>222250</v>
          </cell>
        </row>
        <row r="125">
          <cell r="B125" t="str">
            <v>SUMINISTRO, INSTALACION, ANCLAJE Y EMPALME DE CODO  HD DE 6" X 22.5 PARA PVC</v>
          </cell>
          <cell r="C125" t="str">
            <v>UND</v>
          </cell>
          <cell r="D125">
            <v>233250</v>
          </cell>
        </row>
        <row r="126">
          <cell r="B126" t="str">
            <v>SUMINISTRO, INSTALACION, ANCLAJE Y EMPALME DE CODO HD DE 10" x 90</v>
          </cell>
          <cell r="C126" t="str">
            <v>UND</v>
          </cell>
          <cell r="D126">
            <v>803274</v>
          </cell>
        </row>
        <row r="127">
          <cell r="B127" t="str">
            <v>SUMINISTRO, INSTALACION, ANCLAJE Y EMPALME DE CODO HD DE 14" x 11.5</v>
          </cell>
          <cell r="C127" t="str">
            <v>UND</v>
          </cell>
          <cell r="D127">
            <v>1364425</v>
          </cell>
        </row>
        <row r="128">
          <cell r="B128" t="str">
            <v>SUMINISTRO, INSTALACION, ANCLAJE Y EMPALME DE CODO HD DE 14" X 22.5</v>
          </cell>
          <cell r="C128" t="str">
            <v>UND</v>
          </cell>
          <cell r="D128">
            <v>1366925</v>
          </cell>
        </row>
        <row r="129">
          <cell r="B129" t="str">
            <v>SUMINISTRO, INSTALACION, ANCLAJE Y EMPALME DE CODO HD DE 16" X 11.5</v>
          </cell>
          <cell r="C129" t="str">
            <v>Und</v>
          </cell>
          <cell r="D129">
            <v>1585045</v>
          </cell>
        </row>
        <row r="130">
          <cell r="B130" t="str">
            <v>SUMINISTRO, INSTALACION, ANCLAJE Y EMPALME DE CODO HD DE 16" X 22.5</v>
          </cell>
          <cell r="C130" t="str">
            <v>UND</v>
          </cell>
          <cell r="D130">
            <v>1585045</v>
          </cell>
        </row>
        <row r="131">
          <cell r="B131" t="str">
            <v>SUMINISTRO, INSTALACION, ANCLAJE Y EMPALME DE CODO HD DE 16" X 90</v>
          </cell>
          <cell r="C131" t="str">
            <v>UND</v>
          </cell>
          <cell r="D131">
            <v>2348910</v>
          </cell>
        </row>
        <row r="132">
          <cell r="B132" t="str">
            <v>SUMINISTRO, INSTALACION, ANCLAJE Y EMPALME DE CODO HD DE 18" X 11.5</v>
          </cell>
          <cell r="C132" t="str">
            <v>UND</v>
          </cell>
          <cell r="D132">
            <v>1941750</v>
          </cell>
        </row>
        <row r="133">
          <cell r="B133" t="str">
            <v>SUMINISTRO, INSTALACION, ANCLAJE Y EMPALME DE CODO HD DE 18" X 22.5</v>
          </cell>
          <cell r="C133" t="str">
            <v>UND</v>
          </cell>
          <cell r="D133">
            <v>1941750</v>
          </cell>
        </row>
        <row r="134">
          <cell r="B134" t="str">
            <v>SUMINISTRO, INSTALACION, ANCLAJE Y EMPALME DE CODO HD DE 4" X 11.5 PARA PVC</v>
          </cell>
          <cell r="C134" t="str">
            <v>UND</v>
          </cell>
          <cell r="D134">
            <v>160546</v>
          </cell>
        </row>
        <row r="135">
          <cell r="B135" t="str">
            <v>SUMINISTRO, INSTALACION, ANCLAJE Y EMPALME DE CODO HD DE 8" X 11.5</v>
          </cell>
          <cell r="C135" t="str">
            <v>UND</v>
          </cell>
          <cell r="D135">
            <v>324878</v>
          </cell>
        </row>
        <row r="136">
          <cell r="B136" t="str">
            <v>SUMINISTRO, INSTALACION, ANCLAJE Y EMPALME DE CODO HD DE 8" X 22.5</v>
          </cell>
          <cell r="C136" t="str">
            <v>UND</v>
          </cell>
          <cell r="D136">
            <v>324878</v>
          </cell>
        </row>
        <row r="137">
          <cell r="B137" t="str">
            <v>SUMINISTRO, INSTALACION, ANCLAJE Y EMPALME DE CRUZ HD DE 14" X 8" PARA PVC</v>
          </cell>
          <cell r="C137" t="str">
            <v>UND</v>
          </cell>
          <cell r="D137">
            <v>1454656</v>
          </cell>
        </row>
        <row r="138">
          <cell r="B138" t="str">
            <v>SUMINISTRO, INSTALACION, ANCLAJE Y EMPALME DE TEE  HD DE 10" X 3" PARA PVC</v>
          </cell>
          <cell r="C138" t="str">
            <v>UND</v>
          </cell>
          <cell r="D138">
            <v>565484</v>
          </cell>
        </row>
        <row r="139">
          <cell r="B139" t="str">
            <v>SUMINISTRO, INSTALACION, ANCLAJE Y EMPALME DE TEE  HD DE 16" X 6" PARA PVC</v>
          </cell>
          <cell r="C139" t="str">
            <v>UND</v>
          </cell>
          <cell r="D139">
            <v>1827816</v>
          </cell>
        </row>
        <row r="140">
          <cell r="B140" t="str">
            <v>SUMINISTRO, INSTALACION, ANCLAJE Y EMPALME DE TEE HD DE 10" X 10" PARA PVC</v>
          </cell>
          <cell r="C140" t="str">
            <v>UND</v>
          </cell>
          <cell r="D140">
            <v>1083181</v>
          </cell>
        </row>
        <row r="141">
          <cell r="B141" t="str">
            <v>SUMINISTRO, INSTALACION, ANCLAJE Y EMPALME DE TEE HD DE 10" X 6" PARA PVC</v>
          </cell>
          <cell r="C141" t="str">
            <v>UND</v>
          </cell>
          <cell r="D141">
            <v>703396</v>
          </cell>
        </row>
        <row r="142">
          <cell r="B142" t="str">
            <v>SUMINISTRO, INSTALACION, ANCLAJE Y EMPALME DE TEE HD DE 10" X 8" PARA PVC</v>
          </cell>
          <cell r="C142" t="str">
            <v>UND</v>
          </cell>
          <cell r="D142">
            <v>811648</v>
          </cell>
        </row>
        <row r="143">
          <cell r="B143" t="str">
            <v>SUMINISTRO, INSTALACION, ANCLAJE Y EMPALME DE TEE HD DE 14" X 10" PARA PVC</v>
          </cell>
          <cell r="C143" t="str">
            <v>UND</v>
          </cell>
          <cell r="D143">
            <v>1453049</v>
          </cell>
        </row>
        <row r="144">
          <cell r="B144" t="str">
            <v>SUMINISTRO, INSTALACION, ANCLAJE Y EMPALME DE TEE HD DE 14" X 6" PARA PVC</v>
          </cell>
          <cell r="C144" t="str">
            <v>UND</v>
          </cell>
          <cell r="D144">
            <v>1366409</v>
          </cell>
        </row>
        <row r="145">
          <cell r="B145" t="str">
            <v>SUMINISTRO, INSTALACION, ANCLAJE Y EMPALME DE TEE HD DE 14" X 8" PARA PVC</v>
          </cell>
          <cell r="C145" t="str">
            <v>UND</v>
          </cell>
          <cell r="D145">
            <v>1409283</v>
          </cell>
        </row>
        <row r="146">
          <cell r="B146" t="str">
            <v>SUMINISTRO, INSTALACION, ANCLAJE Y EMPALME DE TEE HD DE 16" X 10" PARA PVC</v>
          </cell>
          <cell r="C146" t="str">
            <v>UND</v>
          </cell>
          <cell r="D146">
            <v>1983215</v>
          </cell>
        </row>
        <row r="147">
          <cell r="B147" t="str">
            <v>SUMINISTRO, INSTALACION, ANCLAJE Y EMPALME DE TEE HD DE 16" X 10" PARA PVC</v>
          </cell>
          <cell r="C147" t="str">
            <v>UND</v>
          </cell>
          <cell r="D147">
            <v>1983215</v>
          </cell>
        </row>
        <row r="148">
          <cell r="B148" t="str">
            <v>SUMINISTRO, INSTALACION, ANCLAJE Y EMPALME DE TEE HD DE 16" X 12" PARA PVC</v>
          </cell>
          <cell r="C148" t="str">
            <v>UND</v>
          </cell>
          <cell r="D148">
            <v>2170787</v>
          </cell>
        </row>
        <row r="149">
          <cell r="B149" t="str">
            <v>SUMINISTRO, INSTALACION, ANCLAJE Y EMPALME DE TEE HD DE 16" X 16" PARA PVC</v>
          </cell>
          <cell r="C149" t="str">
            <v>UND</v>
          </cell>
          <cell r="D149">
            <v>2508416</v>
          </cell>
        </row>
        <row r="150">
          <cell r="B150" t="str">
            <v>SUMINISTRO, INSTALACION, ANCLAJE Y EMPALME DE TEE HD DE 16" X 8" PARA PVC</v>
          </cell>
          <cell r="C150" t="str">
            <v>UND</v>
          </cell>
          <cell r="D150">
            <v>1935875</v>
          </cell>
        </row>
        <row r="151">
          <cell r="B151" t="str">
            <v>SUMINISTRO, INSTALACION, ANCLAJE Y EMPALME DE TEE HD DE 18" X 10" PARA PVC</v>
          </cell>
          <cell r="C151" t="str">
            <v>UND</v>
          </cell>
          <cell r="D151">
            <v>3400078</v>
          </cell>
        </row>
        <row r="152">
          <cell r="B152" t="str">
            <v>SUMINISTRO, INSTALACION, ANCLAJE Y EMPALME DE TEE HD DE 6" X 3"  PARA PVC</v>
          </cell>
          <cell r="C152" t="str">
            <v>UND</v>
          </cell>
          <cell r="D152">
            <v>276645</v>
          </cell>
        </row>
        <row r="153">
          <cell r="B153" t="str">
            <v>SUMINISTRO, INSTALACION, ANCLAJE Y EMPALME DE TEE HD DE 6" X 4" PARA PVC</v>
          </cell>
          <cell r="C153" t="str">
            <v>UND</v>
          </cell>
          <cell r="D153">
            <v>307907</v>
          </cell>
        </row>
        <row r="154">
          <cell r="B154" t="str">
            <v>SUMINISTRO, INSTALACION, ANCLAJE Y EMPALME DE TEE HD DE 8" X 3" PARA PVC</v>
          </cell>
          <cell r="C154" t="str">
            <v>Und</v>
          </cell>
          <cell r="D154">
            <v>457766</v>
          </cell>
        </row>
        <row r="155">
          <cell r="B155" t="str">
            <v>SUMINISTRO, INSTALACION, ANCLAJE Y EMPALME DE TEE HD DE 8" X 4" PARA PVC</v>
          </cell>
          <cell r="C155" t="str">
            <v>UND</v>
          </cell>
          <cell r="D155">
            <v>506892</v>
          </cell>
        </row>
        <row r="156">
          <cell r="B156" t="str">
            <v>SUMINISTRO, INSTALACION, ANCLAJE Y EMPALME DE TEE HD DE 8" X 6" PARA PVC</v>
          </cell>
          <cell r="C156" t="str">
            <v>UND</v>
          </cell>
          <cell r="D156">
            <v>526542</v>
          </cell>
        </row>
        <row r="157">
          <cell r="B157" t="str">
            <v>SUMINISTRO, INSTALACION, ANCLAJE Y EMPALME DE TEE HD DE 8" X 8" PARA PVC</v>
          </cell>
          <cell r="C157" t="str">
            <v>UND</v>
          </cell>
          <cell r="D157">
            <v>556018</v>
          </cell>
        </row>
        <row r="158">
          <cell r="B158" t="str">
            <v>SUMINISTRO, INSTALACION, ANCLAJE Y EMPALME DE VÁLVULA HD DE 10" DOBLE COMPUERTA, SELLO EN BRONCE</v>
          </cell>
          <cell r="C158" t="str">
            <v>UND</v>
          </cell>
          <cell r="D158">
            <v>2533365</v>
          </cell>
        </row>
        <row r="159">
          <cell r="B159" t="str">
            <v>SUMINISTRO, INSTALACION, ANCLAJE Y EMPALME DE VÁLVULA HD DE 12" DOBLE COMPUERTA, SELLO EN BRONCE</v>
          </cell>
          <cell r="C159" t="str">
            <v>UND</v>
          </cell>
          <cell r="D159">
            <v>3552704</v>
          </cell>
        </row>
        <row r="160">
          <cell r="B160" t="str">
            <v>SUMINISTRO, INSTALACION, ANCLAJE Y EMPALME DE VÁLVULA HD DE 14" DOBLE COMPUERTA, SELLO EN BRONCE</v>
          </cell>
          <cell r="C160" t="str">
            <v>UND</v>
          </cell>
          <cell r="D160">
            <v>5594279</v>
          </cell>
        </row>
        <row r="161">
          <cell r="B161" t="str">
            <v>SUMINISTRO, INSTALACION, ANCLAJE Y EMPALME DE VÁLVULA HD DE 16" DOBLE COMPUERTA, SELLO EN BRONCE</v>
          </cell>
          <cell r="C161" t="str">
            <v>UND</v>
          </cell>
          <cell r="D161">
            <v>8268640</v>
          </cell>
        </row>
        <row r="162">
          <cell r="B162" t="str">
            <v>SUMINISTRO, INSTALACION, ANCLAJE Y EMPALME DE VÁLVULA HD DE 18" DOBLE COMPUERTA, SELLO EN BRONCE</v>
          </cell>
          <cell r="C162" t="str">
            <v>UND</v>
          </cell>
          <cell r="D162">
            <v>14639973</v>
          </cell>
        </row>
        <row r="163">
          <cell r="B163" t="str">
            <v>SUMINISTRO, INSTALACION, ANCLAJE Y EMPALME DE VÁLVULA HD DE 3" DOBLE COMPUERTA, SELLO EN BRONCE</v>
          </cell>
          <cell r="C163" t="str">
            <v>UND</v>
          </cell>
          <cell r="D163">
            <v>452493</v>
          </cell>
        </row>
        <row r="164">
          <cell r="B164" t="str">
            <v>SUMINISTRO, INSTALACION, ANCLAJE Y EMPALME DE VÁLVULA HD DE 4" DOBLE COMPUERTA, SELLO EN BRONCE</v>
          </cell>
          <cell r="C164" t="str">
            <v>UND</v>
          </cell>
          <cell r="D164">
            <v>608756</v>
          </cell>
        </row>
        <row r="165">
          <cell r="B165" t="str">
            <v>SUMINISTRO, INSTALACION, ANCLAJE Y EMPALME DE VÁLVULA HD DE 6" DOBLE COMPUERTA, SELLO EN BRONCE</v>
          </cell>
          <cell r="C165" t="str">
            <v>UND</v>
          </cell>
          <cell r="D165">
            <v>1182350</v>
          </cell>
        </row>
        <row r="166">
          <cell r="B166" t="str">
            <v>SUMINISTRO, INSTALACION, ANCLAJE Y EMPALME DE VÁLVULA HD DE 8" DOBLE COMPUERTA, SELLO EN BRONCE</v>
          </cell>
          <cell r="C166" t="str">
            <v>UND</v>
          </cell>
          <cell r="D166">
            <v>1587664</v>
          </cell>
        </row>
        <row r="167">
          <cell r="B167" t="str">
            <v>SUMINISTRO, INSTALACION, EMPALME Y ANCLAJE DE CODO HD DE 3" X 45 E.L</v>
          </cell>
          <cell r="C167" t="str">
            <v>UND</v>
          </cell>
          <cell r="D167">
            <v>113519</v>
          </cell>
        </row>
        <row r="168">
          <cell r="B168" t="str">
            <v>SUMINISTRO, INSTALACION, EMPALME Y ANCLAJE DE CODO HD DE 4" X 45 E.L</v>
          </cell>
          <cell r="C168" t="str">
            <v>UND</v>
          </cell>
          <cell r="D168">
            <v>125471</v>
          </cell>
        </row>
        <row r="169">
          <cell r="B169" t="str">
            <v>SUMINISTRO, INSTALACION, EMPALME Y ANCLAJE DE CRUZ HD DE 10" X 4" PARA PVC</v>
          </cell>
          <cell r="C169" t="str">
            <v>UND</v>
          </cell>
          <cell r="D169">
            <v>731781</v>
          </cell>
        </row>
        <row r="170">
          <cell r="B170" t="str">
            <v>SUMINISTRO, INSTALACION, EMPALME Y ANCLAJE DE CRUZ HD DE 10" X 6" PARA PVC</v>
          </cell>
          <cell r="C170" t="str">
            <v>UND</v>
          </cell>
          <cell r="D170">
            <v>791086</v>
          </cell>
        </row>
        <row r="171">
          <cell r="B171" t="str">
            <v>SUMINISTRO, INSTALACION, EMPALME Y ANCLAJE DE CRUZ HD DE 14" X 10"</v>
          </cell>
          <cell r="C171" t="str">
            <v>UND</v>
          </cell>
          <cell r="D171">
            <v>1555390</v>
          </cell>
        </row>
        <row r="172">
          <cell r="B172" t="str">
            <v xml:space="preserve">SUMINISTRO, INSTALACION, EMPALME Y ANCLAJE DE CRUZ HD DE 14" x 12" </v>
          </cell>
          <cell r="C172" t="str">
            <v>UND</v>
          </cell>
          <cell r="D172">
            <v>1602016</v>
          </cell>
        </row>
        <row r="173">
          <cell r="B173" t="str">
            <v>SUMINISTRO, INSTALACION, EMPALME Y ANCLAJE DE CRUZ HD DE 14" X 6" PARA PVC</v>
          </cell>
          <cell r="C173" t="str">
            <v>UND</v>
          </cell>
          <cell r="D173">
            <v>1409085</v>
          </cell>
        </row>
        <row r="174">
          <cell r="B174" t="str">
            <v>SUMINISTRO, INSTALACION, EMPALME Y ANCLAJE DE CRUZ HD DE 16" X 14"</v>
          </cell>
          <cell r="C174" t="str">
            <v>UND</v>
          </cell>
          <cell r="D174">
            <v>2229540</v>
          </cell>
        </row>
        <row r="175">
          <cell r="B175" t="str">
            <v xml:space="preserve">SUMINISTRO, INSTALACION, EMPALME Y ANCLAJE DE CRUZ HD DE 16" X 16" </v>
          </cell>
          <cell r="C175" t="str">
            <v>UND</v>
          </cell>
          <cell r="D175">
            <v>2525723</v>
          </cell>
        </row>
        <row r="176">
          <cell r="B176" t="str">
            <v>SUMINISTRO, INSTALACION, EMPALME Y ANCLAJE DE CRUZ HD DE 16" X 6" PARA PVC</v>
          </cell>
          <cell r="C176" t="str">
            <v>UND</v>
          </cell>
          <cell r="D176">
            <v>1997308</v>
          </cell>
        </row>
        <row r="177">
          <cell r="B177" t="str">
            <v>SUMINISTRO, INSTALACION, EMPALME Y ANCLAJE DE CRUZ HD DE 16" X 8" PARA PVC</v>
          </cell>
          <cell r="C177" t="str">
            <v>UND</v>
          </cell>
          <cell r="D177">
            <v>2050900</v>
          </cell>
        </row>
        <row r="178">
          <cell r="B178" t="str">
            <v>SUMINISTRO, INSTALACION, EMPALME Y ANCLAJE DE CRUZ HD DE 3" X 3" E.L</v>
          </cell>
          <cell r="C178" t="str">
            <v>UND</v>
          </cell>
          <cell r="D178">
            <v>147460</v>
          </cell>
        </row>
        <row r="179">
          <cell r="B179" t="str">
            <v>SUMINISTRO, INSTALACION, EMPALME Y ANCLAJE DE CRUZ HD DE 4" X 3"</v>
          </cell>
          <cell r="C179" t="str">
            <v>UND</v>
          </cell>
          <cell r="D179">
            <v>215908</v>
          </cell>
        </row>
        <row r="180">
          <cell r="B180" t="str">
            <v>SUMINISTRO, INSTALACION, EMPALME Y ANCLAJE DE CRUZ HD DE 4" X 4" PARA PVC</v>
          </cell>
          <cell r="C180" t="str">
            <v>UND</v>
          </cell>
          <cell r="D180">
            <v>244776</v>
          </cell>
        </row>
        <row r="181">
          <cell r="B181" t="str">
            <v>SUMINISTRO, INSTALACION, EMPALME Y ANCLAJE DE CRUZ HD DE 6" X 3" PARA PVC</v>
          </cell>
          <cell r="C181" t="str">
            <v>UND</v>
          </cell>
          <cell r="D181">
            <v>306097</v>
          </cell>
        </row>
        <row r="182">
          <cell r="B182" t="str">
            <v>SUMINISTRO, INSTALACION, EMPALME Y ANCLAJE DE CRUZ HD DE 6" X 4" PARA PVC</v>
          </cell>
          <cell r="C182" t="str">
            <v>UND</v>
          </cell>
          <cell r="D182">
            <v>340218</v>
          </cell>
        </row>
        <row r="183">
          <cell r="B183" t="str">
            <v>SUMINISTRO, INSTALACION, EMPALME Y ANCLAJE DE CRUZ HD DE 6" X 6" E.L</v>
          </cell>
          <cell r="C183" t="str">
            <v>UND</v>
          </cell>
          <cell r="D183">
            <v>369305</v>
          </cell>
        </row>
        <row r="184">
          <cell r="B184" t="str">
            <v>SUMINISTRO, INSTALACION, EMPALME Y ANCLAJE DE CRUZ HD DE 8" X 4" PARA PVC</v>
          </cell>
          <cell r="C184" t="str">
            <v>UND</v>
          </cell>
          <cell r="D184">
            <v>525447</v>
          </cell>
        </row>
        <row r="185">
          <cell r="B185" t="str">
            <v>SUMINISTRO, INSTALACION, EMPALME Y ANCLAJE DE CRUZ HD DE 8" X 6" PARA PVC</v>
          </cell>
          <cell r="C185" t="str">
            <v>UND</v>
          </cell>
          <cell r="D185">
            <v>598155</v>
          </cell>
        </row>
        <row r="186">
          <cell r="B186" t="str">
            <v>SUMINISTRO, INSTALACION, EMPALME Y ANCLAJE DE REDUCCION HD DE 10" A 6" E.L</v>
          </cell>
          <cell r="C186" t="str">
            <v>UND</v>
          </cell>
          <cell r="D186">
            <v>410632</v>
          </cell>
        </row>
        <row r="187">
          <cell r="B187" t="str">
            <v>SUMINISTRO, INSTALACION, EMPALME Y ANCLAJE DE REDUCCION HD DE 3" A 2" E.L</v>
          </cell>
          <cell r="C187" t="str">
            <v>UND</v>
          </cell>
          <cell r="D187">
            <v>77256</v>
          </cell>
        </row>
        <row r="188">
          <cell r="B188" t="str">
            <v>SUMINISTRO, INSTALACION, EMPALME Y ANCLAJE DE REDUCCION HD DE 4" A 2" E.L</v>
          </cell>
          <cell r="C188" t="str">
            <v>UND</v>
          </cell>
          <cell r="D188">
            <v>92039</v>
          </cell>
        </row>
        <row r="189">
          <cell r="B189" t="str">
            <v>SUMINISTRO, INSTALACION, EMPALME Y ANCLAJE DE REDUCCION HD DE 4" A 3" E.L</v>
          </cell>
          <cell r="C189" t="str">
            <v>UND</v>
          </cell>
          <cell r="D189">
            <v>115046</v>
          </cell>
        </row>
        <row r="190">
          <cell r="B190" t="str">
            <v>SUMINISTRO, INSTALACION, EMPALME Y ANCLAJE DE TEE HD DE 16" X 14"</v>
          </cell>
          <cell r="C190" t="str">
            <v>UND</v>
          </cell>
          <cell r="D190">
            <v>2449465</v>
          </cell>
        </row>
        <row r="191">
          <cell r="B191" t="str">
            <v>SUMINISTRO, INSTALACION, EMPALME Y ANCLAJE DE TEE HD DE 3" X 3" PARA PVC</v>
          </cell>
          <cell r="C191" t="str">
            <v>UND</v>
          </cell>
          <cell r="D191">
            <v>130718</v>
          </cell>
        </row>
        <row r="192">
          <cell r="B192" t="str">
            <v>SUMINISTRO, INSTALACION, EMPALME Y ANCLAJE DE TEE HD DE 4" X 3" PARA PVC</v>
          </cell>
          <cell r="C192" t="str">
            <v>UND</v>
          </cell>
          <cell r="D192">
            <v>164508</v>
          </cell>
        </row>
        <row r="193">
          <cell r="B193" t="str">
            <v>SUMINISTRO, INSTALACION, EMPALME Y ANCLAJE DE TEE HD DE 4" X 4" PARA PVC</v>
          </cell>
          <cell r="C193" t="str">
            <v>UND</v>
          </cell>
          <cell r="D193">
            <v>169867</v>
          </cell>
        </row>
        <row r="194">
          <cell r="B194" t="str">
            <v>SUMINISTRO, INSTALACION, EMPALME Y ANCLAJE DE VALVULA HD-2" COMPUERTA ELASTICA</v>
          </cell>
          <cell r="C194" t="str">
            <v>UND</v>
          </cell>
          <cell r="D194">
            <v>250178</v>
          </cell>
        </row>
        <row r="195">
          <cell r="B195" t="str">
            <v>SUMINISTRO, INSTALACION, EMPALME Y ANCLAJE DE VALVULA HD-4" COMPUERTA ELASTICA</v>
          </cell>
          <cell r="C195" t="str">
            <v>UND</v>
          </cell>
          <cell r="D195">
            <v>450565</v>
          </cell>
        </row>
        <row r="196">
          <cell r="B196" t="str">
            <v>SUMINISTRO, INSTTALACION, ANCLAJE Y EMPALME DE TEE HD DE 10" X 4" PARA PVC</v>
          </cell>
          <cell r="C196" t="str">
            <v>UND</v>
          </cell>
          <cell r="D196">
            <v>673920</v>
          </cell>
        </row>
        <row r="197">
          <cell r="B197" t="str">
            <v>SUMINISTRO, RIEGO Y COMPACTACION DE BASE MECANICO</v>
          </cell>
          <cell r="C197" t="str">
            <v>M3</v>
          </cell>
          <cell r="D197">
            <v>83890</v>
          </cell>
        </row>
        <row r="198">
          <cell r="B198" t="str">
            <v>SUMINISTRO, RIEGO Y COMPACTACION DE MEZCLA ASFALTICA</v>
          </cell>
          <cell r="C198" t="str">
            <v>M3</v>
          </cell>
          <cell r="D198">
            <v>511617</v>
          </cell>
        </row>
        <row r="199">
          <cell r="B199" t="str">
            <v>SUMINSTRO E INSTALACIÓN DE KIT SILLA YEE PVC PARA ALCANTARILLADO DE 200 X 160 MM</v>
          </cell>
          <cell r="C199" t="str">
            <v>UN</v>
          </cell>
          <cell r="D199">
            <v>94490</v>
          </cell>
        </row>
        <row r="200">
          <cell r="B200" t="str">
            <v>SUMINSTRO E INSTALACIÓN DE SILLA YEE PVC PARA ALCANTARILLADO DE 450 X 160 MM</v>
          </cell>
          <cell r="C200" t="str">
            <v>UND</v>
          </cell>
          <cell r="D200">
            <v>204949</v>
          </cell>
        </row>
        <row r="201">
          <cell r="B201" t="str">
            <v xml:space="preserve">SUMINSTRO E INSTALACIÓN DE TUBERIA HD DE 10" </v>
          </cell>
          <cell r="C201" t="str">
            <v>ML</v>
          </cell>
          <cell r="D201">
            <v>207809</v>
          </cell>
        </row>
        <row r="202">
          <cell r="B202" t="str">
            <v xml:space="preserve">SUMINSTRO E INSTALACIÓN DE TUBERIA HD DE 4" </v>
          </cell>
          <cell r="C202" t="str">
            <v>ML</v>
          </cell>
          <cell r="D202">
            <v>106242</v>
          </cell>
        </row>
        <row r="203">
          <cell r="B203" t="str">
            <v xml:space="preserve">SUMINSTRO E INSTALACIÓN DE TUBERIA HD DE 6" </v>
          </cell>
          <cell r="C203" t="str">
            <v>ML</v>
          </cell>
          <cell r="D203">
            <v>142685</v>
          </cell>
        </row>
        <row r="204">
          <cell r="B204" t="str">
            <v xml:space="preserve">SUMINSTRO E INSTALACIÓN DE TUBERIA HD DE 8" </v>
          </cell>
          <cell r="C204" t="str">
            <v>ML</v>
          </cell>
          <cell r="D204">
            <v>195394</v>
          </cell>
        </row>
        <row r="205">
          <cell r="B205" t="str">
            <v>SUMINSTRO E INSTALACIÓN DE TUBERIA PVC PRESION PARA ACUEDUCTO D=1/2" RDE 13,5</v>
          </cell>
          <cell r="C205" t="str">
            <v>ML</v>
          </cell>
          <cell r="D205">
            <v>2498</v>
          </cell>
        </row>
        <row r="206">
          <cell r="B206" t="str">
            <v xml:space="preserve">SUMINSTRO E INSTALACIÓN DE UNION DRESSER HD DE 10" </v>
          </cell>
          <cell r="C206" t="str">
            <v>UND</v>
          </cell>
          <cell r="D206">
            <v>490021</v>
          </cell>
        </row>
        <row r="207">
          <cell r="B207" t="str">
            <v xml:space="preserve">SUMINSTRO E INSTALACIÓN DE UNION DRESSER HD DE 14" </v>
          </cell>
          <cell r="C207" t="str">
            <v>UND</v>
          </cell>
          <cell r="D207">
            <v>846408</v>
          </cell>
        </row>
        <row r="208">
          <cell r="B208" t="str">
            <v xml:space="preserve">SUMINSTRO E INSTALACIÓN DE UNION DRESSER HD DE 16" </v>
          </cell>
          <cell r="C208" t="str">
            <v>UND</v>
          </cell>
          <cell r="D208">
            <v>1140073</v>
          </cell>
        </row>
        <row r="209">
          <cell r="B209" t="str">
            <v xml:space="preserve">SUMINSTRO E INSTALACIÓN DE UNION DRESSER HD DE 18" </v>
          </cell>
          <cell r="C209" t="str">
            <v>UND</v>
          </cell>
          <cell r="D209">
            <v>1467232</v>
          </cell>
        </row>
        <row r="210">
          <cell r="B210" t="str">
            <v>SUMINSTRO E INSTALACIÓN DE UNION RAPIDA PVC D=10"</v>
          </cell>
          <cell r="C210" t="str">
            <v>UND</v>
          </cell>
          <cell r="D210">
            <v>284551</v>
          </cell>
        </row>
        <row r="211">
          <cell r="B211" t="str">
            <v>SUMINSTRO E INSTALACIÓN DE UNION RAPIDA PVC D=3"</v>
          </cell>
          <cell r="C211" t="str">
            <v>UND</v>
          </cell>
          <cell r="D211">
            <v>28142</v>
          </cell>
        </row>
        <row r="212">
          <cell r="B212" t="str">
            <v>SUMINSTRO E INSTALACIÓN DE UNION RAPIDA PVC D=4"</v>
          </cell>
          <cell r="C212" t="str">
            <v>UND</v>
          </cell>
          <cell r="D212">
            <v>41616</v>
          </cell>
        </row>
        <row r="213">
          <cell r="B213" t="str">
            <v>SUMINSTRO E INSTALACIÓN DE UNION RAPIDA PVC D=6"</v>
          </cell>
          <cell r="C213" t="str">
            <v>UND</v>
          </cell>
          <cell r="D213">
            <v>88595</v>
          </cell>
        </row>
        <row r="214">
          <cell r="B214" t="str">
            <v>SUMINSTRO E INSTALACIÓN DE UNION RAPIDA PVC D=8"</v>
          </cell>
          <cell r="C214" t="str">
            <v>UND</v>
          </cell>
          <cell r="D214">
            <v>158414</v>
          </cell>
        </row>
        <row r="215">
          <cell r="B215" t="str">
            <v xml:space="preserve">SUMINSTRO E INSTALACIÓN DE UNION UNIVERSAL HD DE 2" </v>
          </cell>
          <cell r="C215" t="str">
            <v>UND</v>
          </cell>
          <cell r="D215">
            <v>48639</v>
          </cell>
        </row>
        <row r="216">
          <cell r="B216" t="str">
            <v xml:space="preserve">SUMINSTRO E INSTALACIÓN DE UNION UNIVERSAL HD DE 3" </v>
          </cell>
          <cell r="C216" t="str">
            <v>UND</v>
          </cell>
          <cell r="D216">
            <v>58938</v>
          </cell>
        </row>
        <row r="217">
          <cell r="B217" t="str">
            <v xml:space="preserve">SUMINSTRO E INSTALACIÓN DE UNION UNIVERSAL HD DE 4" </v>
          </cell>
          <cell r="C217" t="str">
            <v>UND</v>
          </cell>
          <cell r="D217">
            <v>73339</v>
          </cell>
        </row>
        <row r="218">
          <cell r="B218" t="str">
            <v xml:space="preserve">SUMINSTRO, INSTALACION, EMPALME Y ANCLAJE DE CODO HD DE 2" X 45  E.L </v>
          </cell>
          <cell r="C218" t="str">
            <v>UND</v>
          </cell>
          <cell r="D218">
            <v>101907</v>
          </cell>
        </row>
        <row r="219">
          <cell r="B219" t="str">
            <v>SUMINSTRO, INSTALACION, EMPALME Y ANCLAJE DE VALVULA HD-3" COMPUERTA ELASTICA</v>
          </cell>
          <cell r="C219" t="str">
            <v>UND</v>
          </cell>
          <cell r="D219">
            <v>346140</v>
          </cell>
        </row>
      </sheetData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DATOS"/>
      <sheetName val="RESULTADOS"/>
    </sheetNames>
    <sheetDataSet>
      <sheetData sheetId="0" refreshError="1">
        <row r="8">
          <cell r="A8">
            <v>2.5</v>
          </cell>
        </row>
      </sheetData>
      <sheetData sheetId="1"/>
      <sheetData sheetId="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T2" t="str">
            <v>Plan de Desarrollo</v>
          </cell>
        </row>
        <row r="3">
          <cell r="T3" t="str">
            <v>Plan de Ordenamiento Territorial,POT</v>
          </cell>
        </row>
        <row r="4">
          <cell r="T4" t="str">
            <v>Régimen Tributario, Tasas</v>
          </cell>
        </row>
        <row r="5">
          <cell r="T5" t="str">
            <v>Tasas Retributivas Ambientales</v>
          </cell>
        </row>
        <row r="6">
          <cell r="T6" t="str">
            <v>Tasas dentro del Régimen Tributario</v>
          </cell>
        </row>
        <row r="7">
          <cell r="T7" t="str">
            <v>Legislación Laboral (salarios, prestaciones, contrataciones, etc)</v>
          </cell>
        </row>
        <row r="8">
          <cell r="T8" t="str">
            <v>Leyes, Decretos, Ordenanzas, Acuerdos, Resoluciones</v>
          </cell>
        </row>
        <row r="9">
          <cell r="T9" t="str">
            <v>Licencias (Exploración, construcción, demolición, etc)</v>
          </cell>
        </row>
        <row r="10">
          <cell r="T10" t="str">
            <v>Contratos de áreas aporte</v>
          </cell>
        </row>
        <row r="11">
          <cell r="T11" t="str">
            <v>Contratos de Concesión</v>
          </cell>
        </row>
        <row r="12">
          <cell r="T12" t="str">
            <v>Otras Normas</v>
          </cell>
        </row>
      </sheetData>
      <sheetData sheetId="2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 ELIMINAR HOJA"/>
      <sheetName val="P. RESUMEN"/>
      <sheetName val="PPAP"/>
      <sheetName val="MATERIALES"/>
      <sheetName val="MANO DE OBRA Y EQUIPO"/>
      <sheetName val="Hoja1"/>
      <sheetName val="PPAP con agrop"/>
      <sheetName val="PPAP con agrop Obra civil"/>
      <sheetName val="PPAP con agrop Obra civil (2)"/>
      <sheetName val="PPAP con agrop Obra civil FT"/>
      <sheetName val="PPAP con agrop electrico"/>
      <sheetName val="PPAP con agrop electrico FT"/>
      <sheetName val="PPAP (2)"/>
      <sheetName val="Obra civil"/>
      <sheetName val="Obra civil - ficha tec"/>
      <sheetName val="Electrico"/>
      <sheetName val="Electrico - ficha tec"/>
      <sheetName val="CAP 1"/>
      <sheetName val="CAP 2"/>
      <sheetName val="CAP 4"/>
      <sheetName val="CAP 5"/>
      <sheetName val="CAP 8"/>
      <sheetName val="CAP 9"/>
      <sheetName val="CAP 10"/>
      <sheetName val="CAP 11"/>
      <sheetName val="CAP 12"/>
      <sheetName val="CAP 13"/>
      <sheetName val="CAP 14"/>
      <sheetName val="CAP 15"/>
      <sheetName val="CAP 17"/>
      <sheetName val="CAP 18"/>
      <sheetName val="List materiales"/>
      <sheetName val="List materiales (2)"/>
      <sheetName val="CAP 19"/>
      <sheetName val="CAP 22"/>
      <sheetName val="CAP 23"/>
      <sheetName val="CAP 24"/>
      <sheetName val="CAP 25"/>
      <sheetName val="OBSERVACIONES"/>
    </sheetNames>
    <sheetDataSet>
      <sheetData sheetId="0">
        <row r="3">
          <cell r="B3" t="str">
            <v>OBRAS DE MANTENIMIENTO EN LA SEDE DEL SENA DE POPAYAN (CAUCA)</v>
          </cell>
        </row>
      </sheetData>
      <sheetData sheetId="1"/>
      <sheetData sheetId="2">
        <row r="1">
          <cell r="A1" t="str">
            <v>CONVENIO INTERADMINISTRATIVO No 1074 de 2015 SUSCRITO ENTRE SENA  Y U DISTRITAL.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OBRAS DE MANTENIMIENTO EN LA SEDE DEL SENA DE POPAYAN (CAUCA)</v>
          </cell>
        </row>
      </sheetData>
      <sheetData sheetId="18">
        <row r="1">
          <cell r="A1" t="str">
            <v>OBRAS DE MANTENIMIENTO EN LA SEDE DEL SENA DE POPAYAN (CAUCA)</v>
          </cell>
        </row>
      </sheetData>
      <sheetData sheetId="19">
        <row r="1">
          <cell r="A1" t="str">
            <v>OBRAS DE MANTENIMIENTO EN LA SEDE DEL SENA DE POPAYAN (CAUCA)</v>
          </cell>
        </row>
      </sheetData>
      <sheetData sheetId="20">
        <row r="1">
          <cell r="A1" t="str">
            <v>OBRAS DE MANTENIMIENTO EN LA SEDE DEL SENA DE POPAYAN (CAUCA)</v>
          </cell>
        </row>
      </sheetData>
      <sheetData sheetId="21">
        <row r="1">
          <cell r="A1" t="str">
            <v>OBRAS DE MANTENIMIENTO EN LA SEDE DEL SENA DE POPAYAN (CAUCA)</v>
          </cell>
        </row>
      </sheetData>
      <sheetData sheetId="22">
        <row r="1">
          <cell r="A1" t="str">
            <v>OBRAS DE MANTENIMIENTO EN LA SEDE DEL SENA DE POPAYAN (CAUCA)</v>
          </cell>
        </row>
      </sheetData>
      <sheetData sheetId="23">
        <row r="1">
          <cell r="A1" t="str">
            <v>OBRAS DE MANTENIMIENTO EN LA SEDE DEL SENA DE POPAYAN (CAUCA)</v>
          </cell>
        </row>
      </sheetData>
      <sheetData sheetId="24">
        <row r="1">
          <cell r="A1" t="str">
            <v>OBRAS DE MANTENIMIENTO EN LA SEDE DEL SENA DE POPAYAN (CAUCA)</v>
          </cell>
        </row>
      </sheetData>
      <sheetData sheetId="25">
        <row r="1">
          <cell r="A1" t="str">
            <v>OBRAS DE MANTENIMIENTO EN LA SEDE DEL SENA DE POPAYAN (CAUCA)</v>
          </cell>
        </row>
      </sheetData>
      <sheetData sheetId="26">
        <row r="1">
          <cell r="A1" t="str">
            <v>OBRAS DE MANTENIMIENTO EN LA SEDE DEL SENA DE POPAYAN (CAUCA)</v>
          </cell>
        </row>
      </sheetData>
      <sheetData sheetId="27">
        <row r="1">
          <cell r="A1" t="str">
            <v>OBRAS DE MANTENIMIENTO EN LA SEDE DEL SENA DE POPAYAN (CAUCA)</v>
          </cell>
        </row>
      </sheetData>
      <sheetData sheetId="28">
        <row r="1">
          <cell r="A1" t="str">
            <v>OBRAS DE MANTENIMIENTO EN LA SEDE DEL SENA DE POPAYAN (CAUCA)</v>
          </cell>
        </row>
      </sheetData>
      <sheetData sheetId="29">
        <row r="1">
          <cell r="A1" t="str">
            <v>OBRAS DE MANTENIMIENTO EN LA SEDE DEL SENA DE POPAYAN (CAUCA)</v>
          </cell>
        </row>
      </sheetData>
      <sheetData sheetId="30">
        <row r="1">
          <cell r="A1" t="str">
            <v>OBRAS DE MANTENIMIENTO EN LA SEDE DEL SENA DE POPAYAN (CAUCA)</v>
          </cell>
        </row>
      </sheetData>
      <sheetData sheetId="31"/>
      <sheetData sheetId="32"/>
      <sheetData sheetId="33">
        <row r="1">
          <cell r="A1" t="str">
            <v>OBRAS DE MANTENIMIENTO EN LA SEDE DEL SENA DE POPAYAN (CAUCA)</v>
          </cell>
        </row>
      </sheetData>
      <sheetData sheetId="34">
        <row r="1">
          <cell r="A1" t="str">
            <v>OBRAS DE MANTENIMIENTO EN LA SEDE DEL SENA DE POPAYAN (CAUCA)</v>
          </cell>
        </row>
      </sheetData>
      <sheetData sheetId="35">
        <row r="1">
          <cell r="A1" t="str">
            <v>OBRAS DE MANTENIMIENTO EN LA SEDE DEL SENA DE POPAYAN (CAUCA)</v>
          </cell>
        </row>
      </sheetData>
      <sheetData sheetId="36">
        <row r="1">
          <cell r="A1" t="str">
            <v>OBRAS DE MANTENIMIENTO EN LA SEDE DEL SENA DE POPAYAN (CAUCA)</v>
          </cell>
        </row>
      </sheetData>
      <sheetData sheetId="37">
        <row r="1">
          <cell r="A1" t="str">
            <v>OBRAS DE MANTENIMIENTO EN LA SEDE DEL SENA DE POPAYAN (CAUCA)</v>
          </cell>
        </row>
      </sheetData>
      <sheetData sheetId="3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3"/>
      <sheetName val="PREACTA 01"/>
      <sheetName val="PREACTA "/>
      <sheetName val="PRESUPUESTO"/>
      <sheetName val="PREACTA ESCUELA"/>
      <sheetName val="ACTA MODIFICACIÓN 1"/>
      <sheetName val="RECIBO FINAL"/>
      <sheetName val="IMPRIMIR"/>
      <sheetName val="Hoja2"/>
      <sheetName val="Hoja1"/>
      <sheetName val="M.O"/>
      <sheetName val="TODAS"/>
      <sheetName val="MEDIDAS DE CAMPO"/>
      <sheetName val="CRONOGRAMA"/>
    </sheetNames>
    <sheetDataSet>
      <sheetData sheetId="0"/>
      <sheetData sheetId="1"/>
      <sheetData sheetId="2"/>
      <sheetData sheetId="3"/>
      <sheetData sheetId="4">
        <row r="6">
          <cell r="A6" t="str">
            <v>ITEM</v>
          </cell>
        </row>
        <row r="8">
          <cell r="A8">
            <v>1</v>
          </cell>
          <cell r="B8" t="str">
            <v>Demolición de cerámica muros, pisos existente</v>
          </cell>
          <cell r="C8" t="str">
            <v>M2</v>
          </cell>
        </row>
        <row r="9">
          <cell r="A9">
            <v>2</v>
          </cell>
          <cell r="B9" t="str">
            <v>Desmonte de aparatos sanitarios, lavamanos y orinales, incluye retiro.</v>
          </cell>
          <cell r="C9" t="str">
            <v>UN</v>
          </cell>
        </row>
        <row r="10">
          <cell r="A10">
            <v>3</v>
          </cell>
          <cell r="B10" t="str">
            <v>Cargue y retiro de escombros, disposición final en escombrera autorizada.</v>
          </cell>
          <cell r="C10" t="str">
            <v>M3</v>
          </cell>
        </row>
        <row r="11">
          <cell r="A11">
            <v>4</v>
          </cell>
          <cell r="B11" t="str">
            <v>Demoliciòn de muros, meson en ladrillo comùn , incluido desmonte puertas</v>
          </cell>
          <cell r="C11" t="str">
            <v>M2</v>
          </cell>
        </row>
        <row r="12">
          <cell r="A12">
            <v>0</v>
          </cell>
          <cell r="B12" t="str">
            <v>SUBTOTAL</v>
          </cell>
          <cell r="C12">
            <v>0</v>
          </cell>
        </row>
        <row r="13">
          <cell r="A13">
            <v>0</v>
          </cell>
          <cell r="B13" t="str">
            <v>MAMPOSTERIA Y ACABADOS</v>
          </cell>
          <cell r="C13">
            <v>0</v>
          </cell>
        </row>
        <row r="14">
          <cell r="A14">
            <v>5</v>
          </cell>
          <cell r="B14" t="str">
            <v>Repello muro 1:3</v>
          </cell>
          <cell r="C14" t="str">
            <v>M2</v>
          </cell>
        </row>
        <row r="15">
          <cell r="A15">
            <v>6</v>
          </cell>
          <cell r="B15" t="str">
            <v>Estuco para muros y cielos</v>
          </cell>
          <cell r="C15" t="str">
            <v>M2</v>
          </cell>
        </row>
        <row r="16">
          <cell r="A16">
            <v>7</v>
          </cell>
          <cell r="B16" t="str">
            <v>Suministro e instalación de cerámica para muro de macedonia blanco 25*43 o similar instalacion horizontal de primera calidad, incluye pegante</v>
          </cell>
          <cell r="C16" t="str">
            <v>M2</v>
          </cell>
        </row>
        <row r="17">
          <cell r="A17">
            <v>8</v>
          </cell>
          <cell r="B17" t="str">
            <v xml:space="preserve">Suministro e instalación de cerámica corona COLOR POR DEFINIR  25*35 41.0-60.0 MESON </v>
          </cell>
          <cell r="C17" t="str">
            <v>ML</v>
          </cell>
        </row>
        <row r="18">
          <cell r="A18">
            <v>9</v>
          </cell>
          <cell r="B18" t="str">
            <v>Suministro e instalación de cerámica para piso COLOR POR DEFINIR tipo corona 31,2*47,1 tráfico residencial general</v>
          </cell>
          <cell r="C18" t="str">
            <v>M2</v>
          </cell>
        </row>
        <row r="19">
          <cell r="A19">
            <v>10</v>
          </cell>
          <cell r="B19" t="str">
            <v>Pintura Vinilo tipo l (3M) para muros, incluye resanes y equipo para trabajo en alturas segùn norma vigente</v>
          </cell>
          <cell r="C19" t="str">
            <v>M2</v>
          </cell>
        </row>
        <row r="20">
          <cell r="A20">
            <v>11</v>
          </cell>
          <cell r="B20" t="str">
            <v>Pintura Vinilo tipo l (3M) para cielo raso, incluye resanes y equipo para trabajo en alturas segùn norma vigente</v>
          </cell>
          <cell r="C20" t="str">
            <v>M2</v>
          </cell>
        </row>
        <row r="21">
          <cell r="A21">
            <v>12</v>
          </cell>
          <cell r="B21" t="str">
            <v>Pinturas para puertas y ventanas existentes, reposicion vidrios</v>
          </cell>
          <cell r="C21" t="str">
            <v>M2</v>
          </cell>
        </row>
        <row r="22">
          <cell r="A22">
            <v>0</v>
          </cell>
          <cell r="B22" t="str">
            <v>SUBTOTAL</v>
          </cell>
          <cell r="C22">
            <v>0</v>
          </cell>
        </row>
        <row r="23">
          <cell r="A23">
            <v>0</v>
          </cell>
          <cell r="B23" t="str">
            <v>CARPINTERIA METALICA</v>
          </cell>
          <cell r="C23">
            <v>0</v>
          </cell>
        </row>
        <row r="24">
          <cell r="A24">
            <v>13</v>
          </cell>
          <cell r="B24" t="str">
            <v xml:space="preserve">Suministro e instalaciòn de división lámina de acero inoxidable cal 18, incluye puertas con perfil vertical ALN 388 Y horizontalL ALN 390 con pasador y manija, altura de la divisiòn 2 mts de enchape con 20 cms libres en àrea inferior, acabado certificado </v>
          </cell>
          <cell r="C24" t="str">
            <v>M2</v>
          </cell>
        </row>
        <row r="25">
          <cell r="A25">
            <v>14</v>
          </cell>
          <cell r="B25" t="str">
            <v>Suministro e instalación puertas baño con manija - discapacitados . Según Norma</v>
          </cell>
          <cell r="C25" t="str">
            <v>M2</v>
          </cell>
        </row>
        <row r="26">
          <cell r="A26">
            <v>15</v>
          </cell>
          <cell r="B26" t="str">
            <v>Pasamanos en acero inoxidable, baño discapacitados, Incluye instalación, según Norma vigente (ley 12 de 1987)</v>
          </cell>
          <cell r="C26" t="str">
            <v>ML</v>
          </cell>
        </row>
        <row r="27">
          <cell r="A27">
            <v>0</v>
          </cell>
          <cell r="B27" t="str">
            <v>SUBTOTAL</v>
          </cell>
          <cell r="C27">
            <v>0</v>
          </cell>
        </row>
        <row r="28">
          <cell r="A28">
            <v>0</v>
          </cell>
          <cell r="B28" t="str">
            <v>INSTALACIONES HIDRAULICAS Y SANITARIAS</v>
          </cell>
          <cell r="C28">
            <v>0</v>
          </cell>
        </row>
        <row r="29">
          <cell r="A29">
            <v>16</v>
          </cell>
          <cell r="B29" t="str">
            <v>Suministro e instalación de puntos sanitario 2", incluye accesorios</v>
          </cell>
          <cell r="C29" t="str">
            <v>UN</v>
          </cell>
        </row>
        <row r="30">
          <cell r="A30">
            <v>17</v>
          </cell>
          <cell r="B30" t="str">
            <v>Suministro e instalación de putnos hidraùlico 1/2", incluye accesorios</v>
          </cell>
          <cell r="C30" t="str">
            <v>UN</v>
          </cell>
        </row>
        <row r="31">
          <cell r="A31">
            <v>18</v>
          </cell>
          <cell r="B31" t="str">
            <v>Suministro e instalación tub PVC 2" sanitaria</v>
          </cell>
          <cell r="C31" t="str">
            <v>ML</v>
          </cell>
        </row>
        <row r="32">
          <cell r="A32">
            <v>19</v>
          </cell>
          <cell r="B32" t="str">
            <v>Suministro e instalación de tubería presión PVC ,1/2"</v>
          </cell>
          <cell r="C32" t="str">
            <v>ML</v>
          </cell>
        </row>
        <row r="33">
          <cell r="A33">
            <v>20</v>
          </cell>
          <cell r="B33" t="str">
            <v>Construcciòn de caja de inspecciòn en concreto de 3000 psi, de 0,6x0,6 incluye tapa, refuerzo, cañuela esmaltada</v>
          </cell>
          <cell r="C33" t="str">
            <v>UN</v>
          </cell>
        </row>
        <row r="34">
          <cell r="A34">
            <v>21</v>
          </cell>
          <cell r="B34" t="str">
            <v>Suministro e instalaciòn de llave de paso de 1/2" REDWHITE</v>
          </cell>
          <cell r="C34" t="str">
            <v>UN</v>
          </cell>
        </row>
        <row r="35">
          <cell r="A35">
            <v>22</v>
          </cell>
          <cell r="B35" t="str">
            <v>Suministro e instalaciòn de orinal completo REF. 00401 y griferìa REF. 70320 GRIVAL y sifòn orinal en P.</v>
          </cell>
          <cell r="C35" t="str">
            <v>UN</v>
          </cell>
        </row>
        <row r="36">
          <cell r="A36">
            <v>23</v>
          </cell>
          <cell r="B36" t="str">
            <v>Suministro e instalaciòn de sanitario Tipo corona Ref: Trevi o similar incluye acople de manguera y accesorios</v>
          </cell>
          <cell r="C36" t="str">
            <v>UN</v>
          </cell>
        </row>
        <row r="37">
          <cell r="A37">
            <v>24</v>
          </cell>
          <cell r="B37" t="str">
            <v>Suministro e instalaciòn de lavamanos de empotrar tipo Corona Ref: Space o similar, incluye griferìa tipo Grival</v>
          </cell>
          <cell r="C37" t="str">
            <v>UN</v>
          </cell>
        </row>
        <row r="38">
          <cell r="A38">
            <v>25</v>
          </cell>
          <cell r="B38" t="str">
            <v>Lavamanos de sobreponer manantial duo de corona ref. 07411, incluye instalación discapacitados, según Norma vig</v>
          </cell>
          <cell r="C38" t="str">
            <v>UN</v>
          </cell>
        </row>
        <row r="39">
          <cell r="A39">
            <v>26</v>
          </cell>
          <cell r="B39" t="str">
            <v>Instalacion sanitario para discapacitados, Incluye sanitario y accesorios.</v>
          </cell>
          <cell r="C39" t="str">
            <v>UN</v>
          </cell>
        </row>
        <row r="40">
          <cell r="A40">
            <v>27</v>
          </cell>
          <cell r="B40" t="str">
            <v>Construcciòn de mesòn en màrmol COLOR POR DEFINIR similar</v>
          </cell>
          <cell r="C40" t="str">
            <v>ML</v>
          </cell>
        </row>
        <row r="41">
          <cell r="A41">
            <v>0</v>
          </cell>
          <cell r="B41" t="str">
            <v>SUBTOTAL</v>
          </cell>
          <cell r="C41">
            <v>0</v>
          </cell>
        </row>
        <row r="42">
          <cell r="A42">
            <v>0</v>
          </cell>
          <cell r="B42" t="str">
            <v>INSTALACIONES ELECTRICAS</v>
          </cell>
          <cell r="C42">
            <v>0</v>
          </cell>
        </row>
        <row r="43">
          <cell r="A43">
            <v>28</v>
          </cell>
          <cell r="B43" t="str">
            <v>Salida para iluminación 120 Voltios en tubería conduit 3/4" con sus respectivos accesorios, Conductores No. 12 AWG - THHN - THWN Centelsa y un conductor No. 12 AWG - THHN - THWN/Cu Centelsa (verde) línea a tierra, caja spvc octogonale (4 x 4") donde se re</v>
          </cell>
          <cell r="C43" t="str">
            <v>UN</v>
          </cell>
        </row>
        <row r="44">
          <cell r="A44">
            <v>29</v>
          </cell>
          <cell r="B44" t="str">
            <v>Salida para toma de tubería conduit 1/2" con sus respectivos accesorios, Conductores No.12 AWG - THHN  - THWN Centelsa y un conductor No. 12 AWG - THHN - THWN/Cu Centelsa (verde) línea a tierra, caja spvc octogonale (4 x 4") donde se requiera) desde bande</v>
          </cell>
          <cell r="C44" t="str">
            <v>UN</v>
          </cell>
        </row>
        <row r="45">
          <cell r="A45">
            <v>30</v>
          </cell>
          <cell r="B45" t="str">
            <v>Lámpara incrustada, tipo institucional</v>
          </cell>
          <cell r="C45" t="str">
            <v>UN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INP"/>
      <sheetName val="P.E. HOSPITAL"/>
      <sheetName val="ACTA FIJACION INP  No.5"/>
      <sheetName val="ACTA MODIFIC. No.6"/>
      <sheetName val="ACTA FIJACION INP  No.4"/>
      <sheetName val="ACTA MODIFIC. No.2"/>
      <sheetName val="ACTA PARCIAL No.2"/>
      <sheetName val="ACTA MODIFIC. No.3"/>
      <sheetName val="ACTA FIJACION INP  No.3"/>
      <sheetName val="ACTA PARCIAL No.3"/>
      <sheetName val="ACTA RECIBO No.3 "/>
      <sheetName val="ACTA MODIFIC. No.4"/>
      <sheetName val="ACTA PARCIAL No.4"/>
      <sheetName val="ACTA RECIBO No.4"/>
      <sheetName val="ACTA MODIFIC. No.5"/>
      <sheetName val="ACTA PARCIAL No.5"/>
      <sheetName val="ACTA RECIBO No.5"/>
      <sheetName val="ACTA PARCIAL No.3 inf"/>
      <sheetName val="ACTA MODIFIC. No.7"/>
      <sheetName val="ACTA PARCIAL No.6"/>
      <sheetName val="ACTA RECIBO No.6"/>
      <sheetName val="ACTA MODIFIC. No.8"/>
      <sheetName val="ACTA PARCIAL No.7"/>
      <sheetName val="avance PARCIAL No.7 ofi"/>
      <sheetName val="ACTA PARCIAL No.6 (2)"/>
      <sheetName val="2.02"/>
      <sheetName val="2.03"/>
      <sheetName val="3.01"/>
      <sheetName val="3.02"/>
      <sheetName val="3.08"/>
      <sheetName val="3.09"/>
      <sheetName val="3.11"/>
      <sheetName val="3.12"/>
      <sheetName val="3.13"/>
      <sheetName val="3.14"/>
      <sheetName val="3.15"/>
      <sheetName val="4.01"/>
      <sheetName val="5.01"/>
      <sheetName val="5.02"/>
      <sheetName val="5.05"/>
      <sheetName val="5.06"/>
      <sheetName val="5.07"/>
      <sheetName val="5.08"/>
      <sheetName val="5.09"/>
      <sheetName val="5.10"/>
      <sheetName val="6.02"/>
      <sheetName val="6.03"/>
      <sheetName val="6.04"/>
      <sheetName val="7.01"/>
      <sheetName val="7.02"/>
      <sheetName val="8.04"/>
      <sheetName val="9.02"/>
      <sheetName val="9.03"/>
      <sheetName val="9.04"/>
      <sheetName val="9.05"/>
      <sheetName val="9.06"/>
      <sheetName val="9.07"/>
      <sheetName val="9.10"/>
      <sheetName val="10.01"/>
      <sheetName val="10.02"/>
      <sheetName val="10.03"/>
      <sheetName val="10.04"/>
      <sheetName val="10.05"/>
      <sheetName val="10.06"/>
      <sheetName val="10.07"/>
      <sheetName val="11.01"/>
      <sheetName val="11.02"/>
      <sheetName val="11.03"/>
      <sheetName val="11.04"/>
      <sheetName val="11.05"/>
      <sheetName val="11.06"/>
      <sheetName val="11.07"/>
      <sheetName val="11.08"/>
      <sheetName val="11.09"/>
      <sheetName val="11.12"/>
      <sheetName val="11.13"/>
      <sheetName val="11.14"/>
      <sheetName val="12.01"/>
      <sheetName val="12.02"/>
      <sheetName val="12.03"/>
      <sheetName val="12.04"/>
      <sheetName val="12.05"/>
      <sheetName val="12.06"/>
      <sheetName val="12.07"/>
      <sheetName val="12.08"/>
      <sheetName val="12.09"/>
      <sheetName val="12.10"/>
      <sheetName val="12.11"/>
      <sheetName val="12.12"/>
      <sheetName val="12.13"/>
      <sheetName val="12.14"/>
      <sheetName val="12.15"/>
      <sheetName val="12.18"/>
      <sheetName val="12.19"/>
      <sheetName val="14.03"/>
      <sheetName val="15.1.01"/>
      <sheetName val="15.1.02"/>
      <sheetName val="15.1.03"/>
      <sheetName val="15.1.04"/>
      <sheetName val="15.1.05"/>
      <sheetName val="15.1.06"/>
      <sheetName val="15.1.07"/>
      <sheetName val="15.1.08"/>
      <sheetName val="15.1.09"/>
      <sheetName val="15.1.10"/>
      <sheetName val="15.1.11"/>
      <sheetName val="15.1.13"/>
      <sheetName val="15.1.18"/>
      <sheetName val="15.1.19"/>
      <sheetName val="15.1.20"/>
      <sheetName val="15.1.21"/>
      <sheetName val="15.1.22"/>
      <sheetName val="15.2.04"/>
      <sheetName val="15.2.05"/>
      <sheetName val="15.2.06"/>
      <sheetName val="15.3.07"/>
      <sheetName val="15.3.08"/>
      <sheetName val="15.3.09"/>
      <sheetName val="15.3.10"/>
      <sheetName val="15.4.01"/>
      <sheetName val="15.4.04"/>
      <sheetName val="15.4.05"/>
      <sheetName val="15.4.06"/>
      <sheetName val="15.5.01"/>
      <sheetName val="INP 02"/>
      <sheetName val="INP 03"/>
      <sheetName val="INP 04"/>
      <sheetName val="INP 05"/>
      <sheetName val="INP 06"/>
      <sheetName val="INP 07"/>
      <sheetName val="INP 08"/>
      <sheetName val="INP 09"/>
      <sheetName val="INP 10"/>
      <sheetName val="INP 11"/>
      <sheetName val="INP 12"/>
      <sheetName val="INP 13"/>
      <sheetName val="INP 14"/>
      <sheetName val="INP 15"/>
      <sheetName val="INP 16"/>
      <sheetName val="INP 17"/>
      <sheetName val="INP 18"/>
      <sheetName val="INP 20"/>
      <sheetName val="INP 21"/>
      <sheetName val="INP 22"/>
      <sheetName val="INP 23"/>
      <sheetName val="INP 24"/>
      <sheetName val="INP 25"/>
      <sheetName val="INP 26"/>
      <sheetName val="INP 27"/>
      <sheetName val="INP 28"/>
      <sheetName val="INP 29"/>
      <sheetName val="INP 30"/>
      <sheetName val="INP 31"/>
      <sheetName val="INP 32"/>
      <sheetName val="INP 33"/>
      <sheetName val="INP 34"/>
      <sheetName val="INP 35"/>
      <sheetName val="INP 36"/>
      <sheetName val="INP 37"/>
      <sheetName val="INP 38"/>
      <sheetName val="INP 39"/>
      <sheetName val="INP 40"/>
      <sheetName val="INP 41"/>
      <sheetName val="INP 42"/>
      <sheetName val="INP 43"/>
      <sheetName val="INP 45"/>
      <sheetName val="INP 47"/>
      <sheetName val="INP 49"/>
      <sheetName val="Caballetes"/>
    </sheetNames>
    <sheetDataSet>
      <sheetData sheetId="0"/>
      <sheetData sheetId="1">
        <row r="3">
          <cell r="A3" t="str">
            <v>I.</v>
          </cell>
          <cell r="B3" t="str">
            <v>PRELIMINARES</v>
          </cell>
          <cell r="C3">
            <v>0</v>
          </cell>
          <cell r="D3">
            <v>0</v>
          </cell>
          <cell r="E3">
            <v>0</v>
          </cell>
        </row>
        <row r="4">
          <cell r="A4">
            <v>1.01</v>
          </cell>
          <cell r="B4" t="str">
            <v>Campamento</v>
          </cell>
          <cell r="C4" t="str">
            <v>M2</v>
          </cell>
          <cell r="D4">
            <v>90</v>
          </cell>
          <cell r="E4">
            <v>166508</v>
          </cell>
          <cell r="F4">
            <v>14985720</v>
          </cell>
        </row>
        <row r="5">
          <cell r="A5">
            <v>1.02</v>
          </cell>
          <cell r="B5" t="str">
            <v>Valla informativa de 6 m 2</v>
          </cell>
          <cell r="C5" t="str">
            <v>UN</v>
          </cell>
          <cell r="D5">
            <v>1</v>
          </cell>
          <cell r="E5">
            <v>299800</v>
          </cell>
          <cell r="F5">
            <v>299800</v>
          </cell>
        </row>
        <row r="6">
          <cell r="A6">
            <v>1.03</v>
          </cell>
          <cell r="B6" t="str">
            <v>Localización y replanteo con  equipo</v>
          </cell>
          <cell r="C6" t="str">
            <v>M2</v>
          </cell>
          <cell r="D6">
            <v>3000</v>
          </cell>
          <cell r="E6">
            <v>2404</v>
          </cell>
          <cell r="F6">
            <v>7212000</v>
          </cell>
        </row>
        <row r="7">
          <cell r="A7">
            <v>1.04</v>
          </cell>
          <cell r="B7" t="str">
            <v>Cerramiento perimetral en yute  y guadua</v>
          </cell>
          <cell r="C7" t="str">
            <v>ML</v>
          </cell>
          <cell r="D7">
            <v>300</v>
          </cell>
          <cell r="E7">
            <v>12988</v>
          </cell>
          <cell r="F7">
            <v>3896400</v>
          </cell>
        </row>
        <row r="8">
          <cell r="A8">
            <v>0</v>
          </cell>
          <cell r="B8" t="str">
            <v>SUBTOTAL</v>
          </cell>
          <cell r="C8">
            <v>0</v>
          </cell>
          <cell r="D8">
            <v>0</v>
          </cell>
          <cell r="E8">
            <v>0</v>
          </cell>
          <cell r="F8">
            <v>26393920</v>
          </cell>
        </row>
        <row r="9">
          <cell r="A9" t="str">
            <v>II.</v>
          </cell>
          <cell r="B9" t="str">
            <v>MOVIMIENTO DE TIERRA Y RELLENOS</v>
          </cell>
          <cell r="C9">
            <v>0</v>
          </cell>
          <cell r="D9">
            <v>0</v>
          </cell>
          <cell r="E9">
            <v>0</v>
          </cell>
        </row>
        <row r="10">
          <cell r="A10">
            <v>2.0099999999999998</v>
          </cell>
          <cell r="B10" t="str">
            <v>Descapote a maquina mas  retiro</v>
          </cell>
          <cell r="C10" t="str">
            <v>M2</v>
          </cell>
          <cell r="D10">
            <v>4500</v>
          </cell>
          <cell r="E10">
            <v>1903</v>
          </cell>
          <cell r="F10">
            <v>8563500</v>
          </cell>
        </row>
        <row r="11">
          <cell r="A11">
            <v>2.02</v>
          </cell>
          <cell r="B11" t="str">
            <v>Excavaciones en material común</v>
          </cell>
          <cell r="C11" t="str">
            <v>M3</v>
          </cell>
          <cell r="D11">
            <v>1850</v>
          </cell>
          <cell r="E11">
            <v>19664</v>
          </cell>
          <cell r="F11">
            <v>36378400</v>
          </cell>
        </row>
        <row r="12">
          <cell r="A12">
            <v>2.0299999999999998</v>
          </cell>
          <cell r="B12" t="str">
            <v>Nivelación de terreno para andenes y pavimento incl.  corte manual</v>
          </cell>
          <cell r="C12" t="str">
            <v>M3</v>
          </cell>
          <cell r="D12">
            <v>800</v>
          </cell>
          <cell r="E12">
            <v>22909</v>
          </cell>
          <cell r="F12">
            <v>18327200</v>
          </cell>
        </row>
        <row r="13">
          <cell r="A13">
            <v>2.04</v>
          </cell>
          <cell r="B13" t="str">
            <v>Relleno Seleccionado, incluye suministro y compactación.</v>
          </cell>
          <cell r="C13" t="str">
            <v>M3</v>
          </cell>
          <cell r="D13">
            <v>900</v>
          </cell>
          <cell r="E13">
            <v>107893</v>
          </cell>
          <cell r="F13">
            <v>97103700</v>
          </cell>
        </row>
        <row r="14">
          <cell r="A14">
            <v>0</v>
          </cell>
          <cell r="B14" t="str">
            <v>SUBTOTAL</v>
          </cell>
          <cell r="C14">
            <v>0</v>
          </cell>
          <cell r="D14">
            <v>0</v>
          </cell>
          <cell r="E14">
            <v>0</v>
          </cell>
          <cell r="F14">
            <v>160372800</v>
          </cell>
        </row>
        <row r="15">
          <cell r="A15" t="str">
            <v>III.</v>
          </cell>
          <cell r="B15" t="str">
            <v>CONCRETOS</v>
          </cell>
          <cell r="C15">
            <v>0</v>
          </cell>
          <cell r="D15">
            <v>0</v>
          </cell>
          <cell r="E15">
            <v>0</v>
          </cell>
        </row>
        <row r="16">
          <cell r="A16">
            <v>3.01</v>
          </cell>
          <cell r="B16" t="str">
            <v>Solado limpieza e=0.05m cto 150  Mpa</v>
          </cell>
          <cell r="C16" t="str">
            <v>M3</v>
          </cell>
          <cell r="D16">
            <v>53</v>
          </cell>
          <cell r="E16">
            <v>425625</v>
          </cell>
          <cell r="F16">
            <v>22558125</v>
          </cell>
        </row>
        <row r="17">
          <cell r="A17">
            <v>3.02</v>
          </cell>
          <cell r="B17" t="str">
            <v>Viga de cimentación cto 21 Mpa  20x20m .</v>
          </cell>
          <cell r="C17" t="str">
            <v>M3</v>
          </cell>
          <cell r="D17">
            <v>17</v>
          </cell>
          <cell r="E17">
            <v>603036</v>
          </cell>
          <cell r="F17">
            <v>10251612</v>
          </cell>
        </row>
        <row r="18">
          <cell r="A18">
            <v>3.03</v>
          </cell>
          <cell r="B18" t="str">
            <v>Viga cimentación cto 21 Mpa  0.20m x0.40m . Incl.formaleteria</v>
          </cell>
          <cell r="C18" t="str">
            <v>M3</v>
          </cell>
          <cell r="D18">
            <v>42</v>
          </cell>
          <cell r="E18">
            <v>602403</v>
          </cell>
          <cell r="F18">
            <v>25300926</v>
          </cell>
        </row>
        <row r="19">
          <cell r="A19">
            <v>3.04</v>
          </cell>
          <cell r="B19" t="str">
            <v>Viga cimentación cto 21 Mpa  30x30. Incl  formal. Z1</v>
          </cell>
          <cell r="C19" t="str">
            <v>M3</v>
          </cell>
          <cell r="D19">
            <v>3.5</v>
          </cell>
          <cell r="E19">
            <v>603036</v>
          </cell>
          <cell r="F19">
            <v>2110626</v>
          </cell>
        </row>
        <row r="20">
          <cell r="A20">
            <v>3.05</v>
          </cell>
          <cell r="B20" t="str">
            <v>Viga de cimentación cto 21 Mpa  T bas e 0.80x0.20 dado
0.40m x0.20m incl.  Formaleteria - Z4</v>
          </cell>
          <cell r="C20" t="str">
            <v>M3</v>
          </cell>
          <cell r="D20">
            <v>34</v>
          </cell>
          <cell r="E20">
            <v>612303</v>
          </cell>
          <cell r="F20">
            <v>20818302</v>
          </cell>
        </row>
        <row r="21">
          <cell r="A21">
            <v>3.06</v>
          </cell>
          <cell r="B21" t="str">
            <v>Viga cimentación Cto  21 Mpa  T bas e 0.80*0.20 dado
0.40*0.40 incl.  Formaleteria - Z2</v>
          </cell>
          <cell r="C21" t="str">
            <v>M3</v>
          </cell>
          <cell r="D21">
            <v>165</v>
          </cell>
          <cell r="E21">
            <v>614260</v>
          </cell>
          <cell r="F21">
            <v>101352900</v>
          </cell>
        </row>
        <row r="22">
          <cell r="A22">
            <v>3.07</v>
          </cell>
          <cell r="B22" t="str">
            <v>Viga T cimiento cto 21 Mpa  bas e 90x20 dado 40x20 dado
20x60, incl  formaleteria</v>
          </cell>
          <cell r="C22" t="str">
            <v>M3</v>
          </cell>
          <cell r="D22">
            <v>65</v>
          </cell>
          <cell r="E22">
            <v>621992</v>
          </cell>
          <cell r="F22">
            <v>40429480</v>
          </cell>
        </row>
        <row r="23">
          <cell r="A23">
            <v>3.08</v>
          </cell>
          <cell r="B23" t="str">
            <v>Columnas  cto 21 Mpa  . Incl.  Formaleteria</v>
          </cell>
          <cell r="C23" t="str">
            <v>M3</v>
          </cell>
          <cell r="D23">
            <v>130</v>
          </cell>
          <cell r="E23">
            <v>854470</v>
          </cell>
          <cell r="F23">
            <v>111081100</v>
          </cell>
        </row>
        <row r="24">
          <cell r="A24">
            <v>3.09</v>
          </cell>
          <cell r="B24" t="str">
            <v>Viga aérea cto 21 Mpa, Incl.  Formaleteria</v>
          </cell>
          <cell r="C24" t="str">
            <v>M3</v>
          </cell>
          <cell r="D24">
            <v>122</v>
          </cell>
          <cell r="E24">
            <v>922135</v>
          </cell>
          <cell r="F24">
            <v>112500470</v>
          </cell>
        </row>
        <row r="25">
          <cell r="A25">
            <v>3.1</v>
          </cell>
          <cell r="B25" t="str">
            <v>Viga cinta cto 21 Mpa. 15cm x12cm</v>
          </cell>
          <cell r="C25" t="str">
            <v>ML</v>
          </cell>
          <cell r="D25">
            <v>1900</v>
          </cell>
          <cell r="E25">
            <v>34216</v>
          </cell>
          <cell r="F25">
            <v>65010400</v>
          </cell>
        </row>
        <row r="26">
          <cell r="A26">
            <v>3.11</v>
          </cell>
          <cell r="B26" t="str">
            <v>Suministro e instalacion de concreto de 3000 psi, impermeabilizado para paredes y fondo de tanque subterraneo</v>
          </cell>
          <cell r="C26" t="str">
            <v>M3</v>
          </cell>
          <cell r="D26">
            <v>28</v>
          </cell>
          <cell r="E26">
            <v>935822</v>
          </cell>
          <cell r="F26">
            <v>26203016</v>
          </cell>
        </row>
        <row r="27">
          <cell r="A27">
            <v>3.12</v>
          </cell>
          <cell r="B27" t="str">
            <v>Sum i. E Ins t. losa aerea cto 21  Mpa  e=0.20 m . incl. Formaleteria (Tapa tanque almacenamiento)</v>
          </cell>
          <cell r="C27" t="str">
            <v>M2</v>
          </cell>
          <cell r="D27">
            <v>118</v>
          </cell>
          <cell r="E27">
            <v>143356</v>
          </cell>
          <cell r="F27">
            <v>16916008</v>
          </cell>
        </row>
        <row r="28">
          <cell r="A28">
            <v>3.13</v>
          </cell>
          <cell r="B28" t="str">
            <v>Meson en concreto de 3000 ps i,  e=0,07 x 60 cm s de ancho.</v>
          </cell>
          <cell r="C28" t="str">
            <v>ML</v>
          </cell>
          <cell r="D28">
            <v>150</v>
          </cell>
          <cell r="E28">
            <v>70831</v>
          </cell>
          <cell r="F28">
            <v>10624650</v>
          </cell>
        </row>
        <row r="29">
          <cell r="A29">
            <v>3.14</v>
          </cell>
          <cell r="B29" t="str">
            <v>Concreto clase D (3000 ps i) para andenes , e=0,07ms</v>
          </cell>
          <cell r="C29" t="str">
            <v>M2</v>
          </cell>
          <cell r="D29">
            <v>540</v>
          </cell>
          <cell r="E29">
            <v>35235</v>
          </cell>
          <cell r="F29">
            <v>19026900</v>
          </cell>
        </row>
        <row r="30">
          <cell r="A30">
            <v>3.15</v>
          </cell>
          <cell r="B30" t="str">
            <v>Suministro e instalacion de Bordillos de .15x.60, concreto
3.000 ps i-incl. 0.875 kg de refuerzo en acero-incl. excavacion de .15x.15</v>
          </cell>
          <cell r="C30" t="str">
            <v>ML</v>
          </cell>
          <cell r="D30">
            <v>552</v>
          </cell>
          <cell r="E30">
            <v>53526</v>
          </cell>
          <cell r="F30">
            <v>29546352</v>
          </cell>
        </row>
        <row r="31">
          <cell r="A31">
            <v>0</v>
          </cell>
          <cell r="B31" t="str">
            <v>SUBTOTAL</v>
          </cell>
          <cell r="C31">
            <v>0</v>
          </cell>
          <cell r="D31">
            <v>0</v>
          </cell>
          <cell r="E31">
            <v>0</v>
          </cell>
          <cell r="F31">
            <v>613730867</v>
          </cell>
        </row>
        <row r="32">
          <cell r="A32" t="str">
            <v>IV.</v>
          </cell>
          <cell r="B32" t="str">
            <v>ACERO DE REFUERZO</v>
          </cell>
          <cell r="C32">
            <v>0</v>
          </cell>
          <cell r="D32">
            <v>0</v>
          </cell>
          <cell r="E32">
            <v>0</v>
          </cell>
        </row>
        <row r="33">
          <cell r="A33">
            <v>4.01</v>
          </cell>
          <cell r="B33" t="str">
            <v>Acero 420  Mpa  corrugado</v>
          </cell>
          <cell r="C33" t="str">
            <v>KG</v>
          </cell>
          <cell r="D33">
            <v>66730</v>
          </cell>
          <cell r="E33">
            <v>5252</v>
          </cell>
          <cell r="F33">
            <v>350465960</v>
          </cell>
        </row>
        <row r="34">
          <cell r="A34">
            <v>0</v>
          </cell>
          <cell r="B34" t="str">
            <v>SUBTOTAL</v>
          </cell>
          <cell r="C34">
            <v>0</v>
          </cell>
          <cell r="D34">
            <v>0</v>
          </cell>
          <cell r="E34">
            <v>0</v>
          </cell>
          <cell r="F34">
            <v>350465960</v>
          </cell>
        </row>
        <row r="35">
          <cell r="A35" t="str">
            <v>V.</v>
          </cell>
          <cell r="B35" t="str">
            <v>PISOS Y  ENCHAPES</v>
          </cell>
          <cell r="C35">
            <v>0</v>
          </cell>
          <cell r="D35">
            <v>0</v>
          </cell>
          <cell r="E35">
            <v>0</v>
          </cell>
        </row>
        <row r="36">
          <cell r="A36">
            <v>5.01</v>
          </cell>
          <cell r="B36" t="str">
            <v>Sum/inst. pis o primario  e=0.07m . 21 m pa</v>
          </cell>
          <cell r="C36" t="str">
            <v>M2</v>
          </cell>
          <cell r="D36">
            <v>3000</v>
          </cell>
          <cell r="E36">
            <v>35486</v>
          </cell>
          <cell r="F36">
            <v>106458000</v>
          </cell>
        </row>
        <row r="37">
          <cell r="A37">
            <v>5.0199999999999996</v>
          </cell>
          <cell r="B37" t="str">
            <v>Suministro e inst. de piso en Baldos a de granito tipo  Alfa, color Blanco Huila de 33x33, Pulido y brillado</v>
          </cell>
          <cell r="C37" t="str">
            <v>M2</v>
          </cell>
          <cell r="D37">
            <v>2290</v>
          </cell>
          <cell r="E37">
            <v>103215</v>
          </cell>
          <cell r="F37">
            <v>236362350</v>
          </cell>
        </row>
        <row r="38">
          <cell r="A38">
            <v>5.03</v>
          </cell>
          <cell r="B38" t="str">
            <v>Piso pared egeo en ceramica 25x25 o formato  mayor  de primera  calidad, tipo  corona o s imilar</v>
          </cell>
          <cell r="C38" t="str">
            <v>M2</v>
          </cell>
          <cell r="D38">
            <v>300</v>
          </cell>
          <cell r="E38">
            <v>44043</v>
          </cell>
          <cell r="F38">
            <v>13212900</v>
          </cell>
        </row>
        <row r="39">
          <cell r="A39">
            <v>5.04</v>
          </cell>
          <cell r="B39" t="str">
            <v>Piso en vinilo compacto multicapa multiestatico y conductivo tráfico intenso, color azul, con  acabado en media  caña en uniones de pis o y muro.</v>
          </cell>
          <cell r="C39" t="str">
            <v>M2</v>
          </cell>
          <cell r="D39">
            <v>250</v>
          </cell>
          <cell r="E39">
            <v>293788</v>
          </cell>
          <cell r="F39">
            <v>73447000</v>
          </cell>
        </row>
        <row r="40">
          <cell r="A40">
            <v>5.05</v>
          </cell>
          <cell r="B40" t="str">
            <v>Piso conductivo en granito pulido, incluye pulida, mortero 1:4 y dilataciones en bronce para s ala de partos</v>
          </cell>
          <cell r="C40" t="str">
            <v>M2</v>
          </cell>
          <cell r="D40">
            <v>18</v>
          </cell>
          <cell r="E40">
            <v>189998</v>
          </cell>
          <cell r="F40">
            <v>3419964</v>
          </cell>
        </row>
        <row r="41">
          <cell r="A41">
            <v>5.0599999999999996</v>
          </cell>
          <cell r="B41" t="str">
            <v>Zocalo en media caña de granito pulido, 20 cm , Incluye dilataciones en bronce,arriba y abajo, pestaña a cero grados .</v>
          </cell>
          <cell r="C41" t="str">
            <v>ML</v>
          </cell>
          <cell r="D41">
            <v>150</v>
          </cell>
          <cell r="E41">
            <v>40000</v>
          </cell>
          <cell r="F41">
            <v>6000000</v>
          </cell>
        </row>
        <row r="42">
          <cell r="A42">
            <v>5.07</v>
          </cell>
          <cell r="B42" t="str">
            <v>Poyo bajo meson</v>
          </cell>
          <cell r="C42" t="str">
            <v>ML</v>
          </cell>
          <cell r="D42">
            <v>150</v>
          </cell>
          <cell r="E42">
            <v>30000</v>
          </cell>
          <cell r="F42">
            <v>4500000</v>
          </cell>
        </row>
        <row r="43">
          <cell r="A43">
            <v>5.08</v>
          </cell>
          <cell r="B43" t="str">
            <v>Recubrimiento en acero inoxidable calibre 20 para mesones , ancho 0,60 m</v>
          </cell>
          <cell r="C43" t="str">
            <v>ML</v>
          </cell>
          <cell r="D43">
            <v>50</v>
          </cell>
          <cell r="E43">
            <v>275284</v>
          </cell>
          <cell r="F43">
            <v>13764200</v>
          </cell>
        </row>
        <row r="44">
          <cell r="A44">
            <v>5.09</v>
          </cell>
          <cell r="B44" t="str">
            <v>Recubrimiento en granito pulido para mesones mas media caña, mas base, mas faldo incluye dilatacion de bronce.</v>
          </cell>
          <cell r="C44" t="str">
            <v>ML</v>
          </cell>
          <cell r="D44">
            <v>300</v>
          </cell>
          <cell r="E44">
            <v>80476</v>
          </cell>
          <cell r="F44">
            <v>24142800</v>
          </cell>
        </row>
        <row r="45">
          <cell r="A45">
            <v>5.0999999999999996</v>
          </cell>
          <cell r="B45" t="str">
            <v>Sum i. E Ins t.Guarda es coba en granito pulido (7cm x 33cm )</v>
          </cell>
          <cell r="C45" t="str">
            <v>ML</v>
          </cell>
          <cell r="D45">
            <v>1250</v>
          </cell>
          <cell r="E45">
            <v>25560</v>
          </cell>
          <cell r="F45">
            <v>31950000</v>
          </cell>
        </row>
        <row r="46">
          <cell r="A46">
            <v>0</v>
          </cell>
          <cell r="B46" t="str">
            <v>SUBTOTAL</v>
          </cell>
          <cell r="C46">
            <v>0</v>
          </cell>
          <cell r="D46">
            <v>0</v>
          </cell>
          <cell r="E46">
            <v>0</v>
          </cell>
          <cell r="F46">
            <v>513257214</v>
          </cell>
        </row>
        <row r="47">
          <cell r="A47" t="str">
            <v>VI.</v>
          </cell>
          <cell r="B47" t="str">
            <v>MUROS Y PAÑETES</v>
          </cell>
          <cell r="C47">
            <v>0</v>
          </cell>
          <cell r="D47">
            <v>0</v>
          </cell>
          <cell r="E47">
            <v>0</v>
          </cell>
        </row>
        <row r="48">
          <cell r="A48">
            <v>6.01</v>
          </cell>
          <cell r="B48" t="str">
            <v>Muro en ladrillo común arcilla 7x11x22cm</v>
          </cell>
          <cell r="C48" t="str">
            <v>M2</v>
          </cell>
          <cell r="D48">
            <v>3376</v>
          </cell>
          <cell r="E48">
            <v>49271</v>
          </cell>
          <cell r="F48">
            <v>166338896</v>
          </cell>
        </row>
        <row r="49">
          <cell r="A49">
            <v>6.02</v>
          </cell>
          <cell r="B49" t="str">
            <v>Repello muros e=0.15 m . 19 Mpa</v>
          </cell>
          <cell r="C49" t="str">
            <v>M2</v>
          </cell>
          <cell r="D49">
            <v>7332</v>
          </cell>
          <cell r="E49">
            <v>12076</v>
          </cell>
          <cell r="F49">
            <v>88541232</v>
          </cell>
        </row>
        <row r="50">
          <cell r="A50">
            <v>6.03</v>
          </cell>
          <cell r="B50" t="str">
            <v>Filos y dilataciones</v>
          </cell>
          <cell r="C50" t="str">
            <v>ML</v>
          </cell>
          <cell r="D50">
            <v>1500</v>
          </cell>
          <cell r="E50">
            <v>3705</v>
          </cell>
          <cell r="F50">
            <v>5557500</v>
          </cell>
        </row>
        <row r="51">
          <cell r="A51">
            <v>6.04</v>
          </cell>
          <cell r="B51" t="str">
            <v>Media caña en mortero 1:4 para es quineros en uniones  de muros y entre muros y cielo rasos</v>
          </cell>
          <cell r="C51" t="str">
            <v>ML</v>
          </cell>
          <cell r="D51">
            <v>300</v>
          </cell>
          <cell r="E51">
            <v>12862</v>
          </cell>
          <cell r="F51">
            <v>3858600</v>
          </cell>
        </row>
        <row r="52">
          <cell r="A52">
            <v>0</v>
          </cell>
          <cell r="B52" t="str">
            <v>SUBTOTAL</v>
          </cell>
          <cell r="C52">
            <v>0</v>
          </cell>
          <cell r="D52">
            <v>0</v>
          </cell>
          <cell r="E52">
            <v>0</v>
          </cell>
          <cell r="F52">
            <v>264296228</v>
          </cell>
        </row>
        <row r="53">
          <cell r="A53" t="str">
            <v>VII.</v>
          </cell>
          <cell r="B53" t="str">
            <v>ESTUCO Y PINTURAS</v>
          </cell>
          <cell r="C53">
            <v>0</v>
          </cell>
          <cell r="D53">
            <v>0</v>
          </cell>
          <cell r="E53">
            <v>0</v>
          </cell>
        </row>
        <row r="54">
          <cell r="A54">
            <v>7.01</v>
          </cell>
          <cell r="B54" t="str">
            <v>Sum /ins t. Estuco sob. repello nivelado 3 capas</v>
          </cell>
          <cell r="C54" t="str">
            <v>M2</v>
          </cell>
          <cell r="D54">
            <v>7332</v>
          </cell>
          <cell r="E54">
            <v>10880</v>
          </cell>
          <cell r="F54">
            <v>79772160</v>
          </cell>
        </row>
        <row r="55">
          <cell r="A55">
            <v>7.02</v>
          </cell>
          <cell r="B55" t="str">
            <v>Sum /ins t. Pintura tipo I tres manos</v>
          </cell>
          <cell r="C55" t="str">
            <v>M2</v>
          </cell>
          <cell r="D55">
            <v>7332</v>
          </cell>
          <cell r="E55">
            <v>7986</v>
          </cell>
          <cell r="F55">
            <v>58553352</v>
          </cell>
        </row>
        <row r="56">
          <cell r="A56">
            <v>7.03</v>
          </cell>
          <cell r="B56" t="str">
            <v>Suministro y aplicación de pintura biocida tipo corona, tres manos</v>
          </cell>
          <cell r="C56" t="str">
            <v>M2</v>
          </cell>
          <cell r="D56">
            <v>650</v>
          </cell>
          <cell r="E56">
            <v>8743</v>
          </cell>
          <cell r="F56">
            <v>5682950</v>
          </cell>
        </row>
        <row r="57">
          <cell r="A57">
            <v>7.04</v>
          </cell>
          <cell r="B57" t="str">
            <v>Pared Ticino, 25 x 25 - Blanca</v>
          </cell>
          <cell r="C57" t="str">
            <v>M2</v>
          </cell>
          <cell r="D57">
            <v>750</v>
          </cell>
          <cell r="E57">
            <v>58157</v>
          </cell>
          <cell r="F57">
            <v>43617750</v>
          </cell>
        </row>
        <row r="58">
          <cell r="A58">
            <v>7.05</v>
          </cell>
          <cell r="B58" t="str">
            <v>Recubrimiento de muros en lamina de plomo de 2mm con acabado en drywall sobre plomo, incluye pintura</v>
          </cell>
          <cell r="C58" t="str">
            <v>M2</v>
          </cell>
          <cell r="D58">
            <v>65</v>
          </cell>
          <cell r="E58">
            <v>308757</v>
          </cell>
          <cell r="F58">
            <v>20069205</v>
          </cell>
        </row>
        <row r="59">
          <cell r="A59">
            <v>7.06</v>
          </cell>
          <cell r="B59" t="str">
            <v>Sumi. E Inst. Guardacamilla en PVC, sistema Clip, incluye terminales.</v>
          </cell>
          <cell r="C59" t="str">
            <v>ML</v>
          </cell>
          <cell r="D59">
            <v>348.97</v>
          </cell>
          <cell r="E59">
            <v>84999</v>
          </cell>
          <cell r="F59">
            <v>29662101</v>
          </cell>
        </row>
        <row r="60">
          <cell r="A60">
            <v>7.07</v>
          </cell>
          <cell r="B60" t="str">
            <v>Protectores de pared tipo es quinero, mismo material y color de guarda camilla</v>
          </cell>
          <cell r="C60" t="str">
            <v>ML</v>
          </cell>
          <cell r="D60">
            <v>60</v>
          </cell>
          <cell r="E60">
            <v>74999</v>
          </cell>
          <cell r="F60">
            <v>4499940</v>
          </cell>
        </row>
        <row r="61">
          <cell r="A61">
            <v>0</v>
          </cell>
          <cell r="B61" t="str">
            <v>SUBTOTAL</v>
          </cell>
          <cell r="C61">
            <v>0</v>
          </cell>
          <cell r="D61">
            <v>0</v>
          </cell>
          <cell r="E61">
            <v>0</v>
          </cell>
          <cell r="F61">
            <v>241857458</v>
          </cell>
        </row>
        <row r="62">
          <cell r="A62" t="str">
            <v>VIII.</v>
          </cell>
          <cell r="B62" t="str">
            <v>TECHOS Y CIELO RASOS</v>
          </cell>
          <cell r="C62">
            <v>0</v>
          </cell>
          <cell r="D62">
            <v>0</v>
          </cell>
          <cell r="E62">
            <v>0</v>
          </cell>
        </row>
        <row r="63">
          <cell r="A63">
            <v>8.01</v>
          </cell>
          <cell r="B63" t="str">
            <v>Sum /Ins cubierta plástica termo Acustica</v>
          </cell>
          <cell r="C63" t="str">
            <v>M2</v>
          </cell>
          <cell r="D63">
            <v>2634.27</v>
          </cell>
          <cell r="E63">
            <v>33945.0193</v>
          </cell>
          <cell r="F63">
            <v>89420346</v>
          </cell>
        </row>
        <row r="64">
          <cell r="A64">
            <v>8.02</v>
          </cell>
          <cell r="B64" t="str">
            <v>Sum /inst cielo raso superboard 6 m m</v>
          </cell>
          <cell r="C64" t="str">
            <v>M2</v>
          </cell>
          <cell r="D64">
            <v>2508.83</v>
          </cell>
          <cell r="E64">
            <v>49294</v>
          </cell>
          <cell r="F64">
            <v>123670266</v>
          </cell>
        </row>
        <row r="65">
          <cell r="A65">
            <v>8.0299999999999994</v>
          </cell>
          <cell r="B65" t="str">
            <v>Suministro e instalacion de cielo raso en superboard 8m m en aleros existentes</v>
          </cell>
          <cell r="C65" t="str">
            <v>M2</v>
          </cell>
          <cell r="D65">
            <v>300</v>
          </cell>
          <cell r="E65">
            <v>42231</v>
          </cell>
          <cell r="F65">
            <v>12669300</v>
          </cell>
        </row>
        <row r="66">
          <cell r="A66">
            <v>8.0399999999999991</v>
          </cell>
          <cell r="B66" t="str">
            <v>Sumi. E Inst. de limatesa FC</v>
          </cell>
          <cell r="C66" t="str">
            <v>ML</v>
          </cell>
          <cell r="D66">
            <v>164.8</v>
          </cell>
          <cell r="E66">
            <v>22311</v>
          </cell>
          <cell r="F66">
            <v>3676853</v>
          </cell>
        </row>
        <row r="67">
          <cell r="A67">
            <v>8.0500000000000007</v>
          </cell>
          <cell r="B67" t="str">
            <v>SumI. E Inst. limahoya FC.</v>
          </cell>
          <cell r="C67" t="str">
            <v>UN</v>
          </cell>
          <cell r="D67">
            <v>64.3</v>
          </cell>
          <cell r="E67">
            <v>21745</v>
          </cell>
          <cell r="F67">
            <v>1398204</v>
          </cell>
        </row>
        <row r="68">
          <cell r="A68">
            <v>8.06</v>
          </cell>
          <cell r="B68" t="str">
            <v>Sum /inst. caballetes plásticos termo acústicos</v>
          </cell>
          <cell r="C68" t="str">
            <v>ML</v>
          </cell>
          <cell r="D68">
            <v>96.13</v>
          </cell>
          <cell r="E68">
            <v>57697</v>
          </cell>
          <cell r="F68">
            <v>5546413</v>
          </cell>
        </row>
        <row r="69">
          <cell r="A69">
            <v>8.07</v>
          </cell>
          <cell r="B69" t="str">
            <v>Sum /Inst. Cordón en cajón 160x60x20 (1.20 m m )</v>
          </cell>
          <cell r="C69" t="str">
            <v>ML</v>
          </cell>
          <cell r="D69">
            <v>1993.31</v>
          </cell>
          <cell r="E69">
            <v>37999</v>
          </cell>
          <cell r="F69">
            <v>75743787</v>
          </cell>
        </row>
        <row r="70">
          <cell r="A70">
            <v>8.08</v>
          </cell>
          <cell r="B70" t="str">
            <v>Sum /Inst. Cordón en cajón 254x67x18 (3.00 m m )</v>
          </cell>
          <cell r="C70" t="str">
            <v>ML</v>
          </cell>
          <cell r="D70">
            <v>1575.51</v>
          </cell>
          <cell r="E70">
            <v>78247</v>
          </cell>
          <cell r="F70">
            <v>123278931</v>
          </cell>
        </row>
        <row r="71">
          <cell r="A71">
            <v>0</v>
          </cell>
          <cell r="B71" t="str">
            <v>SUBTOTAL</v>
          </cell>
          <cell r="C71">
            <v>0</v>
          </cell>
          <cell r="D71">
            <v>0</v>
          </cell>
          <cell r="E71">
            <v>0</v>
          </cell>
          <cell r="F71">
            <v>435404100</v>
          </cell>
        </row>
        <row r="72">
          <cell r="A72" t="str">
            <v>IX.</v>
          </cell>
          <cell r="B72" t="str">
            <v>CARPINTERIA METALICA Y MADERA</v>
          </cell>
          <cell r="C72">
            <v>0</v>
          </cell>
          <cell r="D72">
            <v>0</v>
          </cell>
          <cell r="E72">
            <v>0</v>
          </cell>
        </row>
        <row r="73">
          <cell r="A73">
            <v>9.01</v>
          </cell>
          <cell r="B73" t="str">
            <v>Puerta Triplex plomada 2m m  (2*0,80 a 1,10), incluye marco de madera y cerradura</v>
          </cell>
          <cell r="C73" t="str">
            <v>UN</v>
          </cell>
          <cell r="D73">
            <v>3</v>
          </cell>
          <cell r="E73">
            <v>1186063</v>
          </cell>
          <cell r="F73">
            <v>3558189</v>
          </cell>
        </row>
        <row r="74">
          <cell r="A74">
            <v>9.02</v>
          </cell>
          <cell r="B74" t="str">
            <v xml:space="preserve">Puerta  entam borada de 1.00 x 2.05 en madera en triplex de 4 m m , chapa pomo tipo YALE de una nave con una dilatación en el costado izquierdo y otra dilatación en la parte inferior formando una cruz. Estructura interna  tipo canelo, de (100x35m m ). Color   laca catalizada  caramelo  ref. 003 . Suspendida en 4 bisagras . ( 2 superiores , una intermedia y una inferior.). Incluye chapa de manija y vidrio montante. </v>
          </cell>
          <cell r="C74" t="str">
            <v>UN</v>
          </cell>
          <cell r="D74">
            <v>80</v>
          </cell>
          <cell r="E74">
            <v>249998</v>
          </cell>
          <cell r="F74">
            <v>19999840</v>
          </cell>
        </row>
        <row r="75">
          <cell r="A75">
            <v>9.0299999999999994</v>
          </cell>
          <cell r="B75" t="str">
            <v>Puerta  entamborada de ,90 x 2.05 en madera en triplex de 4 mm , chapa pomo tipo YALE de una nave con una dilatación en el costado izquierdo y otra dilatación en la parte inferior formando una cruz. Es tructura interna  tipo canelo, de (100x35m m ). Color   laca catalizada  caramelo  ref. 003 . Suspendida en 4 bis agras . ( 2 superiores , una intermedia y una inferior.). Incluye chapa de manija y vidrio montante.</v>
          </cell>
          <cell r="C75" t="str">
            <v>UN</v>
          </cell>
          <cell r="D75">
            <v>40</v>
          </cell>
          <cell r="E75">
            <v>239998</v>
          </cell>
          <cell r="F75">
            <v>9599920</v>
          </cell>
        </row>
        <row r="76">
          <cell r="A76">
            <v>9.0399999999999991</v>
          </cell>
          <cell r="B76" t="str">
            <v>Puerta  entam borada de .85x 2.05 en m adera en triplex de 4 m m , chapa pom o m arca YALE de una nave con una dilatación en el cos tado izquierdo y otra dilatación en la parte inferior form ando una cruz. Es tructura interna  tipo canelo, de (100x35m m ). Color   laca catalizada  caram elo  ref. 003 . Sus pendida en 4 bis agras . ( 2 s uperiores , una interm edia y una inferior.). Incluye chapa de m anija y vidrio m ontante.</v>
          </cell>
          <cell r="C76" t="str">
            <v>UN</v>
          </cell>
          <cell r="D76">
            <v>21</v>
          </cell>
          <cell r="E76">
            <v>234998</v>
          </cell>
          <cell r="F76">
            <v>4934958</v>
          </cell>
        </row>
        <row r="77">
          <cell r="A77">
            <v>9.0500000000000007</v>
          </cell>
          <cell r="B77" t="str">
            <v>Puerta  entamborada de .80 x 2.05 en madera en triplex de 4 mm , chapa pomo tipo YALE de una nave con una dilatación en el costado izquierdo y otra dilatación en la parte inferior formando una cruz. Estructura interna  tipo canelo, de (100x35m m ). Color   laca catalizada  caramelo  ref. 003 . Suspendida en 4 bis agras . ( 2 superiores , una intermedia y una inferior.). Incluye chapa de manija y vidrio montante.</v>
          </cell>
          <cell r="C77" t="str">
            <v>UN</v>
          </cell>
          <cell r="D77">
            <v>36</v>
          </cell>
          <cell r="E77">
            <v>229998</v>
          </cell>
          <cell r="F77">
            <v>8279928</v>
          </cell>
        </row>
        <row r="78">
          <cell r="A78">
            <v>9.06</v>
          </cell>
          <cell r="B78" t="str">
            <v>Suminis tro e instalacion de puertas de vaiven, de madera a dos hojas de 2,10 x 1,40, con vis or,guarda cam illa y cerradura.</v>
          </cell>
          <cell r="C78" t="str">
            <v>UN</v>
          </cell>
          <cell r="D78">
            <v>24</v>
          </cell>
          <cell r="E78">
            <v>1499985</v>
          </cell>
          <cell r="F78">
            <v>35999640</v>
          </cell>
        </row>
        <row r="79">
          <cell r="A79">
            <v>9.07</v>
          </cell>
          <cell r="B79" t="str">
            <v>Marco metálico en lamina galvanizada cal 20, de 2,35 de alto x ( 1,0 , 0,9, 0,85... ) , según puerta. Espesor variable de (0,11 a 0,15 m ), con luceta superior de  0,30  mínim o.Terminado en base wash primer, acondicionador de superficie, remate en laca negra semi mate. anclados sobre estructura en sistema liviano.</v>
          </cell>
          <cell r="C79" t="str">
            <v>UN</v>
          </cell>
          <cell r="D79">
            <v>205</v>
          </cell>
          <cell r="E79">
            <v>124999</v>
          </cell>
          <cell r="F79">
            <v>25624795</v>
          </cell>
        </row>
        <row r="80">
          <cell r="A80">
            <v>9.08</v>
          </cell>
          <cell r="B80" t="str">
            <v>Suministro e instalacion de puertas en vidrio templado para acceso de 10mm , incluye cerrojo de  seguridad, manijas y visagras</v>
          </cell>
          <cell r="C80" t="str">
            <v>M2</v>
          </cell>
          <cell r="D80">
            <v>14</v>
          </cell>
          <cell r="E80">
            <v>482175</v>
          </cell>
          <cell r="F80">
            <v>6750450</v>
          </cell>
        </row>
        <row r="81">
          <cell r="A81">
            <v>9.09</v>
          </cell>
          <cell r="B81" t="str">
            <v>Suministro e instalacion de vidrio plomado. (O,60 X 0,70)</v>
          </cell>
          <cell r="C81" t="str">
            <v>M2</v>
          </cell>
          <cell r="D81">
            <v>0.42</v>
          </cell>
          <cell r="E81">
            <v>11802588</v>
          </cell>
          <cell r="F81">
            <v>4957087</v>
          </cell>
        </row>
        <row r="82">
          <cell r="A82">
            <v>9.1</v>
          </cell>
          <cell r="B82" t="str">
            <v>Suministro e instalacion de ventana en aluminio corrediza</v>
          </cell>
          <cell r="C82" t="str">
            <v>M2</v>
          </cell>
          <cell r="D82">
            <v>250</v>
          </cell>
          <cell r="E82">
            <v>211813</v>
          </cell>
          <cell r="F82">
            <v>52953250</v>
          </cell>
        </row>
        <row r="83">
          <cell r="A83">
            <v>9.11</v>
          </cell>
          <cell r="B83" t="str">
            <v>Suministro e instalación de divisiones de acero inox para baños y toma de muestras incluye puertas y accesorios.</v>
          </cell>
          <cell r="C83" t="str">
            <v>M2</v>
          </cell>
          <cell r="D83">
            <v>62</v>
          </cell>
          <cell r="E83">
            <v>449996</v>
          </cell>
          <cell r="F83">
            <v>27899752</v>
          </cell>
        </row>
        <row r="84">
          <cell r="A84">
            <v>9.1199999999999992</v>
          </cell>
          <cell r="B84" t="str">
            <v>Suministro e instalación de barras de seguridad, para minusvalidos long. .80m t, acabado cromado en acero inoxidable. diametro 1 1/2"</v>
          </cell>
          <cell r="C84" t="str">
            <v>UN</v>
          </cell>
          <cell r="D84">
            <v>12</v>
          </cell>
          <cell r="E84">
            <v>124999</v>
          </cell>
          <cell r="F84">
            <v>1499988</v>
          </cell>
        </row>
        <row r="85">
          <cell r="A85">
            <v>9.1300000000000008</v>
          </cell>
          <cell r="B85" t="str">
            <v>Suministro e instalacion de mueble bajo mesones en madera de primera calidad tipo cedro, forrados , pintados con laca transparente, incluye un cuerpo de gavetas y entrepaños .</v>
          </cell>
          <cell r="C85" t="str">
            <v>ML</v>
          </cell>
          <cell r="D85">
            <v>150</v>
          </cell>
          <cell r="E85">
            <v>584494</v>
          </cell>
          <cell r="F85">
            <v>87674100</v>
          </cell>
        </row>
        <row r="86">
          <cell r="A86">
            <v>0</v>
          </cell>
          <cell r="B86" t="str">
            <v>SUBTOTAL</v>
          </cell>
          <cell r="C86">
            <v>0</v>
          </cell>
          <cell r="D86">
            <v>0</v>
          </cell>
          <cell r="E86">
            <v>0</v>
          </cell>
          <cell r="F86">
            <v>289731897</v>
          </cell>
        </row>
        <row r="87">
          <cell r="A87" t="str">
            <v>X.</v>
          </cell>
          <cell r="B87" t="str">
            <v>HIDRAULICA</v>
          </cell>
          <cell r="C87">
            <v>0</v>
          </cell>
          <cell r="D87">
            <v>0</v>
          </cell>
          <cell r="E87">
            <v>0</v>
          </cell>
        </row>
        <row r="88">
          <cell r="A88">
            <v>10.01</v>
          </cell>
          <cell r="B88" t="str">
            <v>Tubería pvc 1/2 pg RDE 13.50</v>
          </cell>
          <cell r="C88" t="str">
            <v>ML</v>
          </cell>
          <cell r="D88">
            <v>142.97</v>
          </cell>
          <cell r="E88">
            <v>2573</v>
          </cell>
          <cell r="F88">
            <v>367862</v>
          </cell>
        </row>
        <row r="89">
          <cell r="A89">
            <v>10.02</v>
          </cell>
          <cell r="B89" t="str">
            <v>Tubería pvc 3/4 pg RDE 21.00</v>
          </cell>
          <cell r="C89" t="str">
            <v>ML</v>
          </cell>
          <cell r="D89">
            <v>17.57</v>
          </cell>
          <cell r="E89">
            <v>3402</v>
          </cell>
          <cell r="F89">
            <v>59773</v>
          </cell>
        </row>
        <row r="90">
          <cell r="A90">
            <v>10.029999999999999</v>
          </cell>
          <cell r="B90" t="str">
            <v>Tubería pvc 1 pg RDE 21.00</v>
          </cell>
          <cell r="C90" t="str">
            <v>ML</v>
          </cell>
          <cell r="D90">
            <v>217.73</v>
          </cell>
          <cell r="E90">
            <v>4614</v>
          </cell>
          <cell r="F90">
            <v>1004606</v>
          </cell>
        </row>
        <row r="91">
          <cell r="A91">
            <v>10.039999999999999</v>
          </cell>
          <cell r="B91" t="str">
            <v>Tubería pvc 1 1/2 pg RDE 21</v>
          </cell>
          <cell r="C91" t="str">
            <v>ML</v>
          </cell>
          <cell r="D91">
            <v>18.64</v>
          </cell>
          <cell r="E91">
            <v>9610</v>
          </cell>
          <cell r="F91">
            <v>179130</v>
          </cell>
        </row>
        <row r="92">
          <cell r="A92">
            <v>10.050000000000001</v>
          </cell>
          <cell r="B92" t="str">
            <v>Tubería pvc 2.0 pg RDE 21</v>
          </cell>
          <cell r="C92" t="str">
            <v>ML</v>
          </cell>
          <cell r="D92">
            <v>138.63999999999999</v>
          </cell>
          <cell r="E92">
            <v>16057</v>
          </cell>
          <cell r="F92">
            <v>2226142</v>
          </cell>
        </row>
        <row r="93">
          <cell r="A93">
            <v>10.06</v>
          </cell>
          <cell r="B93" t="str">
            <v>Sum e Ins t. tubería PVC 3 pg RDE 26</v>
          </cell>
          <cell r="C93" t="str">
            <v>ML</v>
          </cell>
          <cell r="D93">
            <v>490.62</v>
          </cell>
          <cell r="E93">
            <v>27063</v>
          </cell>
          <cell r="F93">
            <v>13277649</v>
          </cell>
        </row>
        <row r="94">
          <cell r="A94">
            <v>10.07</v>
          </cell>
          <cell r="B94" t="str">
            <v>Punto de agua fria PVC 1/2 pg pis o</v>
          </cell>
          <cell r="C94" t="str">
            <v>UN</v>
          </cell>
          <cell r="D94">
            <v>229</v>
          </cell>
          <cell r="E94">
            <v>44001</v>
          </cell>
          <cell r="F94">
            <v>10076229</v>
          </cell>
        </row>
        <row r="95">
          <cell r="A95">
            <v>10.08</v>
          </cell>
          <cell r="B95" t="str">
            <v>Suminis tro e ins talacion de llave de control de 1/2" - Red White o similar</v>
          </cell>
          <cell r="C95" t="str">
            <v>UN</v>
          </cell>
          <cell r="D95">
            <v>65</v>
          </cell>
          <cell r="E95">
            <v>43328</v>
          </cell>
          <cell r="F95">
            <v>2816320</v>
          </cell>
        </row>
        <row r="96">
          <cell r="A96">
            <v>10.09</v>
          </cell>
          <cell r="B96" t="str">
            <v>Suminsitro e instalción de cajas plasticas de 20X20 para valvulas de paso</v>
          </cell>
          <cell r="C96" t="str">
            <v>UN</v>
          </cell>
          <cell r="D96">
            <v>65</v>
          </cell>
          <cell r="E96">
            <v>15000</v>
          </cell>
          <cell r="F96">
            <v>975000</v>
          </cell>
        </row>
        <row r="97">
          <cell r="A97">
            <v>0</v>
          </cell>
          <cell r="B97" t="str">
            <v>SUBTOTAL</v>
          </cell>
          <cell r="C97">
            <v>0</v>
          </cell>
          <cell r="D97">
            <v>0</v>
          </cell>
          <cell r="E97">
            <v>0</v>
          </cell>
          <cell r="F97">
            <v>30982711</v>
          </cell>
        </row>
        <row r="98">
          <cell r="A98" t="str">
            <v>XI.</v>
          </cell>
          <cell r="B98" t="str">
            <v>APARATOS SANITARIOS Y DE RED CONTRA INCENDIOS</v>
          </cell>
          <cell r="C98">
            <v>0</v>
          </cell>
          <cell r="D98">
            <v>0</v>
          </cell>
          <cell r="E98">
            <v>0</v>
          </cell>
        </row>
        <row r="99">
          <cell r="A99">
            <v>11.01</v>
          </cell>
          <cell r="B99" t="str">
            <v>Suminsitro e ins talación fluxómetro ajustable</v>
          </cell>
          <cell r="C99" t="str">
            <v>UN</v>
          </cell>
          <cell r="D99">
            <v>57</v>
          </cell>
          <cell r="E99">
            <v>444296</v>
          </cell>
          <cell r="F99">
            <v>25324872</v>
          </cell>
        </row>
        <row r="100">
          <cell r="A100">
            <v>11.02</v>
          </cell>
          <cell r="B100" t="str">
            <v>Suminsitro e isntalación de sanitario nacional</v>
          </cell>
          <cell r="C100" t="str">
            <v>UN</v>
          </cell>
          <cell r="D100">
            <v>57</v>
          </cell>
          <cell r="E100">
            <v>195928</v>
          </cell>
          <cell r="F100">
            <v>11167896</v>
          </cell>
        </row>
        <row r="101">
          <cell r="A101">
            <v>11.03</v>
          </cell>
          <cell r="B101" t="str">
            <v>Orinal Blanco mediano con griferia</v>
          </cell>
          <cell r="C101" t="str">
            <v>UN</v>
          </cell>
          <cell r="D101">
            <v>1</v>
          </cell>
          <cell r="E101">
            <v>275555</v>
          </cell>
          <cell r="F101">
            <v>275555</v>
          </cell>
        </row>
        <row r="102">
          <cell r="A102">
            <v>11.04</v>
          </cell>
          <cell r="B102" t="str">
            <v>Sum / Inst. de lavamanos nacional</v>
          </cell>
          <cell r="C102" t="str">
            <v>UN</v>
          </cell>
          <cell r="D102">
            <v>62</v>
          </cell>
          <cell r="E102">
            <v>178498</v>
          </cell>
          <cell r="F102">
            <v>11066876</v>
          </cell>
        </row>
        <row r="103">
          <cell r="A103">
            <v>11.05</v>
          </cell>
          <cell r="B103" t="str">
            <v>Suministro e instalacion de ducha telefono (lavado pacientes )</v>
          </cell>
          <cell r="C103" t="str">
            <v>UN</v>
          </cell>
          <cell r="D103">
            <v>2</v>
          </cell>
          <cell r="E103">
            <v>91689</v>
          </cell>
          <cell r="F103">
            <v>183378</v>
          </cell>
        </row>
        <row r="104">
          <cell r="A104">
            <v>11.06</v>
          </cell>
          <cell r="B104" t="str">
            <v>suministro e instalacion de lavaplatos en acero inoxidable incluye griferia</v>
          </cell>
          <cell r="C104" t="str">
            <v>UN</v>
          </cell>
          <cell r="D104">
            <v>30</v>
          </cell>
          <cell r="E104">
            <v>275937</v>
          </cell>
          <cell r="F104">
            <v>8278110</v>
          </cell>
        </row>
        <row r="105">
          <cell r="A105">
            <v>11.07</v>
          </cell>
          <cell r="B105" t="str">
            <v>Sum /Instalación ducha sencilla, incluye llave</v>
          </cell>
          <cell r="C105" t="str">
            <v>UN</v>
          </cell>
          <cell r="D105">
            <v>12</v>
          </cell>
          <cell r="E105">
            <v>70559</v>
          </cell>
          <cell r="F105">
            <v>846708</v>
          </cell>
        </row>
        <row r="106">
          <cell r="A106">
            <v>11.08</v>
          </cell>
          <cell r="B106" t="str">
            <v>Grifo para fregadero</v>
          </cell>
          <cell r="C106" t="str">
            <v>UN</v>
          </cell>
          <cell r="D106">
            <v>13</v>
          </cell>
          <cell r="E106">
            <v>48636</v>
          </cell>
          <cell r="F106">
            <v>632268</v>
          </cell>
        </row>
        <row r="107">
          <cell r="A107">
            <v>11.09</v>
          </cell>
          <cell r="B107" t="str">
            <v>Suministro e instalacion de Incrustaciones en porcelana: jabonera, toallero, papelera, gancho eite o similar.</v>
          </cell>
          <cell r="C107" t="str">
            <v>UN</v>
          </cell>
          <cell r="D107">
            <v>50</v>
          </cell>
          <cell r="E107">
            <v>97625</v>
          </cell>
          <cell r="F107">
            <v>4881250</v>
          </cell>
        </row>
        <row r="108">
          <cell r="A108">
            <v>11.1</v>
          </cell>
          <cell r="B108" t="str">
            <v>Suministro e instalación de lavamanos quirurgico de acero inoxidable con griferia.</v>
          </cell>
          <cell r="C108" t="str">
            <v>UN</v>
          </cell>
          <cell r="D108">
            <v>1</v>
          </cell>
          <cell r="E108">
            <v>1195960</v>
          </cell>
          <cell r="F108">
            <v>1195960</v>
          </cell>
        </row>
        <row r="109">
          <cell r="A109">
            <v>11.11</v>
          </cell>
          <cell r="B109" t="str">
            <v>Suministro e instalacion de conjunto ducha de emergencia mixta, con lava-ojos, plato de la ducha de 24 cms. palanca triangular rigida, y el lava-ojos de 27 cms redondo, accesorios en acero inoxidable a prueba de corrosion y antiacidos. lavaojos con protectores en silicona. tuberia galvanizada de 1" pintada en colores reflectivos , valvula en bronce, la ducha accionada con palanca; el lavaojos accionado con palanca o pedal, tipo exportacion. altura 2,1 m.</v>
          </cell>
          <cell r="C109" t="str">
            <v>UN</v>
          </cell>
          <cell r="D109">
            <v>1</v>
          </cell>
          <cell r="E109">
            <v>1299987</v>
          </cell>
          <cell r="F109">
            <v>1299987</v>
          </cell>
        </row>
        <row r="110">
          <cell r="A110">
            <v>11.12</v>
          </cell>
          <cell r="B110" t="str">
            <v>Sumi. E Inst. de gabinete contra incendios clas e II</v>
          </cell>
          <cell r="C110" t="str">
            <v>UN</v>
          </cell>
          <cell r="D110">
            <v>5</v>
          </cell>
          <cell r="E110">
            <v>899295</v>
          </cell>
          <cell r="F110">
            <v>4496475</v>
          </cell>
        </row>
        <row r="111">
          <cell r="A111">
            <v>11.13</v>
          </cell>
          <cell r="B111" t="str">
            <v>Sumi. E Inst. de gabinete contra incendios clas e III</v>
          </cell>
          <cell r="C111" t="str">
            <v>UN</v>
          </cell>
          <cell r="D111">
            <v>1</v>
          </cell>
          <cell r="E111">
            <v>1063723</v>
          </cell>
          <cell r="F111">
            <v>1063723</v>
          </cell>
        </row>
        <row r="112">
          <cell r="A112">
            <v>11.14</v>
          </cell>
          <cell r="B112" t="str">
            <v>Siamesa de 3 o 4 pulgadas</v>
          </cell>
          <cell r="C112" t="str">
            <v>UN</v>
          </cell>
          <cell r="D112">
            <v>1</v>
          </cell>
          <cell r="E112">
            <v>962420</v>
          </cell>
          <cell r="F112">
            <v>962420</v>
          </cell>
        </row>
        <row r="113">
          <cell r="A113">
            <v>11.15</v>
          </cell>
          <cell r="B113" t="str">
            <v>Sumi. E Inst. hidrante 3 pg. Con extremo que se requiera</v>
          </cell>
          <cell r="C113" t="str">
            <v>UN</v>
          </cell>
          <cell r="D113">
            <v>1</v>
          </cell>
          <cell r="E113">
            <v>2366676</v>
          </cell>
          <cell r="F113">
            <v>2366676</v>
          </cell>
        </row>
        <row r="114">
          <cell r="A114">
            <v>11.16</v>
          </cell>
          <cell r="B114" t="str">
            <v>Sumi. E Int. Motobomba con autoclave motor de 7.5 hp trifásicco</v>
          </cell>
          <cell r="C114" t="str">
            <v>UN</v>
          </cell>
          <cell r="D114">
            <v>1</v>
          </cell>
          <cell r="E114">
            <v>3164248</v>
          </cell>
          <cell r="F114">
            <v>3164248</v>
          </cell>
        </row>
        <row r="115">
          <cell r="A115">
            <v>11.17</v>
          </cell>
          <cell r="B115" t="str">
            <v>Sumi. E Inst. motobomba motor trifasico de 7.5 hp modelo L500</v>
          </cell>
          <cell r="C115" t="str">
            <v>UN</v>
          </cell>
          <cell r="D115">
            <v>1</v>
          </cell>
          <cell r="E115">
            <v>3032202</v>
          </cell>
          <cell r="F115">
            <v>3032202</v>
          </cell>
        </row>
        <row r="116">
          <cell r="A116">
            <v>0</v>
          </cell>
          <cell r="B116" t="str">
            <v>SUBTOTAL</v>
          </cell>
          <cell r="C116">
            <v>0</v>
          </cell>
          <cell r="D116">
            <v>0</v>
          </cell>
          <cell r="E116">
            <v>0</v>
          </cell>
          <cell r="F116">
            <v>80238604</v>
          </cell>
        </row>
        <row r="117">
          <cell r="A117" t="str">
            <v>XII.</v>
          </cell>
          <cell r="B117" t="str">
            <v>SANITARIA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12.01</v>
          </cell>
          <cell r="B118" t="str">
            <v>Punto sanitario de 2 pg</v>
          </cell>
          <cell r="C118" t="str">
            <v>UN</v>
          </cell>
          <cell r="D118">
            <v>173</v>
          </cell>
          <cell r="E118">
            <v>53593</v>
          </cell>
          <cell r="F118">
            <v>9271589</v>
          </cell>
        </row>
        <row r="119">
          <cell r="A119">
            <v>12.02</v>
          </cell>
          <cell r="B119" t="str">
            <v>Punto sanitario de 4 ppg</v>
          </cell>
          <cell r="C119" t="str">
            <v>UN</v>
          </cell>
          <cell r="D119">
            <v>56</v>
          </cell>
          <cell r="E119">
            <v>84896</v>
          </cell>
          <cell r="F119">
            <v>4754176</v>
          </cell>
        </row>
        <row r="120">
          <cell r="A120">
            <v>12.03</v>
          </cell>
          <cell r="B120" t="str">
            <v>Tubería pvc  sanitaria de 2 pgs</v>
          </cell>
          <cell r="C120" t="str">
            <v>UN</v>
          </cell>
          <cell r="D120">
            <v>173</v>
          </cell>
          <cell r="E120">
            <v>21446</v>
          </cell>
          <cell r="F120">
            <v>3710158</v>
          </cell>
        </row>
        <row r="121">
          <cell r="A121">
            <v>12.04</v>
          </cell>
          <cell r="B121" t="str">
            <v>Sum inis tro e ins talacion tuberia PVC s anitaria 3 pgs</v>
          </cell>
          <cell r="C121" t="str">
            <v>ML</v>
          </cell>
          <cell r="D121">
            <v>173.16</v>
          </cell>
          <cell r="E121">
            <v>33761</v>
          </cell>
          <cell r="F121">
            <v>5846055</v>
          </cell>
        </row>
        <row r="122">
          <cell r="A122">
            <v>12.05</v>
          </cell>
          <cell r="B122" t="str">
            <v>Tubería pvc  sanitaria de 4 pgs</v>
          </cell>
          <cell r="C122" t="str">
            <v>ML</v>
          </cell>
          <cell r="D122">
            <v>351.69</v>
          </cell>
          <cell r="E122">
            <v>47065</v>
          </cell>
          <cell r="F122">
            <v>16552290</v>
          </cell>
        </row>
        <row r="123">
          <cell r="A123">
            <v>12.06</v>
          </cell>
          <cell r="B123" t="str">
            <v>Sum. E isnt. Tuberia 6 pg</v>
          </cell>
          <cell r="C123" t="str">
            <v>ML</v>
          </cell>
          <cell r="D123">
            <v>163.87</v>
          </cell>
          <cell r="E123">
            <v>53701</v>
          </cell>
          <cell r="F123">
            <v>8799983</v>
          </cell>
        </row>
        <row r="124">
          <cell r="A124">
            <v>12.07</v>
          </cell>
          <cell r="B124" t="str">
            <v>Suministro e instalacion tuberia PVC sanitaria 8 pgs</v>
          </cell>
          <cell r="C124" t="str">
            <v>ML</v>
          </cell>
          <cell r="D124">
            <v>63.34</v>
          </cell>
          <cell r="E124">
            <v>97300</v>
          </cell>
          <cell r="F124">
            <v>6162982</v>
          </cell>
        </row>
        <row r="125">
          <cell r="A125">
            <v>12.08</v>
          </cell>
          <cell r="B125" t="str">
            <v>Sumi. e Inst. tuberia PVC sanitaria 10 pg.</v>
          </cell>
          <cell r="C125" t="str">
            <v>ML</v>
          </cell>
          <cell r="D125">
            <v>85.01</v>
          </cell>
          <cell r="E125">
            <v>91673</v>
          </cell>
          <cell r="F125">
            <v>7793122</v>
          </cell>
        </row>
        <row r="126">
          <cell r="A126">
            <v>12.09</v>
          </cell>
          <cell r="B126" t="str">
            <v>Sumi. E Inst. tubería PVC sanitaria 12 pg.</v>
          </cell>
          <cell r="C126" t="str">
            <v>ML</v>
          </cell>
          <cell r="D126">
            <v>60.63</v>
          </cell>
          <cell r="E126">
            <v>196326</v>
          </cell>
          <cell r="F126">
            <v>11903245</v>
          </cell>
        </row>
        <row r="127">
          <cell r="A127">
            <v>12.1</v>
          </cell>
          <cell r="B127" t="str">
            <v>caja  inspeccion cto 21 Mpa  30x30, e=0.10, Hm ax=0.40M</v>
          </cell>
          <cell r="C127" t="str">
            <v>UN</v>
          </cell>
          <cell r="D127">
            <v>22</v>
          </cell>
          <cell r="E127">
            <v>117859</v>
          </cell>
          <cell r="F127">
            <v>2592898</v>
          </cell>
        </row>
        <row r="128">
          <cell r="A128">
            <v>12.11</v>
          </cell>
          <cell r="B128" t="str">
            <v>caja  inspeccion cto 21 Mpa  40X40, e=0.10, Hm ax=0.50M</v>
          </cell>
          <cell r="C128" t="str">
            <v>UN</v>
          </cell>
          <cell r="D128">
            <v>36</v>
          </cell>
          <cell r="E128">
            <v>174433</v>
          </cell>
          <cell r="F128">
            <v>6279588</v>
          </cell>
        </row>
        <row r="129">
          <cell r="A129">
            <v>12.12</v>
          </cell>
          <cell r="B129" t="str">
            <v>caja  inspeccion cto 21 Mpa  50X50, e=0.10, Hm ax=0.70M</v>
          </cell>
          <cell r="C129" t="str">
            <v>UN</v>
          </cell>
          <cell r="D129">
            <v>46</v>
          </cell>
          <cell r="E129">
            <v>269891</v>
          </cell>
          <cell r="F129">
            <v>12414986</v>
          </cell>
        </row>
        <row r="130">
          <cell r="A130">
            <v>12.13</v>
          </cell>
          <cell r="B130" t="str">
            <v>caja  inspeccion cto 21 Mpa  60x60, e=0.10, Hm ax=0.9M</v>
          </cell>
          <cell r="C130" t="str">
            <v>UN</v>
          </cell>
          <cell r="D130">
            <v>11</v>
          </cell>
          <cell r="E130">
            <v>400087</v>
          </cell>
          <cell r="F130">
            <v>4400957</v>
          </cell>
        </row>
        <row r="131">
          <cell r="A131">
            <v>12.14</v>
          </cell>
          <cell r="B131" t="str">
            <v>caja  inspeccion cto 21 Mpa  70x70, e=0.10, Hm ax=1.0M</v>
          </cell>
          <cell r="C131" t="str">
            <v>UN</v>
          </cell>
          <cell r="D131">
            <v>4</v>
          </cell>
          <cell r="E131">
            <v>536400</v>
          </cell>
          <cell r="F131">
            <v>2145600</v>
          </cell>
        </row>
        <row r="132">
          <cell r="A132">
            <v>12.15</v>
          </cell>
          <cell r="B132" t="str">
            <v>Sum /Inst sifón  con  rejilla 2 pg.</v>
          </cell>
          <cell r="C132" t="str">
            <v>UN</v>
          </cell>
          <cell r="D132">
            <v>115</v>
          </cell>
          <cell r="E132">
            <v>42588</v>
          </cell>
          <cell r="F132">
            <v>4897620</v>
          </cell>
        </row>
        <row r="133">
          <cell r="A133">
            <v>12.16</v>
          </cell>
          <cell r="B133" t="str">
            <v>Sum /inst canaleta plastica  de 15 cm</v>
          </cell>
          <cell r="C133" t="str">
            <v>ML</v>
          </cell>
          <cell r="D133">
            <v>185</v>
          </cell>
          <cell r="E133">
            <v>38325</v>
          </cell>
          <cell r="F133">
            <v>7090125</v>
          </cell>
        </row>
        <row r="134">
          <cell r="A134">
            <v>12.17</v>
          </cell>
          <cell r="B134" t="str">
            <v>Sum /inst bajante plastica  de 15 cm</v>
          </cell>
          <cell r="C134" t="str">
            <v>ML</v>
          </cell>
          <cell r="D134">
            <v>165</v>
          </cell>
          <cell r="E134">
            <v>31903</v>
          </cell>
          <cell r="F134">
            <v>5263995</v>
          </cell>
        </row>
        <row r="135">
          <cell r="A135">
            <v>12.18</v>
          </cell>
          <cell r="B135" t="str">
            <v>Poceta lavatrapeador ladrillo enchapado</v>
          </cell>
          <cell r="C135" t="str">
            <v>UN</v>
          </cell>
          <cell r="D135">
            <v>10</v>
          </cell>
          <cell r="E135">
            <v>239998</v>
          </cell>
          <cell r="F135">
            <v>2399980</v>
          </cell>
        </row>
        <row r="136">
          <cell r="A136">
            <v>12.19</v>
          </cell>
          <cell r="B136" t="str">
            <v>Tapa de registro</v>
          </cell>
          <cell r="C136" t="str">
            <v>UN</v>
          </cell>
          <cell r="D136">
            <v>100</v>
          </cell>
          <cell r="E136">
            <v>8700</v>
          </cell>
          <cell r="F136">
            <v>870000</v>
          </cell>
        </row>
        <row r="137">
          <cell r="A137">
            <v>12.2</v>
          </cell>
          <cell r="B137" t="str">
            <v>Construcción pozo séptico cto 21 Mpa  h&gt;1,hm ax=1.50m .</v>
          </cell>
          <cell r="C137" t="str">
            <v>UN</v>
          </cell>
          <cell r="D137">
            <v>9</v>
          </cell>
          <cell r="E137">
            <v>1188398</v>
          </cell>
          <cell r="F137">
            <v>10695582</v>
          </cell>
        </row>
        <row r="138">
          <cell r="A138">
            <v>12.21</v>
          </cell>
          <cell r="B138" t="str">
            <v>Construcción pozo séptico cto 21 Mpa  h&gt;1,hm ax=2.00m .</v>
          </cell>
          <cell r="C138" t="str">
            <v>UN</v>
          </cell>
          <cell r="D138">
            <v>1</v>
          </cell>
          <cell r="E138">
            <v>1408929</v>
          </cell>
          <cell r="F138">
            <v>1408929</v>
          </cell>
        </row>
        <row r="139">
          <cell r="A139">
            <v>0</v>
          </cell>
          <cell r="B139" t="str">
            <v>SUBTOTAL</v>
          </cell>
          <cell r="C139">
            <v>0</v>
          </cell>
          <cell r="D139">
            <v>0</v>
          </cell>
          <cell r="E139">
            <v>0</v>
          </cell>
          <cell r="F139">
            <v>135253860</v>
          </cell>
        </row>
        <row r="140">
          <cell r="A140" t="str">
            <v>XIII.</v>
          </cell>
          <cell r="B140" t="str">
            <v>OBRAS EXTERIORES</v>
          </cell>
          <cell r="C140">
            <v>0</v>
          </cell>
          <cell r="D140">
            <v>0</v>
          </cell>
          <cell r="E140">
            <v>0</v>
          </cell>
        </row>
        <row r="141">
          <cell r="A141">
            <v>13.01</v>
          </cell>
          <cell r="B141" t="str">
            <v>Suministro y colocación de adoquin de concreto TR. Liviano,
20 x 10 x 6cm , incluye bas e de 4cm , arena de nivelación y arena de sello.</v>
          </cell>
          <cell r="C141" t="str">
            <v>M2</v>
          </cell>
          <cell r="D141">
            <v>2360</v>
          </cell>
          <cell r="E141">
            <v>63556</v>
          </cell>
          <cell r="F141">
            <v>149992160</v>
          </cell>
        </row>
        <row r="142">
          <cell r="A142">
            <v>13.02</v>
          </cell>
          <cell r="B142" t="str">
            <v>Sum /Inst. Base  granular. pis o TM 3/4  pg e=0.15m , compactada</v>
          </cell>
          <cell r="C142" t="str">
            <v>M3</v>
          </cell>
          <cell r="D142">
            <v>395</v>
          </cell>
          <cell r="E142">
            <v>120139</v>
          </cell>
          <cell r="F142">
            <v>47454905</v>
          </cell>
        </row>
        <row r="143">
          <cell r="A143">
            <v>13.03</v>
          </cell>
          <cell r="B143" t="str">
            <v>Suministro e instalación palmas  con  ambientación inferior</v>
          </cell>
          <cell r="C143" t="str">
            <v>UN</v>
          </cell>
          <cell r="D143">
            <v>12</v>
          </cell>
          <cell r="E143">
            <v>101770</v>
          </cell>
          <cell r="F143">
            <v>1221240</v>
          </cell>
        </row>
        <row r="144">
          <cell r="A144">
            <v>13.04</v>
          </cell>
          <cell r="B144" t="str">
            <v>Sumi, e insta. De prado zonas verdes incluye nivelación</v>
          </cell>
          <cell r="C144" t="str">
            <v>M2</v>
          </cell>
          <cell r="D144">
            <v>1250</v>
          </cell>
          <cell r="E144">
            <v>12847</v>
          </cell>
          <cell r="F144">
            <v>16058750</v>
          </cell>
        </row>
        <row r="145">
          <cell r="A145">
            <v>0</v>
          </cell>
          <cell r="B145" t="str">
            <v>SUBTOTAL</v>
          </cell>
          <cell r="C145">
            <v>0</v>
          </cell>
          <cell r="D145">
            <v>0</v>
          </cell>
          <cell r="E145">
            <v>0</v>
          </cell>
          <cell r="F145">
            <v>214727055</v>
          </cell>
        </row>
        <row r="146">
          <cell r="A146" t="str">
            <v>XIV.</v>
          </cell>
          <cell r="B146" t="str">
            <v>ELECTRICOS, VOZ Y DATOS, OTROS</v>
          </cell>
          <cell r="C146">
            <v>0</v>
          </cell>
          <cell r="D146">
            <v>0</v>
          </cell>
          <cell r="E146">
            <v>0</v>
          </cell>
        </row>
        <row r="147">
          <cell r="A147">
            <v>14.01</v>
          </cell>
          <cell r="B147" t="str">
            <v>Sumi. E inst. sistema electrico, voz y datos (ver  anexo 1)</v>
          </cell>
          <cell r="C147" t="str">
            <v>UN</v>
          </cell>
          <cell r="D147">
            <v>1</v>
          </cell>
          <cell r="E147">
            <v>236924731</v>
          </cell>
          <cell r="F147">
            <v>236924731</v>
          </cell>
        </row>
        <row r="148">
          <cell r="A148">
            <v>14.02</v>
          </cell>
          <cell r="B148" t="str">
            <v>Suministro e Instalación de Gases  medicinales (oxigeno) (incluye Diseño)</v>
          </cell>
          <cell r="C148" t="str">
            <v>UN</v>
          </cell>
          <cell r="D148">
            <v>1</v>
          </cell>
          <cell r="E148">
            <v>139998600</v>
          </cell>
          <cell r="F148">
            <v>139998600</v>
          </cell>
        </row>
        <row r="149">
          <cell r="A149">
            <v>14.03</v>
          </cell>
          <cell r="B149" t="str">
            <v>Sum. E instalacion de red  de aire  acondicionado convencional y no convencional (Incluye diseño)</v>
          </cell>
          <cell r="C149" t="str">
            <v>UN</v>
          </cell>
          <cell r="D149">
            <v>1</v>
          </cell>
          <cell r="E149">
            <v>262997370</v>
          </cell>
          <cell r="F149">
            <v>262997370</v>
          </cell>
        </row>
        <row r="150">
          <cell r="A150">
            <v>14.04</v>
          </cell>
          <cell r="B150" t="str">
            <v>Suministro e instalación de placas de señalización para cada ambiente del hospital  y rutas de evacuación en lámina acrílica de 0,20*0,30 con  dilatadores  de fijación en aluminio</v>
          </cell>
          <cell r="C150" t="str">
            <v>UN</v>
          </cell>
          <cell r="D150">
            <v>120</v>
          </cell>
          <cell r="E150">
            <v>73004</v>
          </cell>
          <cell r="F150">
            <v>8760480</v>
          </cell>
        </row>
        <row r="151">
          <cell r="A151">
            <v>14.05</v>
          </cell>
          <cell r="B151" t="str">
            <v>Suministro e instalación de placa de señalización general en el acceso principal del hospital  en lám ina acrílica de 1,00*1,00  con  dilatadores  de fijación en aluminio</v>
          </cell>
          <cell r="C151" t="str">
            <v>UN</v>
          </cell>
          <cell r="D151">
            <v>2</v>
          </cell>
          <cell r="E151">
            <v>202484</v>
          </cell>
          <cell r="F151">
            <v>404968</v>
          </cell>
        </row>
        <row r="152">
          <cell r="A152">
            <v>14.06</v>
          </cell>
          <cell r="B152" t="str">
            <v>Suministro y siembra  arboles nativos -2.50 m t altura- diámetro.10cm de tallo.</v>
          </cell>
          <cell r="C152" t="str">
            <v>UN</v>
          </cell>
          <cell r="D152">
            <v>15</v>
          </cell>
          <cell r="E152">
            <v>91170</v>
          </cell>
          <cell r="F152">
            <v>1367550</v>
          </cell>
        </row>
        <row r="153">
          <cell r="A153">
            <v>14.07</v>
          </cell>
          <cell r="B153" t="str">
            <v>Suministro e instalacion de espejos</v>
          </cell>
          <cell r="C153" t="str">
            <v>GL</v>
          </cell>
          <cell r="D153">
            <v>1</v>
          </cell>
          <cell r="E153">
            <v>349997</v>
          </cell>
          <cell r="F153">
            <v>349997</v>
          </cell>
        </row>
        <row r="154">
          <cell r="A154">
            <v>14.08</v>
          </cell>
          <cell r="B154" t="str">
            <v>Aseo y limpieza general</v>
          </cell>
          <cell r="C154" t="str">
            <v>GL</v>
          </cell>
          <cell r="D154">
            <v>1</v>
          </cell>
          <cell r="E154">
            <v>2419847</v>
          </cell>
          <cell r="F154">
            <v>2419847</v>
          </cell>
        </row>
        <row r="155">
          <cell r="A155">
            <v>0</v>
          </cell>
          <cell r="B155" t="str">
            <v>SUBTOTAL</v>
          </cell>
          <cell r="C155">
            <v>0</v>
          </cell>
          <cell r="D155">
            <v>0</v>
          </cell>
          <cell r="E155">
            <v>0</v>
          </cell>
          <cell r="F155">
            <v>653223543</v>
          </cell>
        </row>
        <row r="156">
          <cell r="A156" t="str">
            <v>XV.</v>
          </cell>
          <cell r="B156" t="str">
            <v>ITEMS NO PREVISTOS PROYECTO ELECTRICO, VOZ Y DATOS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</row>
        <row r="157">
          <cell r="A157">
            <v>15.1</v>
          </cell>
          <cell r="B157" t="str">
            <v>INSTALACIONES ELÉCTRICAS INTERNAS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</row>
        <row r="158">
          <cell r="A158" t="str">
            <v>15.1.01</v>
          </cell>
          <cell r="B158" t="str">
            <v>Suministro e instalacion de Breiker Monopolar 1x15 Amp 1x20 Amp  1x30 Amp - Enchufable</v>
          </cell>
          <cell r="C158" t="str">
            <v>UND</v>
          </cell>
          <cell r="D158">
            <v>0</v>
          </cell>
          <cell r="E158">
            <v>17900</v>
          </cell>
          <cell r="F158">
            <v>0</v>
          </cell>
        </row>
        <row r="159">
          <cell r="A159" t="str">
            <v>15.1.02</v>
          </cell>
          <cell r="B159" t="str">
            <v>Suministro e instalacion de Breiker Bipolar 2x15 Amp  2x20 Amp  2x30 Amp - Enchufable</v>
          </cell>
          <cell r="C159" t="str">
            <v>UND</v>
          </cell>
          <cell r="D159">
            <v>0</v>
          </cell>
          <cell r="E159">
            <v>42201</v>
          </cell>
          <cell r="F159">
            <v>0</v>
          </cell>
        </row>
        <row r="160">
          <cell r="A160" t="str">
            <v>15.1.03</v>
          </cell>
          <cell r="B160" t="str">
            <v>Suministro e instalacion de Salida 1 luminaria led tipo bala, incluye interruptor sencillo</v>
          </cell>
          <cell r="C160" t="str">
            <v>UND</v>
          </cell>
          <cell r="D160">
            <v>0</v>
          </cell>
          <cell r="E160">
            <v>122758</v>
          </cell>
          <cell r="F160">
            <v>0</v>
          </cell>
        </row>
        <row r="161">
          <cell r="A161" t="str">
            <v>15.1.04</v>
          </cell>
          <cell r="B161" t="str">
            <v>Suministro e instalacion de Salida 2 luminaria led tipo bala, incluye interruptor sencillo</v>
          </cell>
          <cell r="C161" t="str">
            <v>UND</v>
          </cell>
          <cell r="D161">
            <v>0</v>
          </cell>
          <cell r="E161">
            <v>221001</v>
          </cell>
          <cell r="F161">
            <v>0</v>
          </cell>
        </row>
        <row r="162">
          <cell r="A162" t="str">
            <v>15.1.05</v>
          </cell>
          <cell r="B162" t="str">
            <v>Suministro e instalacion de Salida 3 luminaria led tipo bala, incluye interruptor sencillo</v>
          </cell>
          <cell r="C162" t="str">
            <v>UND</v>
          </cell>
          <cell r="D162">
            <v>0</v>
          </cell>
          <cell r="E162">
            <v>295750</v>
          </cell>
          <cell r="F162">
            <v>0</v>
          </cell>
        </row>
        <row r="163">
          <cell r="A163" t="str">
            <v>15.1.06</v>
          </cell>
          <cell r="B163" t="str">
            <v>Suministro e instalacion de Salida 1 lampara 2x32 W, incluye interruptor sencillo</v>
          </cell>
          <cell r="C163" t="str">
            <v>UND</v>
          </cell>
          <cell r="D163">
            <v>0</v>
          </cell>
          <cell r="E163">
            <v>195780</v>
          </cell>
          <cell r="F163">
            <v>0</v>
          </cell>
        </row>
        <row r="164">
          <cell r="A164" t="str">
            <v>15.1.07</v>
          </cell>
          <cell r="B164" t="str">
            <v>Suministro e instalacion de Salida 2 luminaria led tipo bala y 1 lampara 2x32 W, incluye interruptor sencillo</v>
          </cell>
          <cell r="C164" t="str">
            <v>UND</v>
          </cell>
          <cell r="D164">
            <v>0</v>
          </cell>
          <cell r="E164">
            <v>368380</v>
          </cell>
          <cell r="F164">
            <v>0</v>
          </cell>
        </row>
        <row r="165">
          <cell r="A165" t="str">
            <v>15.1.08</v>
          </cell>
          <cell r="B165" t="str">
            <v>Suministro e instalacion de Salida 2 lampara 2x32 W, incluye interruptor sencillo</v>
          </cell>
          <cell r="C165" t="str">
            <v>UND</v>
          </cell>
          <cell r="D165">
            <v>0</v>
          </cell>
          <cell r="E165">
            <v>357186</v>
          </cell>
          <cell r="F165">
            <v>0</v>
          </cell>
        </row>
        <row r="166">
          <cell r="A166" t="str">
            <v>15.1.09</v>
          </cell>
          <cell r="B166" t="str">
            <v>Suministro e instalacion de Salida 3 lampara 2x32 W, incluye interruptor sencillo</v>
          </cell>
          <cell r="C166" t="str">
            <v>UND</v>
          </cell>
          <cell r="D166">
            <v>0</v>
          </cell>
          <cell r="E166">
            <v>454750</v>
          </cell>
          <cell r="F166">
            <v>0</v>
          </cell>
        </row>
        <row r="167">
          <cell r="A167" t="str">
            <v>15.1.10</v>
          </cell>
          <cell r="B167" t="str">
            <v>Suministro e instalacion de Salida 4 lampara 2x32 W, incluye interruptor doble</v>
          </cell>
          <cell r="C167" t="str">
            <v>UND</v>
          </cell>
          <cell r="D167">
            <v>0</v>
          </cell>
          <cell r="E167">
            <v>683082</v>
          </cell>
          <cell r="F167">
            <v>0</v>
          </cell>
        </row>
        <row r="168">
          <cell r="A168" t="str">
            <v>15.1.11</v>
          </cell>
          <cell r="B168" t="str">
            <v>Suministro e instalacion de Salida 6 lampara 2x32 W, incluye interruptor doble</v>
          </cell>
          <cell r="C168" t="str">
            <v>UND</v>
          </cell>
          <cell r="D168">
            <v>0</v>
          </cell>
          <cell r="E168">
            <v>1005701</v>
          </cell>
          <cell r="F168">
            <v>0</v>
          </cell>
        </row>
        <row r="169">
          <cell r="A169" t="str">
            <v>15.1.12</v>
          </cell>
          <cell r="B169" t="str">
            <v>Suministro e instalacion de Salida 8 lampara 2x32 W, incluye interruptor doble</v>
          </cell>
          <cell r="C169" t="str">
            <v>UND</v>
          </cell>
          <cell r="D169">
            <v>0</v>
          </cell>
          <cell r="E169">
            <v>1376296</v>
          </cell>
          <cell r="F169">
            <v>0</v>
          </cell>
        </row>
        <row r="170">
          <cell r="A170" t="str">
            <v>15.1.13</v>
          </cell>
          <cell r="B170" t="str">
            <v>Suministro e instalacion de Salida 10 lampara 2x32 W, incluye interruptor doble</v>
          </cell>
          <cell r="C170" t="str">
            <v>UND</v>
          </cell>
          <cell r="D170">
            <v>0</v>
          </cell>
          <cell r="E170">
            <v>1682920</v>
          </cell>
          <cell r="F170">
            <v>0</v>
          </cell>
        </row>
        <row r="171">
          <cell r="A171" t="str">
            <v>15.1.14</v>
          </cell>
          <cell r="B171" t="str">
            <v>Suministro e instalacion de Salida 4 lampara 2x32 W, incluye interruptor conmutable</v>
          </cell>
          <cell r="C171" t="str">
            <v>UND</v>
          </cell>
          <cell r="D171">
            <v>0</v>
          </cell>
          <cell r="E171">
            <v>804158</v>
          </cell>
          <cell r="F171">
            <v>0</v>
          </cell>
        </row>
        <row r="172">
          <cell r="A172" t="str">
            <v>15.1.15</v>
          </cell>
          <cell r="B172" t="str">
            <v>Suministro e instalacion de Salida 5 lampara 2x32 W, incluye interruptor conmutable</v>
          </cell>
          <cell r="C172" t="str">
            <v>UND</v>
          </cell>
          <cell r="D172">
            <v>0</v>
          </cell>
          <cell r="E172">
            <v>984665</v>
          </cell>
          <cell r="F172">
            <v>0</v>
          </cell>
        </row>
        <row r="173">
          <cell r="A173" t="str">
            <v>15.1.16</v>
          </cell>
          <cell r="B173" t="str">
            <v>Suministro e instalacion de Salida 7 lampara 2x32 W, incluye interruptor conmutable</v>
          </cell>
          <cell r="C173" t="str">
            <v>UND</v>
          </cell>
          <cell r="D173">
            <v>0</v>
          </cell>
          <cell r="E173">
            <v>1327544</v>
          </cell>
          <cell r="F173">
            <v>0</v>
          </cell>
        </row>
        <row r="174">
          <cell r="A174" t="str">
            <v>15.1.17</v>
          </cell>
          <cell r="B174" t="str">
            <v>Suministro e instalacion de Salida 8 lampara 2x32 W, incluye interruptor conmutable</v>
          </cell>
          <cell r="C174" t="str">
            <v>UND</v>
          </cell>
          <cell r="D174">
            <v>0</v>
          </cell>
          <cell r="E174">
            <v>1447258</v>
          </cell>
          <cell r="F174">
            <v>0</v>
          </cell>
        </row>
        <row r="175">
          <cell r="A175" t="str">
            <v>15.1.18</v>
          </cell>
          <cell r="B175" t="str">
            <v>Salida para Lámpara Cialitica</v>
          </cell>
          <cell r="C175" t="str">
            <v>UND</v>
          </cell>
          <cell r="D175">
            <v>0</v>
          </cell>
          <cell r="E175">
            <v>134102</v>
          </cell>
          <cell r="F175">
            <v>0</v>
          </cell>
        </row>
        <row r="176">
          <cell r="A176" t="str">
            <v>15.1.19</v>
          </cell>
          <cell r="B176" t="str">
            <v>Suministro e instalacion de Salida toma doble con polo a tierra 120 voltios</v>
          </cell>
          <cell r="C176" t="str">
            <v>UND</v>
          </cell>
          <cell r="D176">
            <v>0</v>
          </cell>
          <cell r="E176">
            <v>85047</v>
          </cell>
          <cell r="F176">
            <v>0</v>
          </cell>
        </row>
        <row r="177">
          <cell r="A177" t="str">
            <v>15.1.20</v>
          </cell>
          <cell r="B177" t="str">
            <v>Suministro e instalacion de Salida toma doble con polo a tierra G.F.C.I 120 voltios</v>
          </cell>
          <cell r="C177" t="str">
            <v>UND</v>
          </cell>
          <cell r="D177">
            <v>0</v>
          </cell>
          <cell r="E177">
            <v>115447</v>
          </cell>
          <cell r="F177">
            <v>0</v>
          </cell>
        </row>
        <row r="178">
          <cell r="A178" t="str">
            <v>15.1.21</v>
          </cell>
          <cell r="B178" t="str">
            <v>Suministro e instalacion de Salida tomacorriente en T Aires acondicionados  220 voltios</v>
          </cell>
          <cell r="C178" t="str">
            <v>UND</v>
          </cell>
          <cell r="D178">
            <v>0</v>
          </cell>
          <cell r="E178">
            <v>262979</v>
          </cell>
          <cell r="F178">
            <v>0</v>
          </cell>
        </row>
        <row r="179">
          <cell r="A179" t="str">
            <v>15.1.22</v>
          </cell>
          <cell r="B179" t="str">
            <v>Suministro e instalacion de Salida toma especial pata trabada con polo a tierra 120 voltios</v>
          </cell>
          <cell r="C179" t="str">
            <v>UND</v>
          </cell>
          <cell r="D179">
            <v>0</v>
          </cell>
          <cell r="E179">
            <v>87147</v>
          </cell>
          <cell r="F179">
            <v>0</v>
          </cell>
        </row>
        <row r="180">
          <cell r="A180">
            <v>0</v>
          </cell>
          <cell r="B180" t="str">
            <v>SUBTOTAL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</row>
        <row r="181">
          <cell r="A181">
            <v>15.2</v>
          </cell>
          <cell r="B181" t="str">
            <v>INSTALACIONES ELÉCTRICAS VOZ, DATOS, SONIDO Y TV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</row>
        <row r="182">
          <cell r="A182" t="str">
            <v>15.2.01</v>
          </cell>
          <cell r="B182" t="str">
            <v>Suministro e instalacion de Salida TV</v>
          </cell>
          <cell r="C182" t="str">
            <v>UND</v>
          </cell>
          <cell r="D182">
            <v>0</v>
          </cell>
          <cell r="E182">
            <v>167868</v>
          </cell>
          <cell r="F182">
            <v>0</v>
          </cell>
        </row>
        <row r="183">
          <cell r="A183" t="str">
            <v>15.2.02</v>
          </cell>
          <cell r="B183" t="str">
            <v>Suministro e instalacion de salida sonido</v>
          </cell>
          <cell r="C183" t="str">
            <v>UND</v>
          </cell>
          <cell r="D183">
            <v>0</v>
          </cell>
          <cell r="E183">
            <v>263776</v>
          </cell>
          <cell r="F183">
            <v>0</v>
          </cell>
        </row>
        <row r="184">
          <cell r="A184" t="str">
            <v>15.2.03</v>
          </cell>
          <cell r="B184" t="str">
            <v>Suministro e Instalacion de Gabinete de Datos, incluye swiches 24 ptos, path panel 24 ptos, ordenadores UTP, pacth core, extractores de aire y PDU de rack con 6 salidas para puesta en funcionamiento</v>
          </cell>
          <cell r="C184" t="str">
            <v>UND</v>
          </cell>
          <cell r="D184">
            <v>0</v>
          </cell>
          <cell r="E184">
            <v>13416000</v>
          </cell>
          <cell r="F184">
            <v>0</v>
          </cell>
        </row>
        <row r="185">
          <cell r="A185" t="str">
            <v>15.2.04</v>
          </cell>
          <cell r="B185" t="str">
            <v>Suministro e instalacion de salida Voz.</v>
          </cell>
          <cell r="C185" t="str">
            <v>UND</v>
          </cell>
          <cell r="D185">
            <v>0</v>
          </cell>
          <cell r="E185">
            <v>158155</v>
          </cell>
          <cell r="F185">
            <v>0</v>
          </cell>
        </row>
        <row r="186">
          <cell r="A186" t="str">
            <v>15.2.05</v>
          </cell>
          <cell r="B186" t="str">
            <v>Suministro e instalacion de salida Datos, incluye patch core de 10 pies</v>
          </cell>
          <cell r="C186" t="str">
            <v>UND</v>
          </cell>
          <cell r="D186">
            <v>0</v>
          </cell>
          <cell r="E186">
            <v>173255</v>
          </cell>
          <cell r="F186">
            <v>0</v>
          </cell>
        </row>
        <row r="187">
          <cell r="A187" t="str">
            <v>15.2.06</v>
          </cell>
          <cell r="B187" t="str">
            <v>Suministro e instalacion de salida regulada 120 V</v>
          </cell>
          <cell r="C187" t="str">
            <v>UND</v>
          </cell>
          <cell r="D187">
            <v>0</v>
          </cell>
          <cell r="E187">
            <v>124189</v>
          </cell>
          <cell r="F187">
            <v>0</v>
          </cell>
        </row>
        <row r="188">
          <cell r="A188">
            <v>0</v>
          </cell>
          <cell r="B188" t="str">
            <v>SUBTOTAL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  <row r="189">
          <cell r="A189">
            <v>15.3</v>
          </cell>
          <cell r="B189" t="str">
            <v>INSTALACIÓN DE ACOMETIDAS, TABLERO Y GABINETE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15.3.01</v>
          </cell>
          <cell r="B190" t="str">
            <v>Suministro e instalacion de acometida trifasica en baja tension de cable de Cu aislado 6 Fases No.250 MCM + 2 Neutro No. 250 MCM + 1 Tierra No. 2/0 THW, tuberia pvc tipo pesado de 4" desde sistema de medida a gabinete de control y distribuccion. Incluye excavacion y relleno con material de sitio</v>
          </cell>
          <cell r="C190" t="str">
            <v>ML</v>
          </cell>
          <cell r="D190">
            <v>0</v>
          </cell>
          <cell r="E190">
            <v>366304</v>
          </cell>
          <cell r="F190">
            <v>0</v>
          </cell>
        </row>
        <row r="191">
          <cell r="A191" t="str">
            <v>15.3.02</v>
          </cell>
          <cell r="B191" t="str">
            <v>Construccion de caja de inspeccion electrica de 0,80x0,80m, incluye tapa de concreto reforzada</v>
          </cell>
          <cell r="C191" t="str">
            <v>UND</v>
          </cell>
          <cell r="D191">
            <v>0</v>
          </cell>
          <cell r="E191">
            <v>395669</v>
          </cell>
          <cell r="F191">
            <v>0</v>
          </cell>
        </row>
        <row r="192">
          <cell r="A192" t="str">
            <v>15.3.03</v>
          </cell>
          <cell r="B192" t="str">
            <v>Suministro e instalacion de gabinete de control y distribucion general, incluye obra civil</v>
          </cell>
          <cell r="C192" t="str">
            <v>UND</v>
          </cell>
          <cell r="D192">
            <v>0</v>
          </cell>
          <cell r="E192">
            <v>5781155</v>
          </cell>
          <cell r="F192">
            <v>0</v>
          </cell>
        </row>
        <row r="193">
          <cell r="A193" t="str">
            <v>15.3.04</v>
          </cell>
          <cell r="B193" t="str">
            <v>Suministro e instalacion de totalizador trifasico de 400 Amp</v>
          </cell>
          <cell r="C193" t="str">
            <v>UND</v>
          </cell>
          <cell r="D193">
            <v>0</v>
          </cell>
          <cell r="E193">
            <v>969739</v>
          </cell>
          <cell r="F193">
            <v>0</v>
          </cell>
        </row>
        <row r="194">
          <cell r="A194" t="str">
            <v>15.3.05</v>
          </cell>
          <cell r="B194" t="str">
            <v>Suministro e instalacion de totalizador 3x80 Amp</v>
          </cell>
          <cell r="C194" t="str">
            <v>UND</v>
          </cell>
          <cell r="D194">
            <v>0</v>
          </cell>
          <cell r="E194">
            <v>313041</v>
          </cell>
          <cell r="F194">
            <v>0</v>
          </cell>
        </row>
        <row r="195">
          <cell r="A195" t="str">
            <v>15.3.06</v>
          </cell>
          <cell r="B195" t="str">
            <v>Suministro e instalacion de totalizador 3x50 Amp</v>
          </cell>
          <cell r="C195" t="str">
            <v>UND</v>
          </cell>
          <cell r="D195">
            <v>0</v>
          </cell>
          <cell r="E195">
            <v>269041</v>
          </cell>
          <cell r="F195">
            <v>0</v>
          </cell>
        </row>
        <row r="196">
          <cell r="A196" t="str">
            <v>15.3.07</v>
          </cell>
          <cell r="B196" t="str">
            <v>Suministro e instalacion de Tablero  trifasico  de  (12) circuitos con puerta y espacio para totalizador</v>
          </cell>
          <cell r="C196" t="str">
            <v>UND</v>
          </cell>
          <cell r="D196">
            <v>0</v>
          </cell>
          <cell r="E196">
            <v>390202</v>
          </cell>
          <cell r="F196">
            <v>0</v>
          </cell>
        </row>
        <row r="197">
          <cell r="A197" t="str">
            <v>15.3.08</v>
          </cell>
          <cell r="B197" t="str">
            <v>Suministro e instalacion de Tablero  trifasico  de  (18) circuitos con puerta y espacio para totalizador</v>
          </cell>
          <cell r="C197" t="str">
            <v>UND</v>
          </cell>
          <cell r="D197">
            <v>0</v>
          </cell>
          <cell r="E197">
            <v>467450</v>
          </cell>
          <cell r="F197">
            <v>0</v>
          </cell>
        </row>
        <row r="198">
          <cell r="A198" t="str">
            <v>15.3.09</v>
          </cell>
          <cell r="B198" t="str">
            <v>Suministro e instalacion de Tablero  trifasico  de  (24) circuitos con puerta y espacio para totalizador</v>
          </cell>
          <cell r="C198" t="str">
            <v>UND</v>
          </cell>
          <cell r="D198">
            <v>0</v>
          </cell>
          <cell r="E198">
            <v>532501</v>
          </cell>
          <cell r="F198">
            <v>0</v>
          </cell>
        </row>
        <row r="199">
          <cell r="A199" t="str">
            <v>15.3.10</v>
          </cell>
          <cell r="B199" t="str">
            <v>Suministro e instalacion de Tablero  trifasico  de  (36) circuitos con puerta y espacio para totalizador</v>
          </cell>
          <cell r="C199" t="str">
            <v>UND</v>
          </cell>
          <cell r="D199">
            <v>0</v>
          </cell>
          <cell r="E199">
            <v>644656</v>
          </cell>
          <cell r="F199">
            <v>0</v>
          </cell>
        </row>
        <row r="200">
          <cell r="A200" t="str">
            <v>15.3.11</v>
          </cell>
          <cell r="B200" t="str">
            <v>Suministro e instalacion de acometida trifasica en Cable de Cu  3 Fases No.2 + Neutro No.2 + Tierra No.4, en tuberia EMT  1  1/2 "</v>
          </cell>
          <cell r="C200" t="str">
            <v>ML</v>
          </cell>
          <cell r="D200">
            <v>0</v>
          </cell>
          <cell r="E200">
            <v>72800</v>
          </cell>
          <cell r="F200">
            <v>0</v>
          </cell>
        </row>
        <row r="201">
          <cell r="A201" t="str">
            <v>15.3.12</v>
          </cell>
          <cell r="B201" t="str">
            <v>Suministro e instalacion de acometida trifasica (A.A)en Cable de Cu  3 Fases No.4  + Neutro No.4 + Tierra No.6, en tuberia EMT  1  1/2 "</v>
          </cell>
          <cell r="C201" t="str">
            <v>ML</v>
          </cell>
          <cell r="D201">
            <v>0</v>
          </cell>
          <cell r="E201">
            <v>53066</v>
          </cell>
          <cell r="F201">
            <v>0</v>
          </cell>
        </row>
        <row r="202">
          <cell r="A202" t="str">
            <v>15.3.13</v>
          </cell>
          <cell r="B202" t="str">
            <v>Suministro e instalacion de acometida trifasica en Cable de Cu  3 Fases No.6 + Neutro No.6 + Tierra No.8, en tueberia EMT  1  1/4 "</v>
          </cell>
          <cell r="C202" t="str">
            <v>ML</v>
          </cell>
          <cell r="D202">
            <v>0</v>
          </cell>
          <cell r="E202">
            <v>36825</v>
          </cell>
          <cell r="F202">
            <v>0</v>
          </cell>
        </row>
        <row r="203">
          <cell r="A203" t="str">
            <v>15.3.14</v>
          </cell>
          <cell r="B203" t="str">
            <v>Suministro e instalacion de acometida trifasica en Cable de Cu  3 Fases No.8 + Neutro No.8 + Tierra No.10, en tueberia EMT  1"</v>
          </cell>
          <cell r="C203" t="str">
            <v>ML</v>
          </cell>
          <cell r="D203">
            <v>0</v>
          </cell>
          <cell r="E203">
            <v>24792</v>
          </cell>
          <cell r="F203">
            <v>0</v>
          </cell>
        </row>
        <row r="204">
          <cell r="A204">
            <v>0</v>
          </cell>
          <cell r="B204" t="str">
            <v>SUBTOTAL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</row>
        <row r="205">
          <cell r="A205">
            <v>15.4</v>
          </cell>
          <cell r="B205" t="str">
            <v>RED DE MEDIA TENSIÓN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</row>
        <row r="206">
          <cell r="A206" t="str">
            <v>15.4.01</v>
          </cell>
          <cell r="B206" t="str">
            <v>Suministro, tendido y tensionado de  conductor ACSR 1/0, incluye cable de apantallamiento</v>
          </cell>
          <cell r="C206" t="str">
            <v>ML</v>
          </cell>
          <cell r="D206">
            <v>0</v>
          </cell>
          <cell r="E206">
            <v>2827</v>
          </cell>
          <cell r="F206">
            <v>0</v>
          </cell>
        </row>
        <row r="207">
          <cell r="A207" t="str">
            <v>15.4.02</v>
          </cell>
          <cell r="B207" t="str">
            <v>Suministro e instalacion de estructura de arranque media tensión</v>
          </cell>
          <cell r="C207" t="str">
            <v>UND</v>
          </cell>
          <cell r="D207">
            <v>0</v>
          </cell>
          <cell r="E207">
            <v>1874587</v>
          </cell>
          <cell r="F207">
            <v>0</v>
          </cell>
        </row>
        <row r="208">
          <cell r="A208" t="str">
            <v>15.4.03</v>
          </cell>
          <cell r="B208" t="str">
            <v>Suministro e instalacion de estructura de paso media tensión</v>
          </cell>
          <cell r="C208" t="str">
            <v>UND</v>
          </cell>
          <cell r="D208">
            <v>0</v>
          </cell>
          <cell r="E208">
            <v>1465012</v>
          </cell>
          <cell r="F208">
            <v>0</v>
          </cell>
        </row>
        <row r="209">
          <cell r="A209" t="str">
            <v>15.4.04</v>
          </cell>
          <cell r="B209" t="str">
            <v>Suministro e instalacion de estructura de doble retencion media tensión</v>
          </cell>
          <cell r="C209" t="str">
            <v>UND</v>
          </cell>
          <cell r="D209">
            <v>0</v>
          </cell>
          <cell r="E209">
            <v>2507012</v>
          </cell>
          <cell r="F209">
            <v>0</v>
          </cell>
        </row>
        <row r="210">
          <cell r="A210" t="str">
            <v>15.4.05</v>
          </cell>
          <cell r="B210" t="str">
            <v>Suministro e instalacion de estructura terminal para instalación de transformador media tensión</v>
          </cell>
          <cell r="C210" t="str">
            <v>UND</v>
          </cell>
          <cell r="D210">
            <v>0</v>
          </cell>
          <cell r="E210">
            <v>3764748</v>
          </cell>
          <cell r="F210">
            <v>0</v>
          </cell>
        </row>
        <row r="211">
          <cell r="A211" t="str">
            <v>15.4.06</v>
          </cell>
          <cell r="B211" t="str">
            <v>Suministro e instalacion de templete tipo guitarra media tensión</v>
          </cell>
          <cell r="C211" t="str">
            <v>UND</v>
          </cell>
          <cell r="D211">
            <v>0</v>
          </cell>
          <cell r="E211">
            <v>269558</v>
          </cell>
          <cell r="F211">
            <v>0</v>
          </cell>
        </row>
        <row r="212">
          <cell r="A212">
            <v>0</v>
          </cell>
          <cell r="B212" t="str">
            <v>SUBTOTAL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</row>
        <row r="213">
          <cell r="A213">
            <v>15.5</v>
          </cell>
          <cell r="B213" t="str">
            <v xml:space="preserve">SUBESTACION, SISTEMA DE MEDIDA Y APANTALLAMIENTO  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</row>
        <row r="214">
          <cell r="A214" t="str">
            <v>15.5.01</v>
          </cell>
          <cell r="B214" t="str">
            <v>Suministro e instalación de transformador trifásico de 150 KVA - 13.2 KV /208/120 V - convencional</v>
          </cell>
          <cell r="C214" t="str">
            <v>UND</v>
          </cell>
          <cell r="D214">
            <v>0</v>
          </cell>
          <cell r="E214">
            <v>13489522</v>
          </cell>
          <cell r="F214">
            <v>0</v>
          </cell>
        </row>
        <row r="215">
          <cell r="A215" t="str">
            <v>15.5.02</v>
          </cell>
          <cell r="B215" t="str">
            <v>Suministro e instalación de acometida trifásica en baja tensión en cable de Cu aislado 6 Fases No.250 mcm +2 Neutro No250 mcm  desde bornes secundarios del transformador hasta gabinete de medida</v>
          </cell>
          <cell r="C215" t="str">
            <v>ML</v>
          </cell>
          <cell r="D215">
            <v>0</v>
          </cell>
          <cell r="E215">
            <v>394599</v>
          </cell>
          <cell r="F215">
            <v>0</v>
          </cell>
        </row>
        <row r="216">
          <cell r="A216" t="str">
            <v>15.5.03</v>
          </cell>
          <cell r="B216" t="str">
            <v>Suministro e instalación de gabinete de sistema de medida semi indirecto, incluye obra civil</v>
          </cell>
          <cell r="C216" t="str">
            <v>UND</v>
          </cell>
          <cell r="D216">
            <v>0</v>
          </cell>
          <cell r="E216">
            <v>7189224</v>
          </cell>
          <cell r="F216">
            <v>0</v>
          </cell>
        </row>
        <row r="217">
          <cell r="A217" t="str">
            <v>15.5.04</v>
          </cell>
          <cell r="B217" t="str">
            <v>Suministro e instalacion de malla a tierra</v>
          </cell>
          <cell r="C217" t="str">
            <v>UND</v>
          </cell>
          <cell r="D217">
            <v>0</v>
          </cell>
          <cell r="E217">
            <v>3714615</v>
          </cell>
          <cell r="F217">
            <v>0</v>
          </cell>
        </row>
        <row r="218">
          <cell r="A218" t="str">
            <v>15.5.05</v>
          </cell>
          <cell r="B218" t="str">
            <v>Suministro e instalacion del sistema de proteccion contra descargas electricas - Apantallamiento</v>
          </cell>
          <cell r="C218" t="str">
            <v>UND</v>
          </cell>
          <cell r="D218">
            <v>0</v>
          </cell>
          <cell r="E218">
            <v>16742350</v>
          </cell>
          <cell r="F218">
            <v>0</v>
          </cell>
        </row>
        <row r="219">
          <cell r="A219" t="str">
            <v>15.5.06</v>
          </cell>
          <cell r="B219" t="str">
            <v>Caja de inspeccion elelctrica de 0,30x0,30m, Incluye tapa de concreto reforzada</v>
          </cell>
          <cell r="C219" t="str">
            <v>UND</v>
          </cell>
          <cell r="D219">
            <v>0</v>
          </cell>
          <cell r="E219">
            <v>168503</v>
          </cell>
          <cell r="F219">
            <v>0</v>
          </cell>
        </row>
        <row r="220">
          <cell r="A220">
            <v>0</v>
          </cell>
          <cell r="B220" t="str">
            <v>SUBTOTAL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</row>
        <row r="221">
          <cell r="A221">
            <v>15.6</v>
          </cell>
          <cell r="B221" t="str">
            <v>DISEÑOS, LEGALIZACIÓN DEL PROYECTO Y CERTIFICACIÓN RETIE Y RETILAP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</row>
        <row r="222">
          <cell r="A222" t="str">
            <v>15.6.01</v>
          </cell>
          <cell r="B222" t="str">
            <v>Servicio de conexión (línea viva) de transformador y redes electricas externas de media tensión para puesta en servicio del proyecto electrico por parte de la empresa de energia del Putumayo EEBP S.A. E.S.P.</v>
          </cell>
          <cell r="C222" t="str">
            <v>K.V.A</v>
          </cell>
          <cell r="D222">
            <v>0</v>
          </cell>
          <cell r="E222">
            <v>14000</v>
          </cell>
          <cell r="F222">
            <v>0</v>
          </cell>
        </row>
        <row r="223">
          <cell r="A223" t="str">
            <v>15.6.02</v>
          </cell>
          <cell r="B223" t="str">
            <v>Certificacion  RETIE (reglamento tecnico de instalaciones electricas), cuyo alcance a certificar es: Subestacion de 150 KVA tipo poste, sistema de medida, distribucion, malla a tierra e instalaciones internas de uso Hospitalario</v>
          </cell>
          <cell r="C223" t="str">
            <v>GLB</v>
          </cell>
          <cell r="D223">
            <v>0</v>
          </cell>
          <cell r="E223">
            <v>9639000</v>
          </cell>
          <cell r="F223">
            <v>0</v>
          </cell>
        </row>
        <row r="224">
          <cell r="A224" t="str">
            <v>15.6.03</v>
          </cell>
          <cell r="B224" t="str">
            <v xml:space="preserve">Solicitud Certificacion  RETILAP (Reglamento Técnico de Iluminación y Alumbrado Público), cuyo alcance es certificar las instalaciones internas de uso Hospitalario </v>
          </cell>
          <cell r="C224" t="str">
            <v>GLB</v>
          </cell>
          <cell r="D224">
            <v>0</v>
          </cell>
          <cell r="E224">
            <v>2000000</v>
          </cell>
          <cell r="F224">
            <v>0</v>
          </cell>
        </row>
        <row r="225">
          <cell r="A225" t="str">
            <v>15.6.04</v>
          </cell>
          <cell r="B225" t="str">
            <v>Tramites ante la empresa de energia del Putumayo EEBP S.A E.S.P incluye; Reunir la información del usuario (documentos y formatos ), diligenciar y hacer entrega de la información general del proyecto incluyendo los formatos, informes y documentos requeridos por la empresa para la aprobación y VoBo del proyecto electrico.</v>
          </cell>
          <cell r="C225" t="str">
            <v>GLB</v>
          </cell>
          <cell r="D225">
            <v>0</v>
          </cell>
          <cell r="E225">
            <v>1500000</v>
          </cell>
          <cell r="F225">
            <v>0</v>
          </cell>
        </row>
        <row r="226">
          <cell r="A226" t="str">
            <v>15.6.05</v>
          </cell>
          <cell r="B226" t="str">
            <v>Estudios y diseños requeridos para aprobación de Operador de Red, certificacion RETIE y certificación RETILAP</v>
          </cell>
          <cell r="C226" t="str">
            <v>GLB</v>
          </cell>
          <cell r="D226">
            <v>0</v>
          </cell>
          <cell r="E226">
            <v>6950000</v>
          </cell>
          <cell r="F226">
            <v>0</v>
          </cell>
        </row>
        <row r="227">
          <cell r="A227">
            <v>0</v>
          </cell>
          <cell r="B227" t="str">
            <v>SUBTOTAL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</row>
        <row r="228">
          <cell r="A228" t="str">
            <v>INP</v>
          </cell>
          <cell r="B228" t="str">
            <v>ITEMS NO PREVISTOS OBRA CIVIL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</row>
        <row r="229">
          <cell r="A229" t="str">
            <v>INP 01</v>
          </cell>
          <cell r="B229" t="str">
            <v>CAPA GRANULAR DE RIO</v>
          </cell>
          <cell r="C229" t="str">
            <v>M3</v>
          </cell>
          <cell r="D229">
            <v>0</v>
          </cell>
          <cell r="E229">
            <v>97000</v>
          </cell>
          <cell r="F229">
            <v>0</v>
          </cell>
        </row>
        <row r="230">
          <cell r="A230" t="str">
            <v>INP 02</v>
          </cell>
          <cell r="B230" t="str">
            <v>Viga cimentación Tipo Z2 Concreto 21 Mpa T base 0.80x0.20 dado 0.40x0.10, incluye  Formaleteria</v>
          </cell>
          <cell r="C230" t="str">
            <v>M3</v>
          </cell>
          <cell r="D230">
            <v>0</v>
          </cell>
          <cell r="E230">
            <v>614260</v>
          </cell>
          <cell r="F230">
            <v>0</v>
          </cell>
        </row>
        <row r="231">
          <cell r="A231" t="str">
            <v>INP 03</v>
          </cell>
          <cell r="B231" t="str">
            <v>Viga cimentación Tipo Z3 Concreto 21 Mpa T base 0.90x0.20 dado 0.40x0.10  muro e=0.20, incluye  Formaleteria</v>
          </cell>
          <cell r="C231" t="str">
            <v>M3</v>
          </cell>
          <cell r="D231">
            <v>0</v>
          </cell>
          <cell r="E231">
            <v>621992</v>
          </cell>
          <cell r="F231">
            <v>0</v>
          </cell>
        </row>
        <row r="232">
          <cell r="A232" t="str">
            <v>INP 04</v>
          </cell>
          <cell r="B232" t="str">
            <v>Viga cimentación Tipo Z1 Concreto 21 Mpa 0.40x0.30, Incluye  Formaleteria</v>
          </cell>
          <cell r="C232" t="str">
            <v>M3</v>
          </cell>
          <cell r="D232">
            <v>0</v>
          </cell>
          <cell r="E232">
            <v>603036</v>
          </cell>
          <cell r="F232">
            <v>0</v>
          </cell>
        </row>
        <row r="233">
          <cell r="A233" t="str">
            <v>INP 05</v>
          </cell>
          <cell r="B233" t="str">
            <v>Viga cimentación Tipo V4 Concreto 21 Mpa  0.20x0.30m, Incluye Formaleteria</v>
          </cell>
          <cell r="C233" t="str">
            <v>M3</v>
          </cell>
          <cell r="D233">
            <v>0</v>
          </cell>
          <cell r="E233">
            <v>602403</v>
          </cell>
          <cell r="F233">
            <v>0</v>
          </cell>
        </row>
        <row r="234">
          <cell r="A234" t="str">
            <v>INP 06</v>
          </cell>
          <cell r="B234" t="str">
            <v>Malla electrosoldada M-084 para contrapiso</v>
          </cell>
          <cell r="C234" t="str">
            <v>M2</v>
          </cell>
          <cell r="D234">
            <v>0</v>
          </cell>
          <cell r="E234">
            <v>8058</v>
          </cell>
          <cell r="F234">
            <v>0</v>
          </cell>
        </row>
        <row r="235">
          <cell r="A235" t="str">
            <v>INP 07</v>
          </cell>
          <cell r="B235" t="str">
            <v>Cinta PVC e=15cm para junta constructiva en Tanque de almacenamiento</v>
          </cell>
          <cell r="C235" t="str">
            <v>ML</v>
          </cell>
          <cell r="D235">
            <v>0</v>
          </cell>
          <cell r="E235">
            <v>26200</v>
          </cell>
          <cell r="F235">
            <v>0</v>
          </cell>
        </row>
        <row r="236">
          <cell r="A236" t="str">
            <v>INP 08</v>
          </cell>
          <cell r="B236" t="str">
            <v xml:space="preserve"> MURO EN LADRILLO COMUN ARCILLA 0.10*0.14*0.29</v>
          </cell>
          <cell r="C236" t="str">
            <v>M2</v>
          </cell>
          <cell r="D236">
            <v>0</v>
          </cell>
          <cell r="E236">
            <v>49271</v>
          </cell>
          <cell r="F236">
            <v>0</v>
          </cell>
        </row>
        <row r="237">
          <cell r="A237" t="str">
            <v>INP 09</v>
          </cell>
          <cell r="B237" t="str">
            <v>Columneta de confinamiento de 10x15cm Tipo CC1 Concreto 21 Mpa, incluye formaleteria</v>
          </cell>
          <cell r="C237" t="str">
            <v>ML</v>
          </cell>
          <cell r="D237">
            <v>0</v>
          </cell>
          <cell r="E237">
            <v>29220</v>
          </cell>
          <cell r="F237">
            <v>0</v>
          </cell>
        </row>
        <row r="238">
          <cell r="A238" t="str">
            <v>INP 10</v>
          </cell>
          <cell r="B238" t="str">
            <v>Columneta de confinamiento de 10x25cm Tipo CC2 Concreto 21 Mpa, incluye formaleteria</v>
          </cell>
          <cell r="C238" t="str">
            <v>ML</v>
          </cell>
          <cell r="D238">
            <v>0</v>
          </cell>
          <cell r="E238">
            <v>35249</v>
          </cell>
          <cell r="F238">
            <v>0</v>
          </cell>
        </row>
        <row r="239">
          <cell r="A239" t="str">
            <v>INP 11</v>
          </cell>
          <cell r="B239" t="str">
            <v>Viga cinta Concreto 21 Mpa. 10cm x12cm Tipo CA, incluye formaleteria</v>
          </cell>
          <cell r="C239" t="str">
            <v>ML</v>
          </cell>
          <cell r="D239">
            <v>0</v>
          </cell>
          <cell r="E239">
            <v>31365</v>
          </cell>
          <cell r="F239">
            <v>0</v>
          </cell>
        </row>
        <row r="240">
          <cell r="A240" t="str">
            <v>INP 12</v>
          </cell>
          <cell r="B240" t="str">
            <v>Junta de dilatación en Icopor e=2cm entre muros no estructurales y Sistema aporticado</v>
          </cell>
          <cell r="C240" t="str">
            <v>ML</v>
          </cell>
          <cell r="D240">
            <v>0</v>
          </cell>
          <cell r="E240">
            <v>2332</v>
          </cell>
          <cell r="F240">
            <v>0</v>
          </cell>
        </row>
        <row r="241">
          <cell r="A241" t="str">
            <v>INP 13</v>
          </cell>
          <cell r="B241" t="str">
            <v>Anclaje hierro 3/8" perforación 1/2" - 9 cm</v>
          </cell>
          <cell r="C241" t="str">
            <v>UND</v>
          </cell>
          <cell r="D241">
            <v>0</v>
          </cell>
          <cell r="E241">
            <v>6670</v>
          </cell>
          <cell r="F241">
            <v>0</v>
          </cell>
        </row>
        <row r="242">
          <cell r="A242" t="str">
            <v>INP 14</v>
          </cell>
          <cell r="B242" t="str">
            <v>Cubierta Tipo Acesco Master 1000 Cal. 24 Grado 40</v>
          </cell>
          <cell r="C242" t="str">
            <v>M2</v>
          </cell>
          <cell r="D242">
            <v>0</v>
          </cell>
          <cell r="E242">
            <v>58963</v>
          </cell>
          <cell r="F242">
            <v>0</v>
          </cell>
        </row>
        <row r="243">
          <cell r="A243" t="str">
            <v>INP 15</v>
          </cell>
          <cell r="B243" t="str">
            <v>Punto Sanitario 3 Pgd</v>
          </cell>
          <cell r="C243" t="str">
            <v>UND</v>
          </cell>
          <cell r="D243">
            <v>0</v>
          </cell>
          <cell r="E243">
            <v>72375</v>
          </cell>
          <cell r="F243">
            <v>0</v>
          </cell>
        </row>
        <row r="244">
          <cell r="A244" t="str">
            <v>INP 16</v>
          </cell>
          <cell r="B244" t="str">
            <v>Platinas apoyo de cerchas incluye elementos embebidos</v>
          </cell>
          <cell r="C244" t="str">
            <v>UND</v>
          </cell>
          <cell r="D244">
            <v>0</v>
          </cell>
          <cell r="E244">
            <v>56654</v>
          </cell>
          <cell r="F244">
            <v>0</v>
          </cell>
        </row>
        <row r="245">
          <cell r="A245" t="str">
            <v>INP 17</v>
          </cell>
          <cell r="B245" t="str">
            <v>ACERO ESTRUCTURAL DE CUBIERTA A-36, INCLUYE PINTURA EN ESMALTE</v>
          </cell>
          <cell r="C245" t="str">
            <v>KG</v>
          </cell>
          <cell r="D245">
            <v>0</v>
          </cell>
          <cell r="E245">
            <v>7602</v>
          </cell>
          <cell r="F245">
            <v>0</v>
          </cell>
        </row>
        <row r="246">
          <cell r="A246" t="str">
            <v>INP 18</v>
          </cell>
          <cell r="B246" t="str">
            <v>Relleno con material sobrante de excavación</v>
          </cell>
          <cell r="C246" t="str">
            <v>M3</v>
          </cell>
          <cell r="D246">
            <v>0</v>
          </cell>
          <cell r="E246">
            <v>20472</v>
          </cell>
          <cell r="F246">
            <v>0</v>
          </cell>
        </row>
        <row r="247">
          <cell r="A247" t="str">
            <v>INP 19</v>
          </cell>
          <cell r="B247" t="str">
            <v>Pavimento en concreto hidráulico e=20cm 3500 psi</v>
          </cell>
          <cell r="C247" t="str">
            <v>M2</v>
          </cell>
          <cell r="D247">
            <v>0</v>
          </cell>
          <cell r="E247">
            <v>173581</v>
          </cell>
          <cell r="F247">
            <v>0</v>
          </cell>
        </row>
        <row r="248">
          <cell r="A248" t="str">
            <v>INP 20</v>
          </cell>
          <cell r="B248" t="str">
            <v>Gavión en malla eslabonada triple torsión Calibre 12</v>
          </cell>
          <cell r="C248" t="str">
            <v>M3</v>
          </cell>
          <cell r="D248">
            <v>0</v>
          </cell>
          <cell r="E248">
            <v>170950</v>
          </cell>
          <cell r="F248">
            <v>0</v>
          </cell>
        </row>
        <row r="249">
          <cell r="A249" t="str">
            <v>INP 21</v>
          </cell>
          <cell r="B249" t="str">
            <v>Cámara de inspección tipo B para alcantarillado D=1.2m, H=0.9-1.6m en concreto simple de 21 Mpa y losa superior en concreto reforzado, incluye tapa</v>
          </cell>
          <cell r="C249" t="str">
            <v>UND</v>
          </cell>
          <cell r="D249">
            <v>0</v>
          </cell>
          <cell r="E249">
            <v>1346620</v>
          </cell>
          <cell r="F249">
            <v>0</v>
          </cell>
        </row>
        <row r="250">
          <cell r="A250" t="str">
            <v>INP 22</v>
          </cell>
          <cell r="B250" t="str">
            <v>Punto hidráulico de 1", incluye accesorios</v>
          </cell>
          <cell r="C250" t="str">
            <v>UND</v>
          </cell>
          <cell r="D250">
            <v>0</v>
          </cell>
          <cell r="E250">
            <v>52092</v>
          </cell>
          <cell r="F250">
            <v>0</v>
          </cell>
        </row>
        <row r="251">
          <cell r="A251" t="str">
            <v>INP 23</v>
          </cell>
          <cell r="B251" t="str">
            <v>Sardinel y/o bordillo trapezoidal en concreto de 21 Mpa, h=0.40m, b1=0.12m, b2=0.20m</v>
          </cell>
          <cell r="C251" t="str">
            <v>ML</v>
          </cell>
          <cell r="D251">
            <v>0</v>
          </cell>
          <cell r="E251">
            <v>53426</v>
          </cell>
          <cell r="F251">
            <v>0</v>
          </cell>
        </row>
        <row r="252">
          <cell r="A252" t="str">
            <v>INP 24</v>
          </cell>
          <cell r="B252" t="str">
            <v>Suministro e instalación Tubería PVC 3" RDE 13.5 UM para red contraincendio, incluye accesorios</v>
          </cell>
          <cell r="C252" t="str">
            <v>ML</v>
          </cell>
          <cell r="D252">
            <v>0</v>
          </cell>
          <cell r="E252">
            <v>60476</v>
          </cell>
          <cell r="F252">
            <v>0</v>
          </cell>
        </row>
        <row r="253">
          <cell r="A253" t="str">
            <v>INP 25</v>
          </cell>
          <cell r="B253" t="str">
            <v>Suministro e instalación Válvula de bola PVC 3", incluye accesorios</v>
          </cell>
          <cell r="C253" t="str">
            <v>UND</v>
          </cell>
          <cell r="D253">
            <v>0</v>
          </cell>
          <cell r="E253">
            <v>86821</v>
          </cell>
          <cell r="F253">
            <v>0</v>
          </cell>
        </row>
        <row r="254">
          <cell r="A254" t="str">
            <v>INP 26</v>
          </cell>
          <cell r="B254" t="str">
            <v>Suministro e instalación Válvula de bola PVC 2", incluye accesorios</v>
          </cell>
          <cell r="C254" t="str">
            <v>UND</v>
          </cell>
          <cell r="D254">
            <v>0</v>
          </cell>
          <cell r="E254">
            <v>41954</v>
          </cell>
          <cell r="F254">
            <v>0</v>
          </cell>
        </row>
        <row r="255">
          <cell r="A255" t="str">
            <v>INP 27</v>
          </cell>
          <cell r="B255" t="str">
            <v>Suministro e instalación Válvula de bola PVC 1 1/2", incluye accesorios</v>
          </cell>
          <cell r="C255" t="str">
            <v>UND</v>
          </cell>
          <cell r="D255">
            <v>0</v>
          </cell>
          <cell r="E255">
            <v>35754</v>
          </cell>
          <cell r="F255">
            <v>0</v>
          </cell>
        </row>
        <row r="256">
          <cell r="A256" t="str">
            <v>INP 28</v>
          </cell>
          <cell r="B256" t="str">
            <v>Suministro e instalación Válvula de bola PVC 1", incluye accesorios</v>
          </cell>
          <cell r="C256" t="str">
            <v>UND</v>
          </cell>
          <cell r="D256">
            <v>0</v>
          </cell>
          <cell r="E256">
            <v>52069</v>
          </cell>
          <cell r="F256">
            <v>0</v>
          </cell>
        </row>
        <row r="257">
          <cell r="A257" t="str">
            <v>INP 29</v>
          </cell>
          <cell r="B257" t="str">
            <v>Suministro e instalación Válvula de bola PVC 1/2", incluye accesorios</v>
          </cell>
          <cell r="C257" t="str">
            <v>UND</v>
          </cell>
          <cell r="D257">
            <v>0</v>
          </cell>
          <cell r="E257">
            <v>40257</v>
          </cell>
          <cell r="F257">
            <v>0</v>
          </cell>
        </row>
        <row r="258">
          <cell r="A258" t="str">
            <v>INP 30</v>
          </cell>
          <cell r="B258" t="str">
            <v>Punto hidráulico galvanizado 3" para red contraincendio, incluye accesorios y pintura</v>
          </cell>
          <cell r="C258" t="str">
            <v>PTO</v>
          </cell>
          <cell r="D258">
            <v>0</v>
          </cell>
          <cell r="E258">
            <v>204979</v>
          </cell>
          <cell r="F258">
            <v>0</v>
          </cell>
        </row>
        <row r="259">
          <cell r="A259" t="str">
            <v>INP 31</v>
          </cell>
          <cell r="B259" t="str">
            <v>Canal en lámina galvanizada Cal. 20, incluye pintura</v>
          </cell>
          <cell r="C259" t="str">
            <v>ML</v>
          </cell>
          <cell r="D259">
            <v>0</v>
          </cell>
          <cell r="E259">
            <v>47118</v>
          </cell>
          <cell r="F259">
            <v>0</v>
          </cell>
        </row>
        <row r="260">
          <cell r="A260" t="str">
            <v>INP 32</v>
          </cell>
          <cell r="B260" t="str">
            <v>Cielo raso en lámina PVC Cal. 9 mm, incluye estructura, accesorios y perimetral pecho paloma</v>
          </cell>
          <cell r="C260" t="str">
            <v>M2</v>
          </cell>
          <cell r="D260">
            <v>0</v>
          </cell>
          <cell r="E260">
            <v>53986</v>
          </cell>
          <cell r="F260">
            <v>0</v>
          </cell>
        </row>
        <row r="261">
          <cell r="A261" t="str">
            <v>INP 33</v>
          </cell>
          <cell r="B261" t="str">
            <v>Alero en lámina PVC Cal. 9 mm, incluye estructura, accesorios y perimetral pecho paloma</v>
          </cell>
          <cell r="C261" t="str">
            <v>ML</v>
          </cell>
          <cell r="D261">
            <v>0</v>
          </cell>
          <cell r="E261">
            <v>50510</v>
          </cell>
          <cell r="F261">
            <v>0</v>
          </cell>
        </row>
        <row r="262">
          <cell r="A262" t="str">
            <v>INP 34</v>
          </cell>
          <cell r="B262" t="str">
            <v>Sumidero doble tipo B en concreto simple, incluye tapa en concreto reforzado y rejilla en acero</v>
          </cell>
          <cell r="C262" t="str">
            <v>UND</v>
          </cell>
          <cell r="D262">
            <v>0</v>
          </cell>
          <cell r="E262">
            <v>845927</v>
          </cell>
          <cell r="F262">
            <v>0</v>
          </cell>
        </row>
        <row r="263">
          <cell r="A263" t="str">
            <v>INP 35</v>
          </cell>
          <cell r="B263" t="str">
            <v>Pavimento en concreto hidraulico MR= 3.8 Mpa e=20cm, incluye pasadores en varilla lisa 1" y sello de juntas según diseño</v>
          </cell>
          <cell r="C263" t="str">
            <v>M2</v>
          </cell>
          <cell r="D263">
            <v>0</v>
          </cell>
          <cell r="E263">
            <v>175010</v>
          </cell>
          <cell r="F263">
            <v>0</v>
          </cell>
        </row>
        <row r="264">
          <cell r="A264" t="str">
            <v>INP 36</v>
          </cell>
          <cell r="B264" t="str">
            <v>Suministro e instalación rejilla sosco 3"x2" aluminio</v>
          </cell>
          <cell r="C264" t="str">
            <v>UND</v>
          </cell>
          <cell r="D264">
            <v>0</v>
          </cell>
          <cell r="E264">
            <v>25630</v>
          </cell>
          <cell r="F264">
            <v>0</v>
          </cell>
        </row>
        <row r="265">
          <cell r="A265" t="str">
            <v>INP 37</v>
          </cell>
          <cell r="B265" t="str">
            <v>Suministro e instalación rejilla sosco 4"x3" aluminio</v>
          </cell>
          <cell r="C265" t="str">
            <v>UND</v>
          </cell>
          <cell r="D265">
            <v>0</v>
          </cell>
          <cell r="E265">
            <v>34333</v>
          </cell>
          <cell r="F265">
            <v>0</v>
          </cell>
        </row>
        <row r="266">
          <cell r="A266" t="str">
            <v>INP 38</v>
          </cell>
          <cell r="B266" t="str">
            <v>Estuco plástico para posterior aplicación de pintura biocida</v>
          </cell>
          <cell r="C266" t="str">
            <v>M2</v>
          </cell>
          <cell r="D266">
            <v>0</v>
          </cell>
          <cell r="E266">
            <v>13054</v>
          </cell>
          <cell r="F266">
            <v>0</v>
          </cell>
        </row>
        <row r="267">
          <cell r="A267" t="str">
            <v>INP 39</v>
          </cell>
          <cell r="B267" t="str">
            <v>Canal en concreto reforzado para recolección de aguas lluvias B= 0.30 m, H= 0.40 m, e= 0.12 m (Incluye rejilla en acero)</v>
          </cell>
          <cell r="C267" t="str">
            <v>ML</v>
          </cell>
          <cell r="D267">
            <v>0</v>
          </cell>
          <cell r="E267">
            <v>329668</v>
          </cell>
          <cell r="F267">
            <v>0</v>
          </cell>
        </row>
        <row r="268">
          <cell r="A268" t="str">
            <v>INP 40</v>
          </cell>
          <cell r="B268" t="str">
            <v>Graniplast para fachadas</v>
          </cell>
          <cell r="C268" t="str">
            <v>M2</v>
          </cell>
          <cell r="D268">
            <v>0</v>
          </cell>
          <cell r="E268">
            <v>16698</v>
          </cell>
          <cell r="F268">
            <v>0</v>
          </cell>
        </row>
        <row r="269">
          <cell r="A269" t="str">
            <v>INP 41</v>
          </cell>
          <cell r="B269" t="str">
            <v>Zócalo exterior en tableta 9 x 18 cm</v>
          </cell>
          <cell r="C269" t="str">
            <v>M2</v>
          </cell>
          <cell r="D269">
            <v>0</v>
          </cell>
          <cell r="E269">
            <v>41598</v>
          </cell>
          <cell r="F269">
            <v>0</v>
          </cell>
        </row>
        <row r="270">
          <cell r="A270" t="str">
            <v>INP 42</v>
          </cell>
          <cell r="B270" t="str">
            <v>Piso fortaleza color blanco de 33.8 x 33.8 cm, incluye mortero de nivelación</v>
          </cell>
          <cell r="C270" t="str">
            <v>M2</v>
          </cell>
          <cell r="D270">
            <v>0</v>
          </cell>
          <cell r="E270">
            <v>57490</v>
          </cell>
          <cell r="F270">
            <v>0</v>
          </cell>
        </row>
        <row r="271">
          <cell r="A271" t="str">
            <v>INP 43</v>
          </cell>
          <cell r="B271" t="str">
            <v>Enchape pared jaya color blanco de 25 x 35 cm</v>
          </cell>
          <cell r="C271" t="str">
            <v>M2</v>
          </cell>
          <cell r="D271">
            <v>0</v>
          </cell>
          <cell r="E271">
            <v>44946</v>
          </cell>
          <cell r="F271">
            <v>0</v>
          </cell>
        </row>
        <row r="272">
          <cell r="A272" t="str">
            <v>INP 44</v>
          </cell>
          <cell r="B272" t="str">
            <v>Enchape pared jaya color blanco para carteras de ventanas y puertas en baños A=5-15cm, incluye win en aluminio</v>
          </cell>
          <cell r="C272" t="str">
            <v>ML</v>
          </cell>
          <cell r="D272">
            <v>0</v>
          </cell>
          <cell r="E272">
            <v>10072</v>
          </cell>
          <cell r="F272">
            <v>0</v>
          </cell>
        </row>
        <row r="273">
          <cell r="A273" t="str">
            <v>INP 45</v>
          </cell>
          <cell r="B273" t="str">
            <v>Vidrio bronce antisol 4 mm para ventanas</v>
          </cell>
          <cell r="C273" t="str">
            <v>M2</v>
          </cell>
          <cell r="D273">
            <v>0</v>
          </cell>
          <cell r="E273">
            <v>53279</v>
          </cell>
          <cell r="F273">
            <v>0</v>
          </cell>
        </row>
        <row r="274">
          <cell r="A274" t="str">
            <v>INP 46</v>
          </cell>
          <cell r="B274" t="str">
            <v>Pelicula de seguridad 4 micras para vidrios</v>
          </cell>
          <cell r="C274" t="str">
            <v>M2</v>
          </cell>
          <cell r="D274">
            <v>0</v>
          </cell>
          <cell r="E274">
            <v>55280</v>
          </cell>
          <cell r="F274">
            <v>0</v>
          </cell>
        </row>
        <row r="275">
          <cell r="A275" t="str">
            <v>INP 47</v>
          </cell>
          <cell r="B275" t="str">
            <v xml:space="preserve">Muro en placa superboard 10mm doble cara, incluye estructura (canal-paral) 92 mm C20 </v>
          </cell>
          <cell r="C275" t="str">
            <v>M2</v>
          </cell>
          <cell r="D275">
            <v>0</v>
          </cell>
          <cell r="E275">
            <v>108524</v>
          </cell>
          <cell r="F275">
            <v>0</v>
          </cell>
        </row>
        <row r="276">
          <cell r="A276" t="str">
            <v>INP 48</v>
          </cell>
          <cell r="B276" t="str">
            <v>Demolición muro en soga para ajustes arquitectonicos según resolución 2003 de 2014</v>
          </cell>
          <cell r="C276" t="str">
            <v>M2</v>
          </cell>
          <cell r="D276">
            <v>0</v>
          </cell>
          <cell r="E276">
            <v>5348</v>
          </cell>
          <cell r="F276">
            <v>0</v>
          </cell>
        </row>
        <row r="277">
          <cell r="A277" t="str">
            <v>INP 49</v>
          </cell>
          <cell r="B277" t="str">
            <v>Alfajía concreto 21 Mpa A= 30 cm h= 7 cm, incluye acero de refuerzo y formaleta</v>
          </cell>
          <cell r="C277" t="str">
            <v>ML</v>
          </cell>
          <cell r="D277">
            <v>0</v>
          </cell>
          <cell r="E277">
            <v>40915</v>
          </cell>
          <cell r="F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</row>
        <row r="279">
          <cell r="A279">
            <v>0</v>
          </cell>
          <cell r="B279" t="str">
            <v>SUBTOTAL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</row>
        <row r="280">
          <cell r="A280">
            <v>0</v>
          </cell>
          <cell r="B280" t="str">
            <v>VALOR DE LOS COSTOS DIRECTOS</v>
          </cell>
          <cell r="C280">
            <v>0</v>
          </cell>
          <cell r="D280">
            <v>0</v>
          </cell>
          <cell r="E280">
            <v>0</v>
          </cell>
          <cell r="F280">
            <v>4009936217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CUADRO"/>
      <sheetName val="PRECIOS"/>
      <sheetName val="RESUMEN ADM VIAL"/>
      <sheetName val="Hoja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/>
      <sheetData sheetId="1" refreshError="1"/>
      <sheetData sheetId="2"/>
      <sheetData sheetId="3" refreshError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23889</v>
          </cell>
          <cell r="G5">
            <v>28465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23889</v>
          </cell>
          <cell r="G6">
            <v>28465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23889</v>
          </cell>
          <cell r="G7">
            <v>28465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25220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3998</v>
          </cell>
          <cell r="G8">
            <v>4746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3998</v>
          </cell>
          <cell r="G9">
            <v>4746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1950</v>
          </cell>
          <cell r="G10">
            <v>2275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1950</v>
          </cell>
          <cell r="G11">
            <v>2275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211</v>
          </cell>
          <cell r="B12" t="str">
            <v>REMOCION DE DERRUMBES</v>
          </cell>
          <cell r="C12" t="str">
            <v>M3</v>
          </cell>
          <cell r="D12">
            <v>2805</v>
          </cell>
          <cell r="E12">
            <v>2980</v>
          </cell>
          <cell r="F12">
            <v>2609</v>
          </cell>
          <cell r="G12">
            <v>2880</v>
          </cell>
          <cell r="H12">
            <v>2964</v>
          </cell>
          <cell r="I12">
            <v>2314</v>
          </cell>
          <cell r="J12">
            <v>2661</v>
          </cell>
          <cell r="K12">
            <v>2427</v>
          </cell>
          <cell r="L12">
            <v>3000</v>
          </cell>
        </row>
        <row r="13">
          <cell r="A13">
            <v>211.1</v>
          </cell>
          <cell r="B13" t="str">
            <v>REMOCION DE DERRUMBES</v>
          </cell>
          <cell r="C13" t="str">
            <v>M3</v>
          </cell>
          <cell r="L13">
            <v>5009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2102</v>
          </cell>
          <cell r="G14">
            <v>2275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178</v>
          </cell>
          <cell r="G15">
            <v>178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310.10000000000002</v>
          </cell>
          <cell r="B16" t="str">
            <v>Conformación de la Explanación</v>
          </cell>
          <cell r="C16" t="str">
            <v>M2</v>
          </cell>
          <cell r="L16">
            <v>504</v>
          </cell>
        </row>
        <row r="17">
          <cell r="A17">
            <v>310.2</v>
          </cell>
          <cell r="B17" t="str">
            <v>Conformación de la calzada existente</v>
          </cell>
          <cell r="C17" t="str">
            <v>M2</v>
          </cell>
          <cell r="L17">
            <v>214</v>
          </cell>
        </row>
        <row r="18">
          <cell r="A18">
            <v>311</v>
          </cell>
          <cell r="B18" t="str">
            <v>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30385</v>
          </cell>
          <cell r="G18">
            <v>40151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  <cell r="L18">
            <v>25264</v>
          </cell>
        </row>
        <row r="19">
          <cell r="A19">
            <v>311.10000000000002</v>
          </cell>
          <cell r="B19" t="str">
            <v>BACHEO CON MATERIAL DE AFIRMADO</v>
          </cell>
          <cell r="C19" t="str">
            <v>M3</v>
          </cell>
          <cell r="D19">
            <v>20004</v>
          </cell>
          <cell r="E19">
            <v>40694</v>
          </cell>
          <cell r="F19">
            <v>30385</v>
          </cell>
          <cell r="G19">
            <v>40151</v>
          </cell>
          <cell r="H19">
            <v>44339</v>
          </cell>
          <cell r="I19">
            <v>38432</v>
          </cell>
          <cell r="J19">
            <v>24337</v>
          </cell>
          <cell r="K19">
            <v>24847</v>
          </cell>
        </row>
        <row r="20">
          <cell r="A20">
            <v>311.2</v>
          </cell>
          <cell r="B20" t="str">
            <v>RELLENO CON MATERIAL DE AFIRMADO</v>
          </cell>
          <cell r="C20" t="str">
            <v>M3</v>
          </cell>
          <cell r="D20">
            <v>20004</v>
          </cell>
          <cell r="E20">
            <v>40694</v>
          </cell>
          <cell r="F20">
            <v>30385</v>
          </cell>
          <cell r="G20">
            <v>40151</v>
          </cell>
          <cell r="H20">
            <v>44339</v>
          </cell>
          <cell r="I20">
            <v>38432</v>
          </cell>
          <cell r="J20">
            <v>24337</v>
          </cell>
          <cell r="K20">
            <v>24847</v>
          </cell>
          <cell r="L20">
            <v>38350</v>
          </cell>
        </row>
        <row r="21">
          <cell r="A21">
            <v>320.2</v>
          </cell>
          <cell r="B21" t="str">
            <v>SUBBASE GRANULAR</v>
          </cell>
          <cell r="C21" t="str">
            <v>M3</v>
          </cell>
          <cell r="D21">
            <v>32435</v>
          </cell>
          <cell r="E21">
            <v>27157</v>
          </cell>
          <cell r="F21">
            <v>27278</v>
          </cell>
          <cell r="G21">
            <v>40300</v>
          </cell>
          <cell r="H21">
            <v>53517</v>
          </cell>
          <cell r="I21">
            <v>47596</v>
          </cell>
          <cell r="J21">
            <v>35263</v>
          </cell>
          <cell r="K21">
            <v>29142</v>
          </cell>
        </row>
        <row r="22">
          <cell r="A22">
            <v>320.3</v>
          </cell>
          <cell r="B22" t="str">
            <v>SUBBASE GRANULAR</v>
          </cell>
          <cell r="C22" t="str">
            <v>M3</v>
          </cell>
          <cell r="D22">
            <v>23500</v>
          </cell>
          <cell r="E22">
            <v>23500</v>
          </cell>
          <cell r="F22">
            <v>23500</v>
          </cell>
          <cell r="G22">
            <v>23500</v>
          </cell>
          <cell r="H22">
            <v>23500</v>
          </cell>
          <cell r="I22">
            <v>23500</v>
          </cell>
          <cell r="J22">
            <v>23500</v>
          </cell>
          <cell r="K22">
            <v>23500</v>
          </cell>
        </row>
        <row r="23">
          <cell r="A23">
            <v>320.39999999999998</v>
          </cell>
          <cell r="B23" t="str">
            <v>SUBBASE GRANULAR PARA BACHEO</v>
          </cell>
          <cell r="C23" t="str">
            <v>M3</v>
          </cell>
          <cell r="D23">
            <v>46183</v>
          </cell>
          <cell r="E23">
            <v>45899</v>
          </cell>
          <cell r="F23">
            <v>41119</v>
          </cell>
          <cell r="G23">
            <v>55257</v>
          </cell>
          <cell r="H23">
            <v>65039</v>
          </cell>
          <cell r="I23">
            <v>58780</v>
          </cell>
          <cell r="J23">
            <v>46690</v>
          </cell>
          <cell r="K23">
            <v>42933</v>
          </cell>
        </row>
        <row r="24">
          <cell r="A24">
            <v>330.1</v>
          </cell>
          <cell r="B24" t="str">
            <v>BASE GRANULAR</v>
          </cell>
          <cell r="C24" t="str">
            <v>M3</v>
          </cell>
          <cell r="D24">
            <v>42754</v>
          </cell>
          <cell r="E24">
            <v>40694</v>
          </cell>
          <cell r="F24">
            <v>34813</v>
          </cell>
          <cell r="G24">
            <v>52338</v>
          </cell>
          <cell r="H24">
            <v>60589</v>
          </cell>
          <cell r="I24">
            <v>38974</v>
          </cell>
          <cell r="J24">
            <v>51150</v>
          </cell>
          <cell r="K24">
            <v>32972</v>
          </cell>
          <cell r="L24">
            <v>54691</v>
          </cell>
        </row>
        <row r="25">
          <cell r="A25">
            <v>330.2</v>
          </cell>
          <cell r="B25" t="str">
            <v>BASE GRANULAR PARA BACHEO</v>
          </cell>
          <cell r="C25" t="str">
            <v>M3</v>
          </cell>
          <cell r="D25">
            <v>57558</v>
          </cell>
          <cell r="E25">
            <v>60524</v>
          </cell>
          <cell r="F25">
            <v>49609</v>
          </cell>
          <cell r="G25">
            <v>68257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</row>
        <row r="26">
          <cell r="A26">
            <v>330.3</v>
          </cell>
          <cell r="B26" t="str">
            <v>BASE TRITURADA</v>
          </cell>
          <cell r="C26" t="str">
            <v>M3</v>
          </cell>
          <cell r="E26">
            <v>72975</v>
          </cell>
        </row>
        <row r="27">
          <cell r="A27">
            <v>411.2</v>
          </cell>
          <cell r="B27" t="str">
            <v>EMULSION ASFALTICA DE ROTURA LENTA CRL-1</v>
          </cell>
          <cell r="C27" t="str">
            <v>LT</v>
          </cell>
          <cell r="J27">
            <v>420</v>
          </cell>
        </row>
        <row r="28">
          <cell r="A28">
            <v>413.1</v>
          </cell>
          <cell r="B28" t="str">
            <v>EXCAVACION PARA REPARACION PAV. EXISTEN.</v>
          </cell>
          <cell r="C28" t="str">
            <v>M3</v>
          </cell>
          <cell r="D28">
            <v>19965</v>
          </cell>
          <cell r="E28">
            <v>20613</v>
          </cell>
          <cell r="F28">
            <v>18253</v>
          </cell>
          <cell r="G28">
            <v>20992</v>
          </cell>
          <cell r="H28">
            <v>20657</v>
          </cell>
          <cell r="I28">
            <v>16873</v>
          </cell>
          <cell r="J28">
            <v>19954</v>
          </cell>
          <cell r="K28">
            <v>19906</v>
          </cell>
        </row>
        <row r="29">
          <cell r="A29">
            <v>420</v>
          </cell>
          <cell r="B29" t="str">
            <v>IMPRIMACION (EMULSION)</v>
          </cell>
          <cell r="C29" t="str">
            <v>M2</v>
          </cell>
          <cell r="D29">
            <v>646</v>
          </cell>
          <cell r="E29">
            <v>1222</v>
          </cell>
          <cell r="F29">
            <v>807</v>
          </cell>
          <cell r="G29">
            <v>707</v>
          </cell>
          <cell r="H29">
            <v>580</v>
          </cell>
          <cell r="I29">
            <v>473</v>
          </cell>
          <cell r="J29">
            <v>560</v>
          </cell>
          <cell r="K29">
            <v>477</v>
          </cell>
          <cell r="L29">
            <v>1360</v>
          </cell>
        </row>
        <row r="30">
          <cell r="A30">
            <v>421</v>
          </cell>
          <cell r="B30" t="str">
            <v>RIEGO DE LIGA</v>
          </cell>
          <cell r="C30" t="str">
            <v>M2</v>
          </cell>
          <cell r="D30">
            <v>332</v>
          </cell>
          <cell r="E30">
            <v>426</v>
          </cell>
          <cell r="F30">
            <v>286</v>
          </cell>
          <cell r="G30">
            <v>459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  <cell r="L30">
            <v>690</v>
          </cell>
          <cell r="M30">
            <v>570</v>
          </cell>
        </row>
        <row r="31">
          <cell r="A31">
            <v>421.1</v>
          </cell>
          <cell r="B31" t="str">
            <v>RIEGO DE LIGA (CEMENTO ASFALTICO)</v>
          </cell>
          <cell r="C31" t="str">
            <v>M2</v>
          </cell>
          <cell r="D31">
            <v>332</v>
          </cell>
          <cell r="E31">
            <v>426</v>
          </cell>
          <cell r="F31">
            <v>286</v>
          </cell>
          <cell r="G31">
            <v>459</v>
          </cell>
          <cell r="H31">
            <v>377</v>
          </cell>
          <cell r="I31">
            <v>475</v>
          </cell>
          <cell r="J31">
            <v>381</v>
          </cell>
          <cell r="K31">
            <v>242</v>
          </cell>
        </row>
        <row r="32">
          <cell r="A32">
            <v>421.2</v>
          </cell>
          <cell r="B32" t="str">
            <v>RIEGO DE LIGA (EMULSION)</v>
          </cell>
          <cell r="C32" t="str">
            <v>M2</v>
          </cell>
          <cell r="D32">
            <v>430</v>
          </cell>
          <cell r="E32">
            <v>758</v>
          </cell>
          <cell r="F32">
            <v>514</v>
          </cell>
          <cell r="G32">
            <v>494</v>
          </cell>
          <cell r="H32">
            <v>397</v>
          </cell>
          <cell r="I32">
            <v>341</v>
          </cell>
          <cell r="J32">
            <v>400</v>
          </cell>
          <cell r="K32">
            <v>346</v>
          </cell>
        </row>
        <row r="33">
          <cell r="A33">
            <v>430</v>
          </cell>
          <cell r="B33" t="str">
            <v>TRATAMIENTO SUPERFICIAL SIMPLE</v>
          </cell>
          <cell r="C33" t="str">
            <v>M2</v>
          </cell>
          <cell r="D33">
            <v>2947</v>
          </cell>
          <cell r="E33">
            <v>3903</v>
          </cell>
          <cell r="F33">
            <v>3036</v>
          </cell>
          <cell r="G33">
            <v>2748</v>
          </cell>
          <cell r="H33">
            <v>2661</v>
          </cell>
          <cell r="I33">
            <v>2467</v>
          </cell>
          <cell r="J33">
            <v>2626</v>
          </cell>
          <cell r="K33">
            <v>2262</v>
          </cell>
        </row>
        <row r="34">
          <cell r="A34">
            <v>431</v>
          </cell>
          <cell r="B34" t="str">
            <v>TRATAMIENTO SUPERFICIAL DOBLE</v>
          </cell>
          <cell r="C34" t="str">
            <v>M2</v>
          </cell>
          <cell r="D34">
            <v>4729</v>
          </cell>
          <cell r="E34">
            <v>6887</v>
          </cell>
          <cell r="F34">
            <v>5057</v>
          </cell>
          <cell r="G34">
            <v>4324</v>
          </cell>
          <cell r="H34">
            <v>4141</v>
          </cell>
          <cell r="I34">
            <v>3778</v>
          </cell>
          <cell r="J34">
            <v>4047</v>
          </cell>
          <cell r="K34">
            <v>3345</v>
          </cell>
        </row>
        <row r="35">
          <cell r="A35">
            <v>432</v>
          </cell>
          <cell r="B35" t="str">
            <v>SELLO ARENA - EMULSION</v>
          </cell>
          <cell r="C35" t="str">
            <v>M2</v>
          </cell>
          <cell r="D35">
            <v>1834</v>
          </cell>
          <cell r="E35">
            <v>2133</v>
          </cell>
          <cell r="F35">
            <v>1746</v>
          </cell>
          <cell r="G35">
            <v>1668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6339</v>
          </cell>
          <cell r="G36">
            <v>6119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183838</v>
          </cell>
          <cell r="G37">
            <v>200252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183838</v>
          </cell>
          <cell r="G38">
            <v>200252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183838</v>
          </cell>
          <cell r="G39">
            <v>200252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187928</v>
          </cell>
          <cell r="G40">
            <v>203155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192288</v>
          </cell>
          <cell r="G41">
            <v>239252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192288</v>
          </cell>
          <cell r="G42">
            <v>239252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220000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192288</v>
          </cell>
          <cell r="G43">
            <v>239252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192288</v>
          </cell>
          <cell r="G44">
            <v>239252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197937</v>
          </cell>
          <cell r="G45">
            <v>246359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197937</v>
          </cell>
          <cell r="G46">
            <v>246359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192288</v>
          </cell>
          <cell r="G47">
            <v>239252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192288</v>
          </cell>
          <cell r="G48">
            <v>239252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192288</v>
          </cell>
          <cell r="G49">
            <v>239252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192288</v>
          </cell>
          <cell r="G50">
            <v>239252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277121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192288</v>
          </cell>
          <cell r="G51">
            <v>239252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256424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192288</v>
          </cell>
          <cell r="G52">
            <v>239252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192288</v>
          </cell>
          <cell r="G53">
            <v>239252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192288</v>
          </cell>
          <cell r="G54">
            <v>239252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258690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192288</v>
          </cell>
          <cell r="G55">
            <v>239252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450.24</v>
          </cell>
          <cell r="B56" t="str">
            <v>MEZCLA DENSA EN CALIENTE MDC-2</v>
          </cell>
          <cell r="C56" t="str">
            <v>M3</v>
          </cell>
          <cell r="D56">
            <v>192930</v>
          </cell>
          <cell r="E56">
            <v>200444</v>
          </cell>
          <cell r="F56">
            <v>192288</v>
          </cell>
          <cell r="G56">
            <v>239252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</row>
        <row r="57">
          <cell r="A57">
            <v>450.26</v>
          </cell>
          <cell r="B57" t="str">
            <v>MEZCLA DENSA EN CALIENTE MDC-2 PARA BACHEO</v>
          </cell>
          <cell r="C57" t="str">
            <v>M3</v>
          </cell>
          <cell r="D57">
            <v>192930</v>
          </cell>
          <cell r="E57">
            <v>200444</v>
          </cell>
          <cell r="F57">
            <v>192288</v>
          </cell>
          <cell r="G57">
            <v>239252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</row>
        <row r="58">
          <cell r="A58">
            <v>450.27</v>
          </cell>
          <cell r="B58" t="str">
            <v>MEZCLA DENSA EN CALIENTE MDC-1</v>
          </cell>
          <cell r="C58" t="str">
            <v>M3</v>
          </cell>
          <cell r="L58">
            <v>254000</v>
          </cell>
        </row>
        <row r="59">
          <cell r="A59">
            <v>460</v>
          </cell>
          <cell r="B59" t="str">
            <v>FRESADO DE PAVIMENTO ASFALTICO (H= 0.20)</v>
          </cell>
          <cell r="C59" t="str">
            <v>M2</v>
          </cell>
          <cell r="D59">
            <v>6760</v>
          </cell>
          <cell r="E59">
            <v>8250</v>
          </cell>
          <cell r="F59">
            <v>8182</v>
          </cell>
          <cell r="G59">
            <v>8145</v>
          </cell>
          <cell r="H59">
            <v>8139</v>
          </cell>
          <cell r="I59">
            <v>7774</v>
          </cell>
          <cell r="J59">
            <v>8152</v>
          </cell>
          <cell r="K59">
            <v>7892</v>
          </cell>
          <cell r="L59">
            <v>7271</v>
          </cell>
          <cell r="M59">
            <v>2950</v>
          </cell>
        </row>
        <row r="60">
          <cell r="A60">
            <v>460.1</v>
          </cell>
          <cell r="B60" t="str">
            <v>FRESADO DE PAVIMENTO ASFALTICO (H= 0.20)</v>
          </cell>
          <cell r="C60" t="str">
            <v>M3</v>
          </cell>
          <cell r="D60">
            <v>33800</v>
          </cell>
          <cell r="E60">
            <v>41250</v>
          </cell>
          <cell r="F60">
            <v>40910</v>
          </cell>
          <cell r="G60">
            <v>40725</v>
          </cell>
          <cell r="H60">
            <v>40695</v>
          </cell>
          <cell r="I60">
            <v>38870</v>
          </cell>
          <cell r="J60">
            <v>40760</v>
          </cell>
          <cell r="K60">
            <v>39460</v>
          </cell>
          <cell r="L60">
            <v>51088</v>
          </cell>
        </row>
        <row r="61">
          <cell r="A61">
            <v>461.1</v>
          </cell>
          <cell r="B61" t="str">
            <v>PAVIMENTO ASFALTICO RECICLADO EN FRIO</v>
          </cell>
          <cell r="C61" t="str">
            <v>M3</v>
          </cell>
          <cell r="D61">
            <v>41246</v>
          </cell>
          <cell r="E61">
            <v>42740</v>
          </cell>
          <cell r="F61">
            <v>39192</v>
          </cell>
          <cell r="G61">
            <v>39241</v>
          </cell>
          <cell r="H61">
            <v>38775</v>
          </cell>
          <cell r="I61">
            <v>40002</v>
          </cell>
          <cell r="J61">
            <v>42089</v>
          </cell>
          <cell r="K61">
            <v>37835</v>
          </cell>
        </row>
        <row r="62">
          <cell r="A62">
            <v>461.2</v>
          </cell>
          <cell r="B62" t="str">
            <v>PAVIMENTO ASFALTICO RECICLADO EN FRIO</v>
          </cell>
          <cell r="C62" t="str">
            <v>M3</v>
          </cell>
          <cell r="D62">
            <v>41246</v>
          </cell>
          <cell r="E62">
            <v>42740</v>
          </cell>
          <cell r="F62">
            <v>39192</v>
          </cell>
          <cell r="G62">
            <v>39241</v>
          </cell>
          <cell r="H62">
            <v>38775</v>
          </cell>
          <cell r="I62">
            <v>40002</v>
          </cell>
          <cell r="J62">
            <v>42089</v>
          </cell>
          <cell r="K62">
            <v>37835</v>
          </cell>
        </row>
        <row r="63">
          <cell r="A63">
            <v>461.3</v>
          </cell>
          <cell r="B63" t="str">
            <v>PAVIMENTO ASFALTICO RECICLADO EN FRIO</v>
          </cell>
          <cell r="C63" t="str">
            <v>M3</v>
          </cell>
          <cell r="D63">
            <v>41246</v>
          </cell>
          <cell r="E63">
            <v>42740</v>
          </cell>
          <cell r="F63">
            <v>39192</v>
          </cell>
          <cell r="G63">
            <v>39241</v>
          </cell>
          <cell r="H63">
            <v>38775</v>
          </cell>
          <cell r="I63">
            <v>40002</v>
          </cell>
          <cell r="J63">
            <v>42089</v>
          </cell>
          <cell r="K63">
            <v>37835</v>
          </cell>
        </row>
        <row r="64">
          <cell r="A64">
            <v>462.1</v>
          </cell>
          <cell r="B64" t="str">
            <v>PAVIM ASF RECICLADO EN CALIENT</v>
          </cell>
          <cell r="C64" t="str">
            <v>M3</v>
          </cell>
          <cell r="D64">
            <v>51974</v>
          </cell>
          <cell r="E64">
            <v>54317</v>
          </cell>
          <cell r="F64">
            <v>52027</v>
          </cell>
          <cell r="G64">
            <v>60334</v>
          </cell>
          <cell r="H64">
            <v>54688</v>
          </cell>
          <cell r="I64">
            <v>59810</v>
          </cell>
          <cell r="J64">
            <v>59686</v>
          </cell>
          <cell r="K64">
            <v>44898</v>
          </cell>
        </row>
        <row r="65">
          <cell r="A65">
            <v>462.2</v>
          </cell>
          <cell r="B65" t="str">
            <v>PAVIM ASF RECICLADO EN CALIENT</v>
          </cell>
          <cell r="C65" t="str">
            <v>M3</v>
          </cell>
          <cell r="D65">
            <v>51974</v>
          </cell>
          <cell r="E65">
            <v>54317</v>
          </cell>
          <cell r="F65">
            <v>52027</v>
          </cell>
          <cell r="G65">
            <v>60334</v>
          </cell>
          <cell r="H65">
            <v>54688</v>
          </cell>
          <cell r="I65">
            <v>59810</v>
          </cell>
          <cell r="J65">
            <v>59686</v>
          </cell>
          <cell r="K65">
            <v>44898</v>
          </cell>
        </row>
        <row r="66">
          <cell r="A66">
            <v>462.3</v>
          </cell>
          <cell r="B66" t="str">
            <v>PAVIM ASF RECICLADO EN CALIENT</v>
          </cell>
          <cell r="C66" t="str">
            <v>M3</v>
          </cell>
          <cell r="D66">
            <v>51974</v>
          </cell>
          <cell r="E66">
            <v>54317</v>
          </cell>
          <cell r="F66">
            <v>52027</v>
          </cell>
          <cell r="G66">
            <v>60334</v>
          </cell>
          <cell r="H66">
            <v>54688</v>
          </cell>
          <cell r="I66">
            <v>59810</v>
          </cell>
          <cell r="J66">
            <v>59686</v>
          </cell>
          <cell r="K66">
            <v>44898</v>
          </cell>
        </row>
        <row r="67">
          <cell r="A67">
            <v>462.4</v>
          </cell>
          <cell r="B67" t="str">
            <v>PAVIM ASFALT RECICL. EN CALIENTE/BACHEO</v>
          </cell>
          <cell r="C67" t="str">
            <v>M3</v>
          </cell>
          <cell r="D67">
            <v>59712</v>
          </cell>
          <cell r="E67">
            <v>63531</v>
          </cell>
          <cell r="F67">
            <v>61305</v>
          </cell>
          <cell r="G67">
            <v>68470</v>
          </cell>
          <cell r="H67">
            <v>64121</v>
          </cell>
          <cell r="I67">
            <v>67941</v>
          </cell>
          <cell r="J67">
            <v>69250</v>
          </cell>
          <cell r="K67">
            <v>53307</v>
          </cell>
          <cell r="L67">
            <v>401518</v>
          </cell>
        </row>
        <row r="68">
          <cell r="A68">
            <v>500</v>
          </cell>
          <cell r="B68" t="str">
            <v>PAVIMENTO DE CONCRETO HIDRAULICO</v>
          </cell>
          <cell r="C68" t="str">
            <v>M3</v>
          </cell>
        </row>
        <row r="69">
          <cell r="A69">
            <v>600.20000000000005</v>
          </cell>
          <cell r="B69" t="str">
            <v>EXCAVACION VARIAS EN ROCA EN SECO</v>
          </cell>
          <cell r="C69" t="str">
            <v>M3</v>
          </cell>
          <cell r="D69">
            <v>26299</v>
          </cell>
          <cell r="E69">
            <v>24249</v>
          </cell>
          <cell r="F69">
            <v>21957</v>
          </cell>
          <cell r="G69">
            <v>26139</v>
          </cell>
          <cell r="H69">
            <v>26614</v>
          </cell>
          <cell r="I69">
            <v>23163</v>
          </cell>
          <cell r="J69">
            <v>27920</v>
          </cell>
          <cell r="K69">
            <v>23839</v>
          </cell>
        </row>
        <row r="70">
          <cell r="A70">
            <v>600.29999999999995</v>
          </cell>
          <cell r="B70" t="str">
            <v>EXCAVACION VARIAS EN ROCA BAJO AGUA</v>
          </cell>
          <cell r="C70" t="str">
            <v>M3</v>
          </cell>
          <cell r="D70">
            <v>32559</v>
          </cell>
          <cell r="E70">
            <v>31815</v>
          </cell>
          <cell r="F70">
            <v>29289</v>
          </cell>
          <cell r="G70">
            <v>34424</v>
          </cell>
          <cell r="H70">
            <v>34535</v>
          </cell>
          <cell r="I70">
            <v>27959</v>
          </cell>
          <cell r="J70">
            <v>34077</v>
          </cell>
          <cell r="K70">
            <v>32598</v>
          </cell>
        </row>
        <row r="71">
          <cell r="A71">
            <v>600.6</v>
          </cell>
          <cell r="B71" t="str">
            <v>EXCAVACION VARIAS SIN CLASIFICAR</v>
          </cell>
          <cell r="C71" t="str">
            <v>M3</v>
          </cell>
          <cell r="D71">
            <v>24079</v>
          </cell>
          <cell r="E71">
            <v>32998</v>
          </cell>
          <cell r="F71">
            <v>27105</v>
          </cell>
          <cell r="G71">
            <v>29245</v>
          </cell>
          <cell r="H71">
            <v>25041</v>
          </cell>
          <cell r="I71">
            <v>21146</v>
          </cell>
          <cell r="J71">
            <v>24588</v>
          </cell>
          <cell r="K71">
            <v>22877</v>
          </cell>
          <cell r="L71">
            <v>17327</v>
          </cell>
        </row>
        <row r="72">
          <cell r="A72">
            <v>600.70000000000005</v>
          </cell>
          <cell r="B72" t="str">
            <v>EXCAVACION VARIAS MATERIAL COMUN EN SECO</v>
          </cell>
          <cell r="C72" t="str">
            <v>M3</v>
          </cell>
          <cell r="D72">
            <v>20506</v>
          </cell>
          <cell r="E72">
            <v>27959</v>
          </cell>
          <cell r="F72">
            <v>22968</v>
          </cell>
          <cell r="G72">
            <v>24795</v>
          </cell>
          <cell r="H72">
            <v>21311</v>
          </cell>
          <cell r="I72">
            <v>17988</v>
          </cell>
          <cell r="J72">
            <v>20890</v>
          </cell>
          <cell r="K72">
            <v>19430</v>
          </cell>
        </row>
        <row r="73">
          <cell r="A73">
            <v>600.79999999999995</v>
          </cell>
          <cell r="B73" t="str">
            <v>EXCAVACION VARIAS MAT. COMUN BAJO AGUA</v>
          </cell>
          <cell r="C73" t="str">
            <v>M3</v>
          </cell>
          <cell r="D73">
            <v>26161</v>
          </cell>
          <cell r="E73">
            <v>35331</v>
          </cell>
          <cell r="F73">
            <v>30079</v>
          </cell>
          <cell r="G73">
            <v>31906</v>
          </cell>
          <cell r="H73">
            <v>27617</v>
          </cell>
          <cell r="I73">
            <v>24050</v>
          </cell>
          <cell r="J73">
            <v>26875</v>
          </cell>
          <cell r="K73">
            <v>23622</v>
          </cell>
          <cell r="L73">
            <v>22858</v>
          </cell>
        </row>
        <row r="74">
          <cell r="A74">
            <v>600.9</v>
          </cell>
          <cell r="B74" t="str">
            <v>EXCAVACIONES VARIAS EN ROCA BAJO AGUA</v>
          </cell>
          <cell r="C74" t="str">
            <v>M3</v>
          </cell>
          <cell r="D74">
            <v>32559</v>
          </cell>
          <cell r="E74">
            <v>31815</v>
          </cell>
          <cell r="F74">
            <v>29289</v>
          </cell>
          <cell r="G74">
            <v>34424</v>
          </cell>
          <cell r="H74">
            <v>34535</v>
          </cell>
          <cell r="I74">
            <v>27959</v>
          </cell>
          <cell r="J74">
            <v>34077</v>
          </cell>
          <cell r="K74">
            <v>32598</v>
          </cell>
        </row>
        <row r="75">
          <cell r="A75">
            <v>610.1</v>
          </cell>
          <cell r="B75" t="str">
            <v>RELLENO PARA ESTRUCTURAS</v>
          </cell>
          <cell r="C75" t="str">
            <v>M3</v>
          </cell>
          <cell r="D75">
            <v>19312</v>
          </cell>
          <cell r="E75">
            <v>17272</v>
          </cell>
          <cell r="F75">
            <v>19274</v>
          </cell>
          <cell r="G75">
            <v>21451</v>
          </cell>
          <cell r="H75">
            <v>24786</v>
          </cell>
          <cell r="I75">
            <v>31143</v>
          </cell>
          <cell r="J75">
            <v>17365</v>
          </cell>
          <cell r="K75">
            <v>19312</v>
          </cell>
          <cell r="L75">
            <v>32743</v>
          </cell>
        </row>
        <row r="76">
          <cell r="A76">
            <v>623.1</v>
          </cell>
          <cell r="B76" t="str">
            <v>SUMINISTRO E HINCAMIENTO DE RIELES</v>
          </cell>
          <cell r="C76" t="str">
            <v>M3</v>
          </cell>
          <cell r="D76">
            <v>59266</v>
          </cell>
          <cell r="E76">
            <v>59266</v>
          </cell>
          <cell r="F76">
            <v>59266</v>
          </cell>
          <cell r="G76">
            <v>59266</v>
          </cell>
          <cell r="H76">
            <v>59266</v>
          </cell>
          <cell r="I76">
            <v>59266</v>
          </cell>
          <cell r="J76">
            <v>59266</v>
          </cell>
          <cell r="K76">
            <v>59266</v>
          </cell>
          <cell r="L76">
            <v>81212</v>
          </cell>
        </row>
        <row r="77">
          <cell r="A77">
            <v>623.20000000000005</v>
          </cell>
          <cell r="B77" t="str">
            <v>SUMINISTRO E INSTALACION DE RIELES</v>
          </cell>
          <cell r="C77" t="str">
            <v>M3</v>
          </cell>
          <cell r="D77">
            <v>49871</v>
          </cell>
          <cell r="E77">
            <v>49871</v>
          </cell>
          <cell r="F77">
            <v>49871</v>
          </cell>
          <cell r="G77">
            <v>49871</v>
          </cell>
          <cell r="H77">
            <v>49871</v>
          </cell>
          <cell r="I77">
            <v>49871</v>
          </cell>
          <cell r="J77">
            <v>49871</v>
          </cell>
          <cell r="K77">
            <v>49871</v>
          </cell>
          <cell r="L77">
            <v>70032</v>
          </cell>
        </row>
        <row r="78">
          <cell r="A78">
            <v>630.29999999999995</v>
          </cell>
          <cell r="B78" t="str">
            <v>CONCRETO CLASE C</v>
          </cell>
          <cell r="C78" t="str">
            <v>M3</v>
          </cell>
          <cell r="D78">
            <v>279236</v>
          </cell>
          <cell r="E78">
            <v>294531</v>
          </cell>
          <cell r="F78">
            <v>263588</v>
          </cell>
          <cell r="G78">
            <v>335369</v>
          </cell>
          <cell r="H78">
            <v>285754</v>
          </cell>
          <cell r="I78">
            <v>267211</v>
          </cell>
          <cell r="J78">
            <v>270488</v>
          </cell>
          <cell r="K78">
            <v>213438</v>
          </cell>
        </row>
        <row r="79">
          <cell r="A79">
            <v>630.4</v>
          </cell>
          <cell r="B79" t="str">
            <v>CONCRETO CLASE D</v>
          </cell>
          <cell r="C79" t="str">
            <v>M3</v>
          </cell>
          <cell r="D79">
            <v>261647</v>
          </cell>
          <cell r="E79">
            <v>281102</v>
          </cell>
          <cell r="F79">
            <v>244478</v>
          </cell>
          <cell r="G79">
            <v>307213</v>
          </cell>
          <cell r="H79">
            <v>265299</v>
          </cell>
          <cell r="I79">
            <v>250493</v>
          </cell>
          <cell r="J79">
            <v>252334</v>
          </cell>
          <cell r="K79">
            <v>197162</v>
          </cell>
          <cell r="L79">
            <v>378100</v>
          </cell>
        </row>
        <row r="80">
          <cell r="A80">
            <v>630.5</v>
          </cell>
          <cell r="B80" t="str">
            <v>CONCRETO CLASE E</v>
          </cell>
          <cell r="C80" t="str">
            <v>M3</v>
          </cell>
          <cell r="D80">
            <v>239651</v>
          </cell>
          <cell r="E80">
            <v>260692</v>
          </cell>
          <cell r="F80">
            <v>220688</v>
          </cell>
          <cell r="G80">
            <v>274323</v>
          </cell>
          <cell r="H80">
            <v>237037</v>
          </cell>
          <cell r="I80">
            <v>229927</v>
          </cell>
          <cell r="J80">
            <v>227491</v>
          </cell>
          <cell r="K80">
            <v>175738</v>
          </cell>
        </row>
        <row r="81">
          <cell r="A81">
            <v>630.6</v>
          </cell>
          <cell r="B81" t="str">
            <v>CONCRETO CLASE F</v>
          </cell>
          <cell r="C81" t="str">
            <v>M3</v>
          </cell>
          <cell r="D81">
            <v>214526</v>
          </cell>
          <cell r="E81">
            <v>219476</v>
          </cell>
          <cell r="F81">
            <v>198254</v>
          </cell>
          <cell r="G81">
            <v>240261</v>
          </cell>
          <cell r="H81">
            <v>213901</v>
          </cell>
          <cell r="I81">
            <v>200318</v>
          </cell>
          <cell r="J81">
            <v>202628</v>
          </cell>
          <cell r="K81">
            <v>155789</v>
          </cell>
          <cell r="L81">
            <v>308170</v>
          </cell>
        </row>
        <row r="82">
          <cell r="A82">
            <v>630.70000000000005</v>
          </cell>
          <cell r="B82" t="str">
            <v xml:space="preserve">CONCRETO CLASE G </v>
          </cell>
          <cell r="C82" t="str">
            <v>M3</v>
          </cell>
          <cell r="D82">
            <v>203415</v>
          </cell>
          <cell r="E82">
            <v>232154</v>
          </cell>
          <cell r="F82">
            <v>188702</v>
          </cell>
          <cell r="G82">
            <v>234666</v>
          </cell>
          <cell r="H82">
            <v>191391</v>
          </cell>
          <cell r="I82">
            <v>202790</v>
          </cell>
          <cell r="J82">
            <v>186902</v>
          </cell>
          <cell r="K82">
            <v>137452</v>
          </cell>
          <cell r="L82">
            <v>238347</v>
          </cell>
        </row>
        <row r="83">
          <cell r="A83">
            <v>630.11</v>
          </cell>
          <cell r="B83" t="str">
            <v>REALCE DE BORDILLO DE CUNETAS</v>
          </cell>
          <cell r="C83" t="str">
            <v>M3</v>
          </cell>
          <cell r="L83">
            <v>26902</v>
          </cell>
        </row>
        <row r="84">
          <cell r="A84">
            <v>630.12</v>
          </cell>
          <cell r="B84" t="str">
            <v>CONCRETO CLASE G (BASES)</v>
          </cell>
          <cell r="C84" t="str">
            <v>M3</v>
          </cell>
          <cell r="D84">
            <v>190278</v>
          </cell>
          <cell r="E84">
            <v>213015</v>
          </cell>
          <cell r="F84">
            <v>176875</v>
          </cell>
          <cell r="G84">
            <v>218366</v>
          </cell>
          <cell r="H84">
            <v>180440</v>
          </cell>
          <cell r="I84">
            <v>188474</v>
          </cell>
          <cell r="J84">
            <v>175647</v>
          </cell>
          <cell r="K84">
            <v>130090</v>
          </cell>
        </row>
        <row r="85">
          <cell r="A85">
            <v>630.13</v>
          </cell>
          <cell r="B85" t="str">
            <v>CONCRETO CLASE G (ELEVACIONES)</v>
          </cell>
          <cell r="C85" t="str">
            <v>M3</v>
          </cell>
          <cell r="D85">
            <v>203415</v>
          </cell>
          <cell r="E85">
            <v>232154</v>
          </cell>
          <cell r="F85">
            <v>188702</v>
          </cell>
          <cell r="G85">
            <v>234666</v>
          </cell>
          <cell r="H85">
            <v>191391</v>
          </cell>
          <cell r="I85">
            <v>202790</v>
          </cell>
          <cell r="J85">
            <v>186902</v>
          </cell>
          <cell r="K85">
            <v>137452</v>
          </cell>
        </row>
        <row r="86">
          <cell r="A86">
            <v>632</v>
          </cell>
          <cell r="B86" t="str">
            <v>BARANDA EN CONCRETO</v>
          </cell>
          <cell r="C86" t="str">
            <v>ML</v>
          </cell>
          <cell r="D86">
            <v>149763</v>
          </cell>
        </row>
        <row r="87">
          <cell r="A87">
            <v>640.1</v>
          </cell>
          <cell r="B87" t="str">
            <v>ACERO DE REFUERZO GRADO 37</v>
          </cell>
          <cell r="C87" t="str">
            <v>KG</v>
          </cell>
          <cell r="D87">
            <v>2449</v>
          </cell>
          <cell r="E87">
            <v>1517</v>
          </cell>
          <cell r="F87">
            <v>1798</v>
          </cell>
          <cell r="G87">
            <v>1859</v>
          </cell>
          <cell r="H87">
            <v>1717</v>
          </cell>
          <cell r="I87">
            <v>2006</v>
          </cell>
          <cell r="J87">
            <v>2261</v>
          </cell>
          <cell r="K87">
            <v>1461</v>
          </cell>
          <cell r="L87">
            <v>2503</v>
          </cell>
        </row>
        <row r="88">
          <cell r="A88">
            <v>640.29999999999995</v>
          </cell>
          <cell r="B88" t="str">
            <v>ACERO DE REFUERZO GRADO 60</v>
          </cell>
          <cell r="C88" t="str">
            <v>KG</v>
          </cell>
          <cell r="D88">
            <v>2586</v>
          </cell>
          <cell r="E88">
            <v>1517</v>
          </cell>
          <cell r="F88">
            <v>2207</v>
          </cell>
          <cell r="G88">
            <v>2187</v>
          </cell>
          <cell r="H88">
            <v>1957</v>
          </cell>
          <cell r="I88">
            <v>2142</v>
          </cell>
          <cell r="J88">
            <v>2534</v>
          </cell>
          <cell r="K88">
            <v>1461</v>
          </cell>
          <cell r="L88">
            <v>2374</v>
          </cell>
        </row>
        <row r="89">
          <cell r="A89">
            <v>646</v>
          </cell>
          <cell r="B89" t="str">
            <v>ANCLAJES O TIEBACKS</v>
          </cell>
          <cell r="C89" t="str">
            <v>ML</v>
          </cell>
          <cell r="D89">
            <v>170000</v>
          </cell>
          <cell r="E89">
            <v>170000</v>
          </cell>
          <cell r="F89">
            <v>170000</v>
          </cell>
          <cell r="G89">
            <v>170000</v>
          </cell>
          <cell r="H89">
            <v>170000</v>
          </cell>
          <cell r="I89">
            <v>170000</v>
          </cell>
          <cell r="J89">
            <v>170000</v>
          </cell>
          <cell r="K89">
            <v>170000</v>
          </cell>
        </row>
        <row r="90">
          <cell r="A90">
            <v>660.2</v>
          </cell>
          <cell r="B90" t="str">
            <v>TUBERIA DE CONCRETO SIMPLE DIAM = 600 mm</v>
          </cell>
          <cell r="C90" t="str">
            <v>M</v>
          </cell>
          <cell r="D90">
            <v>128505</v>
          </cell>
          <cell r="E90">
            <v>167497</v>
          </cell>
          <cell r="F90">
            <v>166161</v>
          </cell>
          <cell r="G90">
            <v>146770</v>
          </cell>
          <cell r="H90">
            <v>176424</v>
          </cell>
          <cell r="I90">
            <v>171799</v>
          </cell>
          <cell r="J90">
            <v>153108</v>
          </cell>
          <cell r="K90">
            <v>112584</v>
          </cell>
          <cell r="L90">
            <v>139951</v>
          </cell>
        </row>
        <row r="91">
          <cell r="A91">
            <v>661</v>
          </cell>
          <cell r="B91" t="str">
            <v>TUBERIA CONCRETO REFORZADO DIAM = 900 mm</v>
          </cell>
          <cell r="C91" t="str">
            <v>M</v>
          </cell>
          <cell r="D91">
            <v>146874</v>
          </cell>
          <cell r="E91">
            <v>172251</v>
          </cell>
          <cell r="F91">
            <v>173455</v>
          </cell>
          <cell r="G91">
            <v>204035</v>
          </cell>
          <cell r="H91">
            <v>190497</v>
          </cell>
          <cell r="I91">
            <v>219374</v>
          </cell>
          <cell r="J91">
            <v>233284</v>
          </cell>
          <cell r="K91">
            <v>150657</v>
          </cell>
          <cell r="L91">
            <v>226259</v>
          </cell>
        </row>
        <row r="92">
          <cell r="A92">
            <v>670.2</v>
          </cell>
          <cell r="B92" t="str">
            <v>DISIPADORES DE ENERGIA EN CONCRETO CICLP</v>
          </cell>
          <cell r="C92" t="str">
            <v>M3</v>
          </cell>
          <cell r="D92">
            <v>214496</v>
          </cell>
          <cell r="E92">
            <v>245929</v>
          </cell>
          <cell r="F92">
            <v>203457</v>
          </cell>
          <cell r="G92">
            <v>246769</v>
          </cell>
          <cell r="H92">
            <v>201408</v>
          </cell>
          <cell r="I92">
            <v>206788</v>
          </cell>
          <cell r="J92">
            <v>189996</v>
          </cell>
          <cell r="K92">
            <v>154080</v>
          </cell>
        </row>
        <row r="93">
          <cell r="A93">
            <v>671</v>
          </cell>
          <cell r="B93" t="str">
            <v>CUNETAS REVESTIDAS EN EN CONCRETO</v>
          </cell>
          <cell r="C93" t="str">
            <v>M3</v>
          </cell>
          <cell r="D93">
            <v>237792</v>
          </cell>
          <cell r="E93">
            <v>251430</v>
          </cell>
          <cell r="F93">
            <v>230109</v>
          </cell>
          <cell r="G93">
            <v>267914</v>
          </cell>
          <cell r="H93">
            <v>239418</v>
          </cell>
          <cell r="I93">
            <v>218622</v>
          </cell>
          <cell r="J93">
            <v>229263</v>
          </cell>
          <cell r="K93">
            <v>183771</v>
          </cell>
          <cell r="L93">
            <v>269566</v>
          </cell>
        </row>
        <row r="94">
          <cell r="A94">
            <v>671.1</v>
          </cell>
          <cell r="B94" t="str">
            <v>CUNETAS REVESTIDAS EN EN CONCRETO</v>
          </cell>
          <cell r="C94" t="str">
            <v>M3</v>
          </cell>
          <cell r="L94">
            <v>323972</v>
          </cell>
        </row>
        <row r="95">
          <cell r="A95">
            <v>672</v>
          </cell>
          <cell r="B95" t="str">
            <v>BORDILLOS (H=0.40 m)</v>
          </cell>
          <cell r="C95" t="str">
            <v>M</v>
          </cell>
          <cell r="D95">
            <v>19432</v>
          </cell>
          <cell r="E95">
            <v>20543</v>
          </cell>
          <cell r="F95">
            <v>17541</v>
          </cell>
          <cell r="G95">
            <v>21869</v>
          </cell>
          <cell r="H95">
            <v>18902</v>
          </cell>
          <cell r="I95">
            <v>18426</v>
          </cell>
          <cell r="J95">
            <v>17502</v>
          </cell>
          <cell r="K95">
            <v>13841</v>
          </cell>
        </row>
        <row r="96">
          <cell r="A96">
            <v>673</v>
          </cell>
          <cell r="B96" t="str">
            <v>MATERIAL FILTRANTE</v>
          </cell>
          <cell r="C96" t="str">
            <v>M3</v>
          </cell>
          <cell r="D96">
            <v>53643</v>
          </cell>
          <cell r="E96">
            <v>28752</v>
          </cell>
          <cell r="F96">
            <v>40920</v>
          </cell>
          <cell r="G96">
            <v>41435</v>
          </cell>
          <cell r="H96">
            <v>47076</v>
          </cell>
          <cell r="I96">
            <v>42042</v>
          </cell>
          <cell r="J96">
            <v>44295</v>
          </cell>
          <cell r="K96">
            <v>26138</v>
          </cell>
          <cell r="L96">
            <v>57915</v>
          </cell>
        </row>
        <row r="97">
          <cell r="A97">
            <v>673.1</v>
          </cell>
          <cell r="B97" t="str">
            <v>DREN HORIZONTAL DE 1 A 10 M</v>
          </cell>
          <cell r="C97" t="str">
            <v>ML</v>
          </cell>
          <cell r="D97">
            <v>10100</v>
          </cell>
          <cell r="E97">
            <v>10100</v>
          </cell>
          <cell r="F97">
            <v>10100</v>
          </cell>
          <cell r="G97">
            <v>10100</v>
          </cell>
          <cell r="H97">
            <v>10100</v>
          </cell>
          <cell r="I97">
            <v>10100</v>
          </cell>
          <cell r="J97">
            <v>10100</v>
          </cell>
          <cell r="K97">
            <v>10100</v>
          </cell>
          <cell r="L97">
            <v>23543</v>
          </cell>
        </row>
        <row r="98">
          <cell r="A98">
            <v>678.1</v>
          </cell>
          <cell r="B98" t="str">
            <v>SUMINISTRO Y COLOCACION DE DUCTOS DE PVC O SIMILAR</v>
          </cell>
          <cell r="C98" t="str">
            <v>ML</v>
          </cell>
          <cell r="D98">
            <v>10100</v>
          </cell>
          <cell r="E98">
            <v>10100</v>
          </cell>
          <cell r="F98">
            <v>10100</v>
          </cell>
          <cell r="G98">
            <v>10100</v>
          </cell>
          <cell r="H98">
            <v>10100</v>
          </cell>
          <cell r="I98">
            <v>10100</v>
          </cell>
          <cell r="J98">
            <v>10100</v>
          </cell>
          <cell r="K98">
            <v>10100</v>
          </cell>
          <cell r="L98">
            <v>23543</v>
          </cell>
        </row>
        <row r="99">
          <cell r="A99">
            <v>681.1</v>
          </cell>
          <cell r="B99" t="str">
            <v>GAVIONES</v>
          </cell>
          <cell r="C99" t="str">
            <v>M3</v>
          </cell>
          <cell r="D99">
            <v>64592</v>
          </cell>
          <cell r="E99">
            <v>62409</v>
          </cell>
          <cell r="F99">
            <v>58198</v>
          </cell>
          <cell r="G99">
            <v>67779</v>
          </cell>
          <cell r="H99">
            <v>59158</v>
          </cell>
          <cell r="I99">
            <v>59474</v>
          </cell>
          <cell r="J99">
            <v>61987</v>
          </cell>
          <cell r="K99">
            <v>56797</v>
          </cell>
          <cell r="L99">
            <v>71505</v>
          </cell>
        </row>
        <row r="100">
          <cell r="A100">
            <v>700.1</v>
          </cell>
          <cell r="B100" t="str">
            <v>LINEA DE DEMARCACION</v>
          </cell>
          <cell r="C100" t="str">
            <v>M</v>
          </cell>
          <cell r="D100">
            <v>620</v>
          </cell>
          <cell r="E100">
            <v>758</v>
          </cell>
          <cell r="F100">
            <v>572</v>
          </cell>
          <cell r="G100">
            <v>680</v>
          </cell>
          <cell r="H100">
            <v>688</v>
          </cell>
          <cell r="I100">
            <v>650</v>
          </cell>
          <cell r="J100">
            <v>706</v>
          </cell>
          <cell r="K100">
            <v>797</v>
          </cell>
        </row>
        <row r="101">
          <cell r="A101">
            <v>700.2</v>
          </cell>
          <cell r="B101" t="str">
            <v>MARCA VIAL</v>
          </cell>
          <cell r="C101" t="str">
            <v>M2</v>
          </cell>
          <cell r="D101">
            <v>10602</v>
          </cell>
          <cell r="E101">
            <v>13055</v>
          </cell>
          <cell r="F101">
            <v>10490</v>
          </cell>
          <cell r="G101">
            <v>12160</v>
          </cell>
          <cell r="H101">
            <v>10656</v>
          </cell>
          <cell r="I101">
            <v>9929</v>
          </cell>
          <cell r="J101">
            <v>11011</v>
          </cell>
          <cell r="K101">
            <v>11092</v>
          </cell>
        </row>
        <row r="102">
          <cell r="A102">
            <v>701</v>
          </cell>
          <cell r="B102" t="str">
            <v>TACHA REFLECTIVA</v>
          </cell>
          <cell r="C102" t="str">
            <v>U</v>
          </cell>
          <cell r="D102">
            <v>10871</v>
          </cell>
          <cell r="E102">
            <v>10214</v>
          </cell>
          <cell r="F102">
            <v>8815</v>
          </cell>
          <cell r="G102">
            <v>8763</v>
          </cell>
          <cell r="H102">
            <v>8087</v>
          </cell>
          <cell r="I102">
            <v>8758</v>
          </cell>
          <cell r="J102">
            <v>9450</v>
          </cell>
          <cell r="K102">
            <v>10274</v>
          </cell>
        </row>
        <row r="103">
          <cell r="A103">
            <v>710.1</v>
          </cell>
          <cell r="B103" t="str">
            <v>SEÑAL DE TRANSITO</v>
          </cell>
          <cell r="C103" t="str">
            <v>U</v>
          </cell>
          <cell r="D103">
            <v>136206</v>
          </cell>
          <cell r="E103">
            <v>108973</v>
          </cell>
          <cell r="F103">
            <v>82191</v>
          </cell>
          <cell r="G103">
            <v>110599</v>
          </cell>
          <cell r="H103">
            <v>115436</v>
          </cell>
          <cell r="I103">
            <v>135715</v>
          </cell>
          <cell r="J103">
            <v>116936</v>
          </cell>
          <cell r="K103">
            <v>121453</v>
          </cell>
        </row>
        <row r="104">
          <cell r="A104">
            <v>720</v>
          </cell>
          <cell r="B104" t="str">
            <v>POSTE DE KILOMETRAJE (MOJON)</v>
          </cell>
          <cell r="C104" t="str">
            <v>U</v>
          </cell>
          <cell r="D104">
            <v>67523</v>
          </cell>
          <cell r="E104">
            <v>71059</v>
          </cell>
          <cell r="F104">
            <v>53486</v>
          </cell>
          <cell r="G104">
            <v>50379</v>
          </cell>
          <cell r="H104">
            <v>55920</v>
          </cell>
          <cell r="I104">
            <v>56476</v>
          </cell>
          <cell r="J104">
            <v>55156</v>
          </cell>
          <cell r="K104">
            <v>53075</v>
          </cell>
        </row>
        <row r="105">
          <cell r="A105">
            <v>730.1</v>
          </cell>
          <cell r="B105" t="str">
            <v>DEFENSA METALICA - CORREA SIMPLE</v>
          </cell>
          <cell r="C105" t="str">
            <v>M</v>
          </cell>
          <cell r="D105">
            <v>115865</v>
          </cell>
          <cell r="E105">
            <v>89369</v>
          </cell>
          <cell r="F105">
            <v>74325</v>
          </cell>
          <cell r="G105">
            <v>86428</v>
          </cell>
          <cell r="H105">
            <v>104683</v>
          </cell>
          <cell r="I105">
            <v>101349</v>
          </cell>
          <cell r="J105">
            <v>81770</v>
          </cell>
          <cell r="K105">
            <v>102996</v>
          </cell>
        </row>
        <row r="106">
          <cell r="A106">
            <v>730.2</v>
          </cell>
          <cell r="B106" t="str">
            <v>SECCION FINAL - DEFENSA METALICA</v>
          </cell>
          <cell r="C106" t="str">
            <v>U</v>
          </cell>
          <cell r="D106">
            <v>54925</v>
          </cell>
          <cell r="E106">
            <v>37375</v>
          </cell>
          <cell r="F106">
            <v>47938</v>
          </cell>
          <cell r="G106">
            <v>35832</v>
          </cell>
          <cell r="H106">
            <v>36238</v>
          </cell>
          <cell r="I106">
            <v>37375</v>
          </cell>
          <cell r="J106">
            <v>36400</v>
          </cell>
          <cell r="K106">
            <v>30550</v>
          </cell>
        </row>
        <row r="107">
          <cell r="A107">
            <v>740</v>
          </cell>
          <cell r="B107" t="str">
            <v>CAPTAFAROS</v>
          </cell>
          <cell r="C107" t="str">
            <v>U</v>
          </cell>
          <cell r="D107">
            <v>9672</v>
          </cell>
          <cell r="E107">
            <v>9491</v>
          </cell>
          <cell r="F107">
            <v>6367</v>
          </cell>
          <cell r="G107">
            <v>9624</v>
          </cell>
          <cell r="H107">
            <v>6062</v>
          </cell>
          <cell r="I107">
            <v>7374</v>
          </cell>
          <cell r="J107">
            <v>8657</v>
          </cell>
          <cell r="K107">
            <v>7202</v>
          </cell>
        </row>
        <row r="108">
          <cell r="A108">
            <v>741</v>
          </cell>
          <cell r="B108" t="str">
            <v>PINTURA DE MUROS</v>
          </cell>
          <cell r="C108" t="str">
            <v>M2</v>
          </cell>
          <cell r="L108">
            <v>10877</v>
          </cell>
        </row>
        <row r="109">
          <cell r="A109">
            <v>810.1</v>
          </cell>
          <cell r="B109" t="str">
            <v>EMPRADIZACION CON BLOQUES DE CESPED</v>
          </cell>
          <cell r="C109" t="str">
            <v>M2</v>
          </cell>
          <cell r="D109">
            <v>4758</v>
          </cell>
          <cell r="E109">
            <v>6691</v>
          </cell>
          <cell r="F109">
            <v>5538</v>
          </cell>
          <cell r="G109">
            <v>6543</v>
          </cell>
          <cell r="H109">
            <v>6703</v>
          </cell>
          <cell r="I109">
            <v>7365</v>
          </cell>
          <cell r="J109">
            <v>6507</v>
          </cell>
          <cell r="K109">
            <v>5300</v>
          </cell>
          <cell r="L109">
            <v>3513</v>
          </cell>
        </row>
        <row r="110">
          <cell r="A110">
            <v>810.2</v>
          </cell>
          <cell r="B110" t="str">
            <v>EMPRADIZACION CON TIERRA ORG Y SEMILLAS</v>
          </cell>
          <cell r="C110" t="str">
            <v>M2</v>
          </cell>
          <cell r="D110">
            <v>6176</v>
          </cell>
          <cell r="E110">
            <v>6592</v>
          </cell>
          <cell r="F110">
            <v>6344</v>
          </cell>
          <cell r="G110">
            <v>6642</v>
          </cell>
          <cell r="H110">
            <v>6553</v>
          </cell>
          <cell r="I110">
            <v>4957</v>
          </cell>
          <cell r="J110">
            <v>7748</v>
          </cell>
          <cell r="K110">
            <v>11570</v>
          </cell>
          <cell r="L110">
            <v>6474</v>
          </cell>
        </row>
        <row r="111">
          <cell r="A111">
            <v>820.1</v>
          </cell>
          <cell r="B111" t="str">
            <v>GEOTEXTIL PARA FILTROS</v>
          </cell>
          <cell r="C111" t="str">
            <v>M2</v>
          </cell>
          <cell r="D111">
            <v>3799</v>
          </cell>
          <cell r="E111">
            <v>1863</v>
          </cell>
          <cell r="F111">
            <v>3578</v>
          </cell>
          <cell r="G111">
            <v>3097</v>
          </cell>
          <cell r="H111">
            <v>2656</v>
          </cell>
          <cell r="I111">
            <v>2596</v>
          </cell>
          <cell r="J111">
            <v>3578</v>
          </cell>
          <cell r="K111">
            <v>1963</v>
          </cell>
          <cell r="L111">
            <v>3613</v>
          </cell>
        </row>
        <row r="112">
          <cell r="A112">
            <v>900.1</v>
          </cell>
          <cell r="B112" t="str">
            <v>TRANS MAT - EXPLAN (100 - 1000M)</v>
          </cell>
          <cell r="C112" t="str">
            <v>M3xES</v>
          </cell>
          <cell r="D112">
            <v>650</v>
          </cell>
          <cell r="E112">
            <v>628</v>
          </cell>
          <cell r="F112">
            <v>520</v>
          </cell>
          <cell r="G112">
            <v>585</v>
          </cell>
          <cell r="H112">
            <v>650</v>
          </cell>
          <cell r="I112">
            <v>533</v>
          </cell>
          <cell r="J112">
            <v>572</v>
          </cell>
          <cell r="K112">
            <v>520</v>
          </cell>
        </row>
        <row r="113">
          <cell r="A113">
            <v>900.2</v>
          </cell>
          <cell r="B113" t="str">
            <v>TRANS MAT - EXPLAN (MAS DE - 1000M)</v>
          </cell>
          <cell r="C113" t="str">
            <v>M3xKM</v>
          </cell>
          <cell r="D113">
            <v>723</v>
          </cell>
          <cell r="E113">
            <v>698</v>
          </cell>
          <cell r="F113">
            <v>577</v>
          </cell>
          <cell r="G113">
            <v>650</v>
          </cell>
          <cell r="H113">
            <v>723</v>
          </cell>
          <cell r="I113">
            <v>593</v>
          </cell>
          <cell r="J113">
            <v>636</v>
          </cell>
          <cell r="K113">
            <v>577</v>
          </cell>
        </row>
        <row r="114">
          <cell r="A114">
            <v>900.3</v>
          </cell>
          <cell r="B114" t="str">
            <v>TRANS MATERIALES PROV. DE DERRUMBES</v>
          </cell>
          <cell r="C114" t="str">
            <v>M3xKM</v>
          </cell>
          <cell r="D114">
            <v>723</v>
          </cell>
          <cell r="E114">
            <v>698</v>
          </cell>
          <cell r="F114">
            <v>577</v>
          </cell>
          <cell r="G114">
            <v>650</v>
          </cell>
          <cell r="H114">
            <v>723</v>
          </cell>
          <cell r="I114">
            <v>593</v>
          </cell>
          <cell r="J114">
            <v>636</v>
          </cell>
          <cell r="K114">
            <v>577</v>
          </cell>
        </row>
        <row r="116">
          <cell r="A116">
            <v>2000</v>
          </cell>
          <cell r="B116" t="str">
            <v>LIMPIEZA CALZADA EXISTENTE</v>
          </cell>
          <cell r="C116" t="str">
            <v>HA</v>
          </cell>
          <cell r="D116">
            <v>32468</v>
          </cell>
          <cell r="E116">
            <v>37271</v>
          </cell>
          <cell r="F116">
            <v>34736</v>
          </cell>
          <cell r="G116">
            <v>36361</v>
          </cell>
          <cell r="H116">
            <v>35556</v>
          </cell>
          <cell r="I116">
            <v>28812</v>
          </cell>
          <cell r="J116">
            <v>31985</v>
          </cell>
          <cell r="K116">
            <v>35718</v>
          </cell>
        </row>
        <row r="117">
          <cell r="A117">
            <v>2021</v>
          </cell>
          <cell r="B117" t="str">
            <v>DEMOLICIONES CONCRETO CICLOPEO</v>
          </cell>
          <cell r="C117" t="str">
            <v>M3</v>
          </cell>
          <cell r="D117">
            <v>18834</v>
          </cell>
          <cell r="E117">
            <v>16485</v>
          </cell>
          <cell r="F117">
            <v>14931</v>
          </cell>
          <cell r="G117">
            <v>17791</v>
          </cell>
          <cell r="H117">
            <v>19404</v>
          </cell>
          <cell r="I117">
            <v>15544</v>
          </cell>
          <cell r="J117">
            <v>18268</v>
          </cell>
          <cell r="K117">
            <v>17859</v>
          </cell>
        </row>
        <row r="118">
          <cell r="A118">
            <v>2022</v>
          </cell>
          <cell r="B118" t="str">
            <v>DEMOLICIONES DE MAMPOSTERIA</v>
          </cell>
          <cell r="C118" t="str">
            <v>M3</v>
          </cell>
          <cell r="D118">
            <v>18287</v>
          </cell>
          <cell r="E118">
            <v>24322</v>
          </cell>
          <cell r="F118">
            <v>19777</v>
          </cell>
          <cell r="G118">
            <v>20319</v>
          </cell>
          <cell r="H118">
            <v>17644</v>
          </cell>
          <cell r="I118">
            <v>15690</v>
          </cell>
          <cell r="J118">
            <v>15707</v>
          </cell>
          <cell r="K118">
            <v>17203</v>
          </cell>
        </row>
        <row r="119">
          <cell r="A119">
            <v>2490</v>
          </cell>
          <cell r="B119" t="str">
            <v>EXT. COMP. CAPA ROD. - ASFALTO NATURAL</v>
          </cell>
          <cell r="C119" t="str">
            <v>M3</v>
          </cell>
          <cell r="D119">
            <v>128184</v>
          </cell>
          <cell r="F119">
            <v>112412</v>
          </cell>
          <cell r="I119">
            <v>186061</v>
          </cell>
          <cell r="J119">
            <v>97000</v>
          </cell>
        </row>
        <row r="120">
          <cell r="A120">
            <v>2600</v>
          </cell>
          <cell r="B120" t="str">
            <v>RIEGO DE SELLO - ASFALTO LIQUIDO</v>
          </cell>
          <cell r="C120" t="str">
            <v>M2</v>
          </cell>
          <cell r="D120">
            <v>954</v>
          </cell>
          <cell r="E120">
            <v>878</v>
          </cell>
          <cell r="F120">
            <v>675</v>
          </cell>
          <cell r="G120">
            <v>997</v>
          </cell>
          <cell r="H120">
            <v>758</v>
          </cell>
          <cell r="I120">
            <v>698</v>
          </cell>
          <cell r="J120">
            <v>883</v>
          </cell>
          <cell r="K120">
            <v>655</v>
          </cell>
        </row>
        <row r="121">
          <cell r="A121">
            <v>2610</v>
          </cell>
          <cell r="B121" t="str">
            <v>RIEGO SELLO - EMULSION</v>
          </cell>
          <cell r="C121" t="str">
            <v>M2</v>
          </cell>
          <cell r="D121">
            <v>1119</v>
          </cell>
          <cell r="E121">
            <v>1573</v>
          </cell>
          <cell r="F121">
            <v>1193</v>
          </cell>
          <cell r="G121">
            <v>1074</v>
          </cell>
          <cell r="H121">
            <v>907</v>
          </cell>
          <cell r="I121">
            <v>776</v>
          </cell>
          <cell r="J121">
            <v>844</v>
          </cell>
          <cell r="K121">
            <v>680</v>
          </cell>
        </row>
        <row r="122">
          <cell r="A122">
            <v>2630</v>
          </cell>
          <cell r="B122" t="str">
            <v>SELLO FISURAS &gt; 3MM - EMULSION Y ARENA</v>
          </cell>
          <cell r="C122" t="str">
            <v>M</v>
          </cell>
          <cell r="D122">
            <v>153</v>
          </cell>
          <cell r="E122">
            <v>120</v>
          </cell>
          <cell r="F122">
            <v>130</v>
          </cell>
          <cell r="G122">
            <v>126</v>
          </cell>
          <cell r="H122">
            <v>113</v>
          </cell>
          <cell r="I122">
            <v>104</v>
          </cell>
          <cell r="J122">
            <v>96</v>
          </cell>
          <cell r="K122">
            <v>81</v>
          </cell>
        </row>
        <row r="123">
          <cell r="A123">
            <v>2640</v>
          </cell>
          <cell r="B123" t="str">
            <v>SELLO FISURAS &gt;3MM - EMULSION ASFALTIC</v>
          </cell>
          <cell r="C123" t="str">
            <v>M</v>
          </cell>
          <cell r="D123">
            <v>117</v>
          </cell>
          <cell r="E123">
            <v>181</v>
          </cell>
          <cell r="F123">
            <v>140</v>
          </cell>
          <cell r="G123">
            <v>135</v>
          </cell>
          <cell r="H123">
            <v>111</v>
          </cell>
          <cell r="I123">
            <v>98</v>
          </cell>
          <cell r="J123">
            <v>99</v>
          </cell>
          <cell r="K123">
            <v>111</v>
          </cell>
        </row>
        <row r="124">
          <cell r="A124">
            <v>3111</v>
          </cell>
          <cell r="B124" t="str">
            <v>BACHEO - CARRETERAS EN AFIRMADO</v>
          </cell>
          <cell r="C124" t="str">
            <v>M3</v>
          </cell>
          <cell r="D124">
            <v>28373</v>
          </cell>
          <cell r="E124">
            <v>50981</v>
          </cell>
          <cell r="F124">
            <v>37460</v>
          </cell>
          <cell r="G124">
            <v>48347</v>
          </cell>
          <cell r="H124">
            <v>50801</v>
          </cell>
          <cell r="I124">
            <v>44896</v>
          </cell>
          <cell r="J124">
            <v>31470</v>
          </cell>
          <cell r="K124">
            <v>33248</v>
          </cell>
        </row>
        <row r="125">
          <cell r="A125">
            <v>3340</v>
          </cell>
          <cell r="B125" t="str">
            <v>SELLO FISURAS &lt; 3MM - EMULSION ASFALTIC</v>
          </cell>
          <cell r="C125" t="str">
            <v>M</v>
          </cell>
          <cell r="D125">
            <v>75</v>
          </cell>
          <cell r="E125">
            <v>94</v>
          </cell>
          <cell r="F125">
            <v>75</v>
          </cell>
          <cell r="G125">
            <v>78</v>
          </cell>
          <cell r="H125">
            <v>74</v>
          </cell>
          <cell r="I125">
            <v>60</v>
          </cell>
          <cell r="J125">
            <v>72</v>
          </cell>
          <cell r="K125">
            <v>72</v>
          </cell>
        </row>
        <row r="126">
          <cell r="A126">
            <v>4180</v>
          </cell>
          <cell r="B126" t="str">
            <v>CONFORMACION MANUAL CUNETAS</v>
          </cell>
          <cell r="C126" t="str">
            <v>M</v>
          </cell>
          <cell r="D126">
            <v>515</v>
          </cell>
          <cell r="E126">
            <v>763</v>
          </cell>
          <cell r="F126">
            <v>618</v>
          </cell>
          <cell r="G126">
            <v>618</v>
          </cell>
          <cell r="H126">
            <v>489</v>
          </cell>
          <cell r="I126">
            <v>450</v>
          </cell>
          <cell r="J126">
            <v>438</v>
          </cell>
          <cell r="K126">
            <v>515</v>
          </cell>
        </row>
        <row r="127">
          <cell r="A127">
            <v>4260</v>
          </cell>
          <cell r="B127" t="str">
            <v>LIMPIEZA CUNETA CON MOTONIVELADORA</v>
          </cell>
          <cell r="C127" t="str">
            <v>M</v>
          </cell>
          <cell r="D127">
            <v>98</v>
          </cell>
          <cell r="E127">
            <v>108</v>
          </cell>
          <cell r="F127">
            <v>103</v>
          </cell>
          <cell r="G127">
            <v>108</v>
          </cell>
          <cell r="H127">
            <v>108</v>
          </cell>
          <cell r="I127">
            <v>87</v>
          </cell>
          <cell r="J127">
            <v>98</v>
          </cell>
          <cell r="K127">
            <v>108</v>
          </cell>
        </row>
        <row r="128">
          <cell r="A128">
            <v>4300</v>
          </cell>
          <cell r="B128" t="str">
            <v>ZANJAS CORONACION EN CONCRETO</v>
          </cell>
          <cell r="C128" t="str">
            <v>M3</v>
          </cell>
          <cell r="D128">
            <v>209346</v>
          </cell>
          <cell r="E128">
            <v>212238</v>
          </cell>
          <cell r="F128">
            <v>201665</v>
          </cell>
          <cell r="G128">
            <v>232671</v>
          </cell>
          <cell r="H128">
            <v>213935</v>
          </cell>
          <cell r="I128">
            <v>187175</v>
          </cell>
          <cell r="J128">
            <v>196443</v>
          </cell>
          <cell r="K128">
            <v>169120</v>
          </cell>
        </row>
        <row r="129">
          <cell r="A129">
            <v>4310</v>
          </cell>
          <cell r="B129" t="str">
            <v>ZANJAS DE CORONACION EN MAMPOSTERIA</v>
          </cell>
          <cell r="C129" t="str">
            <v>M3</v>
          </cell>
          <cell r="D129">
            <v>123666</v>
          </cell>
          <cell r="E129">
            <v>121546</v>
          </cell>
          <cell r="F129">
            <v>130952</v>
          </cell>
          <cell r="G129">
            <v>145894</v>
          </cell>
          <cell r="H129">
            <v>125529</v>
          </cell>
          <cell r="I129">
            <v>111691</v>
          </cell>
          <cell r="J129">
            <v>117728</v>
          </cell>
          <cell r="K129">
            <v>102892</v>
          </cell>
        </row>
        <row r="130">
          <cell r="A130">
            <v>4360</v>
          </cell>
          <cell r="B130" t="str">
            <v>LIMPIEZA CANALES EN TIERRA</v>
          </cell>
          <cell r="C130" t="str">
            <v>M</v>
          </cell>
          <cell r="D130">
            <v>1030</v>
          </cell>
          <cell r="E130">
            <v>1528</v>
          </cell>
          <cell r="F130">
            <v>1235</v>
          </cell>
          <cell r="G130">
            <v>1235</v>
          </cell>
          <cell r="H130">
            <v>978</v>
          </cell>
          <cell r="I130">
            <v>900</v>
          </cell>
          <cell r="J130">
            <v>875</v>
          </cell>
          <cell r="K130">
            <v>1030</v>
          </cell>
        </row>
        <row r="131">
          <cell r="A131">
            <v>4560</v>
          </cell>
          <cell r="B131" t="str">
            <v>DRENES HORIZONTALES TUBERIA 2"</v>
          </cell>
          <cell r="C131" t="str">
            <v>M</v>
          </cell>
          <cell r="D131">
            <v>63144</v>
          </cell>
          <cell r="E131">
            <v>66400</v>
          </cell>
          <cell r="F131">
            <v>66426</v>
          </cell>
          <cell r="G131">
            <v>66979</v>
          </cell>
          <cell r="H131">
            <v>67144</v>
          </cell>
          <cell r="I131">
            <v>64475</v>
          </cell>
          <cell r="J131">
            <v>63826</v>
          </cell>
          <cell r="K131">
            <v>62975</v>
          </cell>
        </row>
        <row r="132">
          <cell r="A132">
            <v>4860</v>
          </cell>
          <cell r="B132" t="str">
            <v>SUPERESTRUCTURAS PONTONES</v>
          </cell>
          <cell r="C132" t="str">
            <v>M3</v>
          </cell>
          <cell r="D132">
            <v>538616</v>
          </cell>
          <cell r="E132">
            <v>608491</v>
          </cell>
          <cell r="F132">
            <v>527985</v>
          </cell>
          <cell r="G132">
            <v>779791</v>
          </cell>
          <cell r="H132">
            <v>503646</v>
          </cell>
          <cell r="I132">
            <v>685118</v>
          </cell>
          <cell r="J132">
            <v>511905</v>
          </cell>
          <cell r="K132">
            <v>335221</v>
          </cell>
        </row>
        <row r="133">
          <cell r="A133">
            <v>4880</v>
          </cell>
          <cell r="B133" t="str">
            <v>ALCANTARILLA DE CAJON</v>
          </cell>
          <cell r="C133" t="str">
            <v>M3</v>
          </cell>
          <cell r="D133">
            <v>318682</v>
          </cell>
          <cell r="E133">
            <v>364536</v>
          </cell>
          <cell r="F133">
            <v>292496</v>
          </cell>
          <cell r="G133">
            <v>378288</v>
          </cell>
          <cell r="H133">
            <v>310804</v>
          </cell>
          <cell r="I133">
            <v>314379</v>
          </cell>
          <cell r="J133">
            <v>298178</v>
          </cell>
          <cell r="K133">
            <v>227071</v>
          </cell>
        </row>
        <row r="134">
          <cell r="A134">
            <v>4960</v>
          </cell>
          <cell r="B134" t="str">
            <v>LIMPIEZA OBRAS AREA &lt; = 0.62 M2</v>
          </cell>
          <cell r="C134" t="str">
            <v>M</v>
          </cell>
          <cell r="D134">
            <v>3432</v>
          </cell>
          <cell r="E134">
            <v>5090</v>
          </cell>
          <cell r="F134">
            <v>4118</v>
          </cell>
          <cell r="G134">
            <v>4118</v>
          </cell>
          <cell r="H134">
            <v>3260</v>
          </cell>
          <cell r="I134">
            <v>2999</v>
          </cell>
          <cell r="J134">
            <v>2917</v>
          </cell>
          <cell r="K134">
            <v>3432</v>
          </cell>
        </row>
        <row r="135">
          <cell r="A135">
            <v>4970</v>
          </cell>
          <cell r="B135" t="str">
            <v>LIMPIEZA OBRAS AREA &gt; 0.60 M2</v>
          </cell>
          <cell r="C135" t="str">
            <v>M3</v>
          </cell>
          <cell r="D135">
            <v>5148</v>
          </cell>
          <cell r="E135">
            <v>7635</v>
          </cell>
          <cell r="F135">
            <v>6178</v>
          </cell>
          <cell r="G135">
            <v>6178</v>
          </cell>
          <cell r="H135">
            <v>4891</v>
          </cell>
          <cell r="I135">
            <v>4499</v>
          </cell>
          <cell r="J135">
            <v>4376</v>
          </cell>
          <cell r="K135">
            <v>5148</v>
          </cell>
        </row>
        <row r="136">
          <cell r="A136">
            <v>6006</v>
          </cell>
          <cell r="B136" t="str">
            <v>EXCAVACION MECANICA DESCOLES</v>
          </cell>
          <cell r="C136" t="str">
            <v>M3</v>
          </cell>
          <cell r="D136">
            <v>2470</v>
          </cell>
          <cell r="E136">
            <v>2275</v>
          </cell>
          <cell r="F136">
            <v>2275</v>
          </cell>
          <cell r="G136">
            <v>2275</v>
          </cell>
          <cell r="H136">
            <v>2275</v>
          </cell>
          <cell r="I136">
            <v>2275</v>
          </cell>
          <cell r="J136">
            <v>2275</v>
          </cell>
          <cell r="K136">
            <v>2925</v>
          </cell>
        </row>
        <row r="137">
          <cell r="A137">
            <v>7108</v>
          </cell>
          <cell r="B137" t="str">
            <v>SEÑALIZACION TEMPORAL</v>
          </cell>
          <cell r="C137" t="str">
            <v>SEÑAL</v>
          </cell>
          <cell r="D137">
            <v>108388</v>
          </cell>
          <cell r="E137">
            <v>98043</v>
          </cell>
          <cell r="F137">
            <v>82193</v>
          </cell>
          <cell r="G137">
            <v>141912</v>
          </cell>
          <cell r="H137">
            <v>102627</v>
          </cell>
          <cell r="I137">
            <v>105278</v>
          </cell>
          <cell r="J137">
            <v>148143</v>
          </cell>
          <cell r="K137">
            <v>128213</v>
          </cell>
        </row>
        <row r="138">
          <cell r="A138">
            <v>7150</v>
          </cell>
          <cell r="B138" t="str">
            <v>CORTE TALUDES PARA AMPLIACION</v>
          </cell>
          <cell r="C138" t="str">
            <v>M3</v>
          </cell>
          <cell r="D138">
            <v>1268</v>
          </cell>
          <cell r="E138">
            <v>1754</v>
          </cell>
          <cell r="F138">
            <v>1677</v>
          </cell>
          <cell r="G138">
            <v>1547</v>
          </cell>
          <cell r="H138">
            <v>1522</v>
          </cell>
          <cell r="I138">
            <v>1451</v>
          </cell>
          <cell r="J138">
            <v>1643</v>
          </cell>
          <cell r="K138">
            <v>1658</v>
          </cell>
        </row>
        <row r="139">
          <cell r="A139">
            <v>7210</v>
          </cell>
          <cell r="B139" t="str">
            <v>RELLENO DE SOCAVACIONES EN TERRAPLENES</v>
          </cell>
          <cell r="C139" t="str">
            <v>M3</v>
          </cell>
          <cell r="D139">
            <v>20549</v>
          </cell>
          <cell r="E139">
            <v>18870</v>
          </cell>
          <cell r="F139">
            <v>20498</v>
          </cell>
          <cell r="G139">
            <v>22751</v>
          </cell>
          <cell r="H139">
            <v>25871</v>
          </cell>
          <cell r="I139">
            <v>32163</v>
          </cell>
          <cell r="J139">
            <v>18474</v>
          </cell>
          <cell r="K139">
            <v>20549</v>
          </cell>
        </row>
        <row r="140">
          <cell r="A140">
            <v>7304</v>
          </cell>
          <cell r="B140" t="str">
            <v>DEFENSA METALICA - CORREA DOBLE</v>
          </cell>
          <cell r="C140" t="str">
            <v>M</v>
          </cell>
          <cell r="D140">
            <v>203941</v>
          </cell>
          <cell r="E140">
            <v>153282</v>
          </cell>
          <cell r="F140">
            <v>120842</v>
          </cell>
          <cell r="G140">
            <v>149409</v>
          </cell>
          <cell r="H140">
            <v>186820</v>
          </cell>
          <cell r="I140">
            <v>179382</v>
          </cell>
          <cell r="J140">
            <v>144516</v>
          </cell>
          <cell r="K140">
            <v>184660</v>
          </cell>
        </row>
        <row r="141">
          <cell r="A141">
            <v>7360</v>
          </cell>
          <cell r="B141" t="str">
            <v>ROCERIA Y DESMONTE MANUAL</v>
          </cell>
          <cell r="C141" t="str">
            <v>Ha</v>
          </cell>
          <cell r="D141">
            <v>233188</v>
          </cell>
          <cell r="E141">
            <v>305418</v>
          </cell>
          <cell r="F141">
            <v>260553</v>
          </cell>
          <cell r="G141">
            <v>260325</v>
          </cell>
          <cell r="H141">
            <v>229151</v>
          </cell>
          <cell r="I141">
            <v>203055</v>
          </cell>
          <cell r="J141">
            <v>225388</v>
          </cell>
          <cell r="K141">
            <v>213460</v>
          </cell>
        </row>
        <row r="142">
          <cell r="A142">
            <v>7370</v>
          </cell>
          <cell r="B142" t="str">
            <v>ROCERIA Y DESMONTE MECANICO</v>
          </cell>
          <cell r="C142" t="str">
            <v>Ha</v>
          </cell>
          <cell r="D142">
            <v>175500</v>
          </cell>
          <cell r="E142">
            <v>170658</v>
          </cell>
          <cell r="F142">
            <v>148850</v>
          </cell>
          <cell r="G142">
            <v>173225</v>
          </cell>
          <cell r="H142">
            <v>174038</v>
          </cell>
          <cell r="I142">
            <v>139315</v>
          </cell>
          <cell r="J142">
            <v>151613</v>
          </cell>
          <cell r="K142">
            <v>143000</v>
          </cell>
        </row>
        <row r="143">
          <cell r="A143">
            <v>7390</v>
          </cell>
          <cell r="B143" t="str">
            <v>PODA,CORTE,RETIRO DE ARBOLES</v>
          </cell>
          <cell r="C143" t="str">
            <v>U</v>
          </cell>
          <cell r="D143">
            <v>17537</v>
          </cell>
          <cell r="E143">
            <v>17615</v>
          </cell>
          <cell r="F143">
            <v>14544</v>
          </cell>
          <cell r="G143">
            <v>16169</v>
          </cell>
          <cell r="H143">
            <v>17473</v>
          </cell>
          <cell r="I143">
            <v>14450</v>
          </cell>
          <cell r="J143">
            <v>15395</v>
          </cell>
          <cell r="K143">
            <v>14287</v>
          </cell>
        </row>
        <row r="144">
          <cell r="A144">
            <v>7700</v>
          </cell>
          <cell r="B144" t="str">
            <v>INDICADORES ALINEAMINETO</v>
          </cell>
          <cell r="C144" t="str">
            <v>U</v>
          </cell>
          <cell r="D144">
            <v>85053</v>
          </cell>
          <cell r="E144">
            <v>110063</v>
          </cell>
          <cell r="F144">
            <v>91256</v>
          </cell>
          <cell r="G144">
            <v>105563</v>
          </cell>
          <cell r="H144">
            <v>119113</v>
          </cell>
          <cell r="I144">
            <v>125761</v>
          </cell>
          <cell r="J144">
            <v>118613</v>
          </cell>
          <cell r="K144">
            <v>117410</v>
          </cell>
        </row>
        <row r="145">
          <cell r="A145">
            <v>7750</v>
          </cell>
          <cell r="B145" t="str">
            <v>PINTURA - RENOVACION INDICACIONES MOJON</v>
          </cell>
          <cell r="C145" t="str">
            <v>U</v>
          </cell>
          <cell r="D145">
            <v>7076</v>
          </cell>
          <cell r="E145">
            <v>9991</v>
          </cell>
          <cell r="F145">
            <v>6159</v>
          </cell>
          <cell r="G145">
            <v>8518</v>
          </cell>
          <cell r="H145">
            <v>8524</v>
          </cell>
          <cell r="I145">
            <v>9902</v>
          </cell>
          <cell r="J145">
            <v>9442</v>
          </cell>
          <cell r="K145">
            <v>7398</v>
          </cell>
        </row>
        <row r="146">
          <cell r="A146">
            <v>7780</v>
          </cell>
          <cell r="B146" t="str">
            <v>LIMPIEZA DE SEÑALES Y MOJONES</v>
          </cell>
          <cell r="C146" t="str">
            <v>U</v>
          </cell>
          <cell r="D146">
            <v>4585</v>
          </cell>
          <cell r="E146">
            <v>6665</v>
          </cell>
          <cell r="F146">
            <v>4583</v>
          </cell>
          <cell r="G146">
            <v>5170</v>
          </cell>
          <cell r="H146">
            <v>4913</v>
          </cell>
          <cell r="I146">
            <v>5273</v>
          </cell>
          <cell r="J146">
            <v>3825</v>
          </cell>
          <cell r="K146">
            <v>4623</v>
          </cell>
        </row>
        <row r="147">
          <cell r="A147">
            <v>7860</v>
          </cell>
          <cell r="B147" t="str">
            <v>LIMPIEZA DEFENSA METALICA</v>
          </cell>
          <cell r="C147" t="str">
            <v>M</v>
          </cell>
          <cell r="D147">
            <v>2188</v>
          </cell>
          <cell r="E147">
            <v>1875</v>
          </cell>
          <cell r="F147">
            <v>1411</v>
          </cell>
          <cell r="G147">
            <v>2669</v>
          </cell>
          <cell r="H147">
            <v>1538</v>
          </cell>
          <cell r="I147">
            <v>1663</v>
          </cell>
          <cell r="J147">
            <v>1183</v>
          </cell>
          <cell r="K147">
            <v>1752</v>
          </cell>
        </row>
        <row r="148">
          <cell r="A148">
            <v>7900</v>
          </cell>
          <cell r="B148" t="str">
            <v>RETIRO CERCAS - ZONAS LATERALES</v>
          </cell>
          <cell r="C148" t="str">
            <v>M</v>
          </cell>
          <cell r="D148">
            <v>772</v>
          </cell>
          <cell r="E148">
            <v>1145</v>
          </cell>
          <cell r="F148">
            <v>927</v>
          </cell>
          <cell r="G148">
            <v>927</v>
          </cell>
          <cell r="H148">
            <v>733</v>
          </cell>
          <cell r="I148">
            <v>675</v>
          </cell>
          <cell r="J148">
            <v>657</v>
          </cell>
          <cell r="K148">
            <v>772</v>
          </cell>
        </row>
        <row r="149">
          <cell r="A149">
            <v>8150</v>
          </cell>
          <cell r="B149" t="str">
            <v>ARBORIZACION</v>
          </cell>
          <cell r="C149" t="str">
            <v>U</v>
          </cell>
          <cell r="D149">
            <v>10644</v>
          </cell>
          <cell r="E149">
            <v>12715</v>
          </cell>
          <cell r="F149">
            <v>12246</v>
          </cell>
          <cell r="G149">
            <v>11864</v>
          </cell>
          <cell r="H149">
            <v>10158</v>
          </cell>
          <cell r="I149">
            <v>8702</v>
          </cell>
          <cell r="J149">
            <v>10568</v>
          </cell>
          <cell r="K149">
            <v>8288</v>
          </cell>
        </row>
        <row r="150">
          <cell r="A150">
            <v>9400</v>
          </cell>
          <cell r="B150" t="str">
            <v>INSPECCION VISUAL CARRETERAS</v>
          </cell>
          <cell r="C150" t="str">
            <v>KM</v>
          </cell>
          <cell r="D150">
            <v>33735</v>
          </cell>
          <cell r="E150">
            <v>29205</v>
          </cell>
          <cell r="F150">
            <v>20865</v>
          </cell>
          <cell r="G150">
            <v>24861</v>
          </cell>
          <cell r="H150">
            <v>21970</v>
          </cell>
          <cell r="I150">
            <v>24912</v>
          </cell>
          <cell r="J150">
            <v>32825</v>
          </cell>
          <cell r="K150">
            <v>19825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-Indice"/>
      <sheetName val="EV-23"/>
      <sheetName val="EV-24"/>
      <sheetName val="EV-25"/>
      <sheetName val="EV-26"/>
      <sheetName val="EV-27"/>
      <sheetName val="EV-28"/>
      <sheetName val="Subprograma"/>
      <sheetName val="Objetivos de Política"/>
      <sheetName val="Programa Presupuestal"/>
      <sheetName val="Guias_Sectoriales"/>
      <sheetName val="Listado"/>
      <sheetName val="Alternativas"/>
      <sheetName val="procesos"/>
    </sheetNames>
    <sheetDataSet>
      <sheetData sheetId="0">
        <row r="1">
          <cell r="K1">
            <v>3</v>
          </cell>
        </row>
      </sheetData>
      <sheetData sheetId="1"/>
      <sheetData sheetId="2"/>
      <sheetData sheetId="3"/>
      <sheetData sheetId="4"/>
      <sheetData sheetId="5">
        <row r="10">
          <cell r="A10" t="str">
            <v>0113 Mejoramiento y Mantenimiento de Infraestructura Propia del Sector</v>
          </cell>
        </row>
      </sheetData>
      <sheetData sheetId="6">
        <row r="3">
          <cell r="A3" t="str">
            <v>CONSTRUCCION CON CRUDO DE CASTILLA DE LA VIA QUE CONDUCE A PAZ DE ARIPORO EN KM16+900 HASTA EL K48+900 PAZ DE AIRPORO CASANARE</v>
          </cell>
        </row>
      </sheetData>
      <sheetData sheetId="7"/>
      <sheetData sheetId="8"/>
      <sheetData sheetId="9">
        <row r="2">
          <cell r="B2" t="str">
            <v>0111 Construcción de Infraestructura propia del sector</v>
          </cell>
        </row>
        <row r="3">
          <cell r="B3" t="str">
            <v>0112 Adquisición de Infraestructura propia del sector</v>
          </cell>
        </row>
        <row r="4">
          <cell r="B4" t="str">
            <v>0113 Mejoramiento y Mantenimiento de Infraestructura Propia del Sector</v>
          </cell>
        </row>
        <row r="5">
          <cell r="B5" t="str">
            <v>0121 Construcción de Infraestructura Administrativa</v>
          </cell>
        </row>
        <row r="6">
          <cell r="B6" t="str">
            <v>0122 Adquisición de Infraestructura Administrativa</v>
          </cell>
        </row>
        <row r="7">
          <cell r="B7" t="str">
            <v>0123 Mejoramiento y Mantenimiento de Infraestructura administrativa</v>
          </cell>
        </row>
        <row r="8">
          <cell r="B8" t="str">
            <v>0211 Adquisición y/o producción de equipos, materiales, Suministros y servicios propios del sector</v>
          </cell>
        </row>
        <row r="9">
          <cell r="B9" t="str">
            <v>0212 Mantenimiento de equipos, materiales, suministros y servicios propios del sector</v>
          </cell>
        </row>
        <row r="10">
          <cell r="B10" t="str">
            <v>0221 Adquisición y/o producción de equipos, materiales, suministros y servicios administrativos</v>
          </cell>
        </row>
        <row r="11">
          <cell r="B11" t="str">
            <v>0222 Mantenimiento de equipos, materiales, suministros y servicios Administrativos</v>
          </cell>
        </row>
        <row r="12">
          <cell r="B12" t="str">
            <v>0310 Divulgación, Asistencia técnica y capacitación del Recurso Humano</v>
          </cell>
        </row>
        <row r="13">
          <cell r="B13" t="str">
            <v>0320 Protección y Bienestar social del Recurso Humano</v>
          </cell>
        </row>
        <row r="14">
          <cell r="B14" t="str">
            <v>0410 Investigación básica, aplicada y Estudios</v>
          </cell>
        </row>
        <row r="15">
          <cell r="B15" t="str">
            <v>0420 Estudios de Preinversión</v>
          </cell>
        </row>
        <row r="16">
          <cell r="B16" t="str">
            <v>0430 Levantamiento de información para procesamiento</v>
          </cell>
        </row>
        <row r="17">
          <cell r="B17" t="str">
            <v>0440 Actualización de información para procesamiento</v>
          </cell>
        </row>
        <row r="18">
          <cell r="B18" t="str">
            <v>0510 Asistencia técnica, divulgación y capacitación a funcionarios del Estado para apoyo a la administración del Estado</v>
          </cell>
        </row>
        <row r="19">
          <cell r="B19" t="str">
            <v>0520 Administración, Atención, Control y Organización Institucional para apoyo a la Gestión del Estado</v>
          </cell>
        </row>
        <row r="20">
          <cell r="B20" t="str">
            <v>0530 Atención, control y organización institucional para el apoyo a la gestión del estado</v>
          </cell>
        </row>
        <row r="21">
          <cell r="B21" t="str">
            <v>0540 Coordinación, administración, promoción y/o seguimiento de cooperación técnica y/o financiera para apoyo a la administración del estado</v>
          </cell>
        </row>
        <row r="22">
          <cell r="B22" t="str">
            <v>0610 Creditos</v>
          </cell>
        </row>
        <row r="23">
          <cell r="B23" t="str">
            <v>0620 Subsidios Directos</v>
          </cell>
        </row>
        <row r="24">
          <cell r="B24" t="str">
            <v>0630 Transferencias</v>
          </cell>
        </row>
        <row r="25">
          <cell r="B25" t="str">
            <v>0640 Inversiones y aportes financieros</v>
          </cell>
        </row>
        <row r="26">
          <cell r="B26" t="str">
            <v>0650 Capitalizacion</v>
          </cell>
        </row>
      </sheetData>
      <sheetData sheetId="10"/>
      <sheetData sheetId="11"/>
      <sheetData sheetId="12">
        <row r="1">
          <cell r="E1">
            <v>1</v>
          </cell>
        </row>
      </sheetData>
      <sheetData sheetId="13">
        <row r="2">
          <cell r="A2" t="str">
            <v>ACTUALIZACION</v>
          </cell>
        </row>
        <row r="3">
          <cell r="A3" t="str">
            <v>ADECUACION</v>
          </cell>
        </row>
        <row r="4">
          <cell r="A4" t="str">
            <v>ADMINISTRACION</v>
          </cell>
        </row>
        <row r="5">
          <cell r="A5" t="str">
            <v>ADQUISICION</v>
          </cell>
        </row>
        <row r="6">
          <cell r="A6" t="str">
            <v>ALFABETIZACION</v>
          </cell>
        </row>
        <row r="7">
          <cell r="A7" t="str">
            <v>AMPLIACION</v>
          </cell>
        </row>
        <row r="8">
          <cell r="A8" t="str">
            <v>ANALISIS</v>
          </cell>
        </row>
        <row r="9">
          <cell r="A9" t="str">
            <v>APLICACION</v>
          </cell>
        </row>
        <row r="10">
          <cell r="A10" t="str">
            <v>APORTES</v>
          </cell>
        </row>
        <row r="11">
          <cell r="A11" t="str">
            <v>APOYO</v>
          </cell>
        </row>
        <row r="12">
          <cell r="A12" t="str">
            <v>APROVECHAMIENTO</v>
          </cell>
        </row>
        <row r="13">
          <cell r="A13" t="str">
            <v>ASESORIA</v>
          </cell>
        </row>
        <row r="14">
          <cell r="A14" t="str">
            <v>ASISTENCIA</v>
          </cell>
        </row>
        <row r="15">
          <cell r="A15" t="str">
            <v>CAPACITACION</v>
          </cell>
        </row>
        <row r="16">
          <cell r="A16" t="str">
            <v>CAPITALIZACION</v>
          </cell>
        </row>
        <row r="17">
          <cell r="A17" t="str">
            <v>CATASTRO</v>
          </cell>
        </row>
        <row r="18">
          <cell r="A18" t="str">
            <v>CENSO</v>
          </cell>
        </row>
        <row r="19">
          <cell r="A19" t="str">
            <v>COMPROMISO</v>
          </cell>
        </row>
        <row r="20">
          <cell r="A20" t="str">
            <v>CONSERVACION</v>
          </cell>
        </row>
        <row r="21">
          <cell r="A21" t="str">
            <v>CONSTRUCCION</v>
          </cell>
        </row>
        <row r="22">
          <cell r="A22" t="str">
            <v>CONTROL</v>
          </cell>
        </row>
        <row r="23">
          <cell r="A23" t="str">
            <v>CREDITO</v>
          </cell>
        </row>
        <row r="24">
          <cell r="A24" t="str">
            <v>DEMARCACION</v>
          </cell>
        </row>
        <row r="25">
          <cell r="A25" t="str">
            <v>DESCONTAMINAR</v>
          </cell>
        </row>
        <row r="26">
          <cell r="A26" t="str">
            <v>DIAGNOSTICO</v>
          </cell>
        </row>
        <row r="27">
          <cell r="A27" t="str">
            <v>DIFUSION</v>
          </cell>
        </row>
        <row r="28">
          <cell r="A28" t="str">
            <v>DISEÑO</v>
          </cell>
        </row>
        <row r="29">
          <cell r="A29" t="str">
            <v>DISTRIBUCION</v>
          </cell>
        </row>
        <row r="30">
          <cell r="A30" t="str">
            <v>DIVULGACION</v>
          </cell>
        </row>
        <row r="31">
          <cell r="A31" t="str">
            <v>DOTACION</v>
          </cell>
        </row>
        <row r="32">
          <cell r="A32" t="str">
            <v>EDICION</v>
          </cell>
        </row>
        <row r="33">
          <cell r="A33" t="str">
            <v>ERRADICACION</v>
          </cell>
        </row>
        <row r="34">
          <cell r="A34" t="str">
            <v>ESTUDIO</v>
          </cell>
        </row>
        <row r="35">
          <cell r="A35" t="str">
            <v>ESTUDIOS</v>
          </cell>
        </row>
        <row r="36">
          <cell r="A36" t="str">
            <v>EXPLORACION</v>
          </cell>
        </row>
        <row r="37">
          <cell r="A37" t="str">
            <v>EXPLOTACION</v>
          </cell>
        </row>
        <row r="38">
          <cell r="A38" t="str">
            <v>FORESTACION</v>
          </cell>
        </row>
        <row r="39">
          <cell r="A39" t="str">
            <v>FORMULACION</v>
          </cell>
        </row>
        <row r="40">
          <cell r="A40" t="str">
            <v>HABILITACION</v>
          </cell>
        </row>
        <row r="41">
          <cell r="A41" t="str">
            <v>IMPLANTACION</v>
          </cell>
        </row>
        <row r="42">
          <cell r="A42" t="str">
            <v>IMPLEMENTACION</v>
          </cell>
        </row>
        <row r="43">
          <cell r="A43" t="str">
            <v>INSTALACION</v>
          </cell>
        </row>
        <row r="44">
          <cell r="A44" t="str">
            <v>INVENTARIO</v>
          </cell>
        </row>
        <row r="45">
          <cell r="A45" t="str">
            <v>INVERSIONES-FIN</v>
          </cell>
        </row>
        <row r="46">
          <cell r="A46" t="str">
            <v>INVESTIGACION</v>
          </cell>
        </row>
        <row r="47">
          <cell r="A47" t="str">
            <v>LEVANTAMIENTO</v>
          </cell>
        </row>
        <row r="48">
          <cell r="A48" t="str">
            <v>MANTENIMIENTO</v>
          </cell>
        </row>
        <row r="49">
          <cell r="A49" t="str">
            <v>MEJORAMIENTO</v>
          </cell>
        </row>
        <row r="50">
          <cell r="A50" t="str">
            <v>NACIONALIZACION</v>
          </cell>
        </row>
        <row r="51">
          <cell r="A51" t="str">
            <v>NORMALIZACION</v>
          </cell>
        </row>
        <row r="52">
          <cell r="A52" t="str">
            <v>PREVENCION</v>
          </cell>
        </row>
        <row r="53">
          <cell r="A53" t="str">
            <v>PRIVATIZACION</v>
          </cell>
        </row>
        <row r="54">
          <cell r="A54" t="str">
            <v>PROTECCION</v>
          </cell>
        </row>
        <row r="55">
          <cell r="A55" t="str">
            <v>PROYECTO</v>
          </cell>
        </row>
        <row r="56">
          <cell r="A56" t="str">
            <v>RECOPILACION</v>
          </cell>
        </row>
        <row r="57">
          <cell r="A57" t="str">
            <v>RECREACION</v>
          </cell>
        </row>
        <row r="58">
          <cell r="A58" t="str">
            <v>RECUPERACION</v>
          </cell>
        </row>
        <row r="59">
          <cell r="A59" t="str">
            <v>REESTRUCTURACIO</v>
          </cell>
        </row>
        <row r="60">
          <cell r="A60" t="str">
            <v>REFORESTACION</v>
          </cell>
        </row>
        <row r="61">
          <cell r="A61" t="str">
            <v>REHABILITACION</v>
          </cell>
        </row>
        <row r="62">
          <cell r="A62" t="str">
            <v>REMODELACION</v>
          </cell>
        </row>
        <row r="63">
          <cell r="A63" t="str">
            <v>RENOVACION</v>
          </cell>
        </row>
        <row r="64">
          <cell r="A64" t="str">
            <v>REPARACION</v>
          </cell>
        </row>
        <row r="65">
          <cell r="A65" t="str">
            <v>REPOSICION</v>
          </cell>
        </row>
        <row r="66">
          <cell r="A66" t="str">
            <v>RESTAURACION</v>
          </cell>
        </row>
        <row r="67">
          <cell r="A67" t="str">
            <v>SANEAMIENTO</v>
          </cell>
        </row>
        <row r="68">
          <cell r="A68" t="str">
            <v>SERVICIO</v>
          </cell>
        </row>
        <row r="69">
          <cell r="A69" t="str">
            <v>SISTEMATIZACION</v>
          </cell>
        </row>
        <row r="70">
          <cell r="A70" t="str">
            <v>SUBSIDIO</v>
          </cell>
        </row>
        <row r="71">
          <cell r="A71" t="str">
            <v>SUMINISTRO</v>
          </cell>
        </row>
        <row r="72">
          <cell r="A72" t="str">
            <v>SUSTITUCION</v>
          </cell>
        </row>
        <row r="73">
          <cell r="A73" t="str">
            <v>TITULACION</v>
          </cell>
        </row>
        <row r="74">
          <cell r="A74" t="str">
            <v>TRASLADO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DE OBRA"/>
      <sheetName val="2012"/>
      <sheetName val="2012 cronograma"/>
      <sheetName val="2013"/>
      <sheetName val="2013 cronograma"/>
      <sheetName val="2014"/>
      <sheetName val="2014 cronograma"/>
      <sheetName val="2015"/>
      <sheetName val="2015 cronograma"/>
      <sheetName val="2016"/>
      <sheetName val="2016 cronograma"/>
      <sheetName val="total proyecto"/>
      <sheetName val="Hoja1"/>
    </sheetNames>
    <sheetDataSet>
      <sheetData sheetId="0">
        <row r="7">
          <cell r="B7" t="str">
            <v>"CONSTRUCCIÓN DEL PAVIMENTO DE LA VÍA 25CC12 - TIMBIO - PAISPAMBA, DEPARTAMENTO DEL CAUCA"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ACTA Y CONTRATISTAS"/>
      <sheetName val="ACTA "/>
      <sheetName val="REPROGR INVER- ADIC 03-modif 14"/>
      <sheetName val="REPROGRAMA INVERSIONES MOD 13"/>
      <sheetName val="REPROGRAMA INVERSIONES"/>
      <sheetName val="PROGRAMA INVERSIONES"/>
      <sheetName val="AJUSTE PROV"/>
      <sheetName val="AJUSTE DEF"/>
      <sheetName val="COMPR ACTA"/>
      <sheetName val="CONTROL"/>
      <sheetName val="  SALDOS+ADIC 03"/>
      <sheetName val="PROGR ACTA FINAL"/>
      <sheetName val="Desmonte y Limpieza"/>
    </sheetNames>
    <sheetDataSet>
      <sheetData sheetId="0">
        <row r="39">
          <cell r="Z39" t="str">
            <v>OK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BOR QUIMICA GRIMALDO"/>
      <sheetName val="LAB BIOLOG-Q- GRIMALDO"/>
      <sheetName val="CONTRATO"/>
      <sheetName val="CRONOGRAMA CH"/>
      <sheetName val="CRONOGRAMA"/>
      <sheetName val="ESTADO DEL PROYECTO"/>
      <sheetName val="GRAFICO"/>
      <sheetName val="Gráfico1"/>
      <sheetName val="Hoja1"/>
    </sheetNames>
    <sheetDataSet>
      <sheetData sheetId="0">
        <row r="102">
          <cell r="F102">
            <v>121829044.16</v>
          </cell>
        </row>
      </sheetData>
      <sheetData sheetId="1"/>
      <sheetData sheetId="2"/>
      <sheetData sheetId="3"/>
      <sheetData sheetId="4">
        <row r="26">
          <cell r="I26">
            <v>1</v>
          </cell>
          <cell r="J26">
            <v>2</v>
          </cell>
          <cell r="K26">
            <v>3</v>
          </cell>
          <cell r="L26">
            <v>4</v>
          </cell>
          <cell r="M26">
            <v>5</v>
          </cell>
          <cell r="N26">
            <v>6</v>
          </cell>
          <cell r="O26">
            <v>7</v>
          </cell>
          <cell r="P26">
            <v>8</v>
          </cell>
          <cell r="Q26">
            <v>9</v>
          </cell>
          <cell r="R26">
            <v>10</v>
          </cell>
          <cell r="S26">
            <v>11</v>
          </cell>
          <cell r="T26">
            <v>12</v>
          </cell>
          <cell r="U26">
            <v>13</v>
          </cell>
          <cell r="V26">
            <v>14</v>
          </cell>
          <cell r="W26">
            <v>15</v>
          </cell>
          <cell r="X26">
            <v>16</v>
          </cell>
          <cell r="Y26">
            <v>17</v>
          </cell>
          <cell r="Z26">
            <v>18</v>
          </cell>
          <cell r="AA26">
            <v>19</v>
          </cell>
          <cell r="AB26">
            <v>20</v>
          </cell>
          <cell r="AC26">
            <v>21</v>
          </cell>
          <cell r="AD26">
            <v>22</v>
          </cell>
          <cell r="AE26">
            <v>23</v>
          </cell>
          <cell r="AF26">
            <v>24</v>
          </cell>
        </row>
      </sheetData>
      <sheetData sheetId="5"/>
      <sheetData sheetId="6" refreshError="1"/>
      <sheetData sheetId="7" refreshError="1"/>
      <sheetData sheetId="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AREAS"/>
      <sheetName val="MUROS"/>
      <sheetName val="VENTANAS"/>
      <sheetName val="PUERTAS"/>
      <sheetName val="BARANDAS"/>
      <sheetName val="APARATOS"/>
      <sheetName val="OTROS"/>
      <sheetName val="VARIOS"/>
      <sheetName val="PIEZAS EN CONCRETO"/>
      <sheetName val="Materiales"/>
    </sheetNames>
    <sheetDataSet>
      <sheetData sheetId="0" refreshError="1">
        <row r="5">
          <cell r="C5" t="str">
            <v xml:space="preserve"> y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HOR"/>
      <sheetName val="B-VER"/>
      <sheetName val="C-REP"/>
      <sheetName val="D-CHA"/>
      <sheetName val="E-CAN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PUENTES"/>
      <sheetName val="A.P.U. PUENTES"/>
      <sheetName val="Equipo"/>
      <sheetName val="materiales"/>
      <sheetName val="otros"/>
      <sheetName val="INDICE"/>
      <sheetName val="A.P.U."/>
      <sheetName val="INTERVENCION"/>
      <sheetName val="COSTOS"/>
      <sheetName val="SitiosCriticos"/>
      <sheetName val="Puentes"/>
      <sheetName val="Hoja1"/>
    </sheetNames>
    <sheetDataSet>
      <sheetData sheetId="0"/>
      <sheetData sheetId="1"/>
      <sheetData sheetId="2"/>
      <sheetData sheetId="3"/>
      <sheetData sheetId="4">
        <row r="31">
          <cell r="A31" t="str">
            <v>REPUBLICA DE COLOMBIA</v>
          </cell>
        </row>
        <row r="32">
          <cell r="A32" t="str">
            <v>DEPARTAMENTO DEL CAUCA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Equipo"/>
      <sheetName val="PUNITARIOS%20PARA%20241201%202S"/>
      <sheetName val="RELACION MES"/>
      <sheetName val="LISTA DE PRECIOS"/>
      <sheetName val="062"/>
      <sheetName val="Listado"/>
      <sheetName val="A. P. U."/>
      <sheetName val="PRESUPUESTO"/>
      <sheetName val="ESTADO VÍA-CRIT.TECNICO"/>
      <sheetName val="GCB2000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Datos Desplegables"/>
    </sheetNames>
    <sheetDataSet>
      <sheetData sheetId="0" refreshError="1"/>
      <sheetData sheetId="1">
        <row r="2">
          <cell r="A2" t="str">
            <v>un</v>
          </cell>
        </row>
        <row r="3">
          <cell r="A3" t="str">
            <v>car</v>
          </cell>
        </row>
        <row r="4">
          <cell r="A4" t="str">
            <v>rl</v>
          </cell>
        </row>
        <row r="5">
          <cell r="A5" t="str">
            <v>plg</v>
          </cell>
        </row>
        <row r="6">
          <cell r="A6" t="str">
            <v>bot</v>
          </cell>
        </row>
        <row r="7">
          <cell r="A7" t="str">
            <v>bto</v>
          </cell>
        </row>
        <row r="8">
          <cell r="A8" t="str">
            <v>can</v>
          </cell>
        </row>
        <row r="9">
          <cell r="A9" t="str">
            <v>lm</v>
          </cell>
        </row>
        <row r="10">
          <cell r="A10" t="str">
            <v>vj</v>
          </cell>
        </row>
        <row r="11">
          <cell r="A11" t="str">
            <v>mm</v>
          </cell>
        </row>
        <row r="12">
          <cell r="A12" t="str">
            <v>cm</v>
          </cell>
        </row>
        <row r="13">
          <cell r="A13" t="str">
            <v>m</v>
          </cell>
        </row>
        <row r="14">
          <cell r="A14" t="str">
            <v>in</v>
          </cell>
        </row>
        <row r="15">
          <cell r="A15" t="str">
            <v>ft</v>
          </cell>
        </row>
        <row r="16">
          <cell r="A16" t="str">
            <v>m2</v>
          </cell>
        </row>
        <row r="17">
          <cell r="A17" t="str">
            <v>ft2</v>
          </cell>
        </row>
        <row r="18">
          <cell r="A18" t="str">
            <v>m3</v>
          </cell>
        </row>
        <row r="19">
          <cell r="A19" t="str">
            <v>in3</v>
          </cell>
        </row>
        <row r="20">
          <cell r="A20" t="str">
            <v>ft3</v>
          </cell>
        </row>
        <row r="21">
          <cell r="A21" t="str">
            <v>m</v>
          </cell>
        </row>
        <row r="22">
          <cell r="A22" t="str">
            <v>l</v>
          </cell>
        </row>
        <row r="23">
          <cell r="A23" t="str">
            <v>qt</v>
          </cell>
        </row>
        <row r="24">
          <cell r="A24" t="str">
            <v>gal</v>
          </cell>
        </row>
        <row r="25">
          <cell r="A25" t="str">
            <v>brr</v>
          </cell>
        </row>
        <row r="26">
          <cell r="A26" t="str">
            <v>g</v>
          </cell>
        </row>
        <row r="27">
          <cell r="A27" t="str">
            <v>kg</v>
          </cell>
        </row>
        <row r="28">
          <cell r="A28" t="str">
            <v>t</v>
          </cell>
        </row>
        <row r="29">
          <cell r="A29" t="str">
            <v>lb</v>
          </cell>
        </row>
        <row r="30">
          <cell r="A30" t="str">
            <v>glb</v>
          </cell>
        </row>
        <row r="31">
          <cell r="A31" t="str">
            <v>%</v>
          </cell>
        </row>
        <row r="32">
          <cell r="A32" t="str">
            <v>jr</v>
          </cell>
        </row>
        <row r="33">
          <cell r="A33" t="str">
            <v>sem</v>
          </cell>
        </row>
        <row r="34">
          <cell r="A34" t="str">
            <v>mes</v>
          </cell>
        </row>
        <row r="35">
          <cell r="A35" t="str">
            <v>min</v>
          </cell>
        </row>
        <row r="36">
          <cell r="A36" t="str">
            <v>h</v>
          </cell>
        </row>
        <row r="37">
          <cell r="A37" t="str">
            <v>d</v>
          </cell>
        </row>
        <row r="38">
          <cell r="A38" t="str">
            <v>XXX</v>
          </cell>
        </row>
        <row r="39">
          <cell r="A39" t="str">
            <v>otro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FONADE 14"/>
      <sheetName val="1_Preliminares"/>
      <sheetName val="2_Cimentación_Est.Met"/>
      <sheetName val="Apus_Cubierta"/>
      <sheetName val="Apus_Dotación_Pintura"/>
      <sheetName val="Insumos"/>
      <sheetName val="Equipo_Trans "/>
      <sheetName val="M.Obra"/>
      <sheetName val="MO FONADE"/>
      <sheetName val="basicos"/>
    </sheetNames>
    <sheetDataSet>
      <sheetData sheetId="0"/>
      <sheetData sheetId="1">
        <row r="14">
          <cell r="J14" t="str">
            <v>M³</v>
          </cell>
        </row>
        <row r="15">
          <cell r="J15" t="str">
            <v>Kg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PROGR_1"/>
      <sheetName val="PROGR_"/>
      <sheetName val="A. P. U."/>
      <sheetName val="ACTA DE MODIFICACION  (2)"/>
      <sheetName val="VrEqpBasica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 ECONOMICA"/>
      <sheetName val="APU´S PLANEACION"/>
    </sheetNames>
    <sheetDataSet>
      <sheetData sheetId="0">
        <row r="3">
          <cell r="A3" t="str">
            <v xml:space="preserve"> Item </v>
          </cell>
          <cell r="B3" t="str">
            <v xml:space="preserve"> Descripción </v>
          </cell>
          <cell r="C3" t="str">
            <v xml:space="preserve"> Unidad </v>
          </cell>
          <cell r="D3" t="str">
            <v xml:space="preserve"> Cantidad </v>
          </cell>
          <cell r="E3" t="str">
            <v xml:space="preserve"> Valor Unit. </v>
          </cell>
        </row>
        <row r="4">
          <cell r="A4">
            <v>1</v>
          </cell>
          <cell r="B4" t="str">
            <v>LABORES PRELIMINARES</v>
          </cell>
        </row>
        <row r="5">
          <cell r="A5">
            <v>1.01</v>
          </cell>
          <cell r="B5" t="str">
            <v>Localización y replanteo</v>
          </cell>
          <cell r="C5" t="str">
            <v>M2</v>
          </cell>
          <cell r="D5">
            <v>39.64</v>
          </cell>
          <cell r="E5">
            <v>2710</v>
          </cell>
        </row>
        <row r="6">
          <cell r="A6">
            <v>1.02</v>
          </cell>
          <cell r="B6" t="str">
            <v>Conformación y nivelación de terreno</v>
          </cell>
          <cell r="C6" t="str">
            <v>M2</v>
          </cell>
          <cell r="D6">
            <v>39.64</v>
          </cell>
          <cell r="E6">
            <v>2348</v>
          </cell>
        </row>
        <row r="7">
          <cell r="A7">
            <v>1.03</v>
          </cell>
          <cell r="B7" t="str">
            <v>Excavación manual H= 50 cm vigas de cimentación</v>
          </cell>
          <cell r="C7" t="str">
            <v>ML</v>
          </cell>
          <cell r="D7">
            <v>8.36</v>
          </cell>
          <cell r="E7">
            <v>4342</v>
          </cell>
        </row>
        <row r="8">
          <cell r="A8">
            <v>1.04</v>
          </cell>
          <cell r="B8" t="str">
            <v>Relleno en roca muerta compactado al 98% del P.S.</v>
          </cell>
          <cell r="C8" t="str">
            <v>M3</v>
          </cell>
          <cell r="D8">
            <v>16.21</v>
          </cell>
          <cell r="E8">
            <v>36890</v>
          </cell>
        </row>
        <row r="9">
          <cell r="A9">
            <v>1.05</v>
          </cell>
          <cell r="B9" t="str">
            <v>Rasqueteo de pintura</v>
          </cell>
          <cell r="C9" t="str">
            <v>M2</v>
          </cell>
          <cell r="D9">
            <v>22.6</v>
          </cell>
          <cell r="E9">
            <v>1948</v>
          </cell>
        </row>
        <row r="10">
          <cell r="A10">
            <v>1.06</v>
          </cell>
          <cell r="B10" t="str">
            <v>Demolición andén existente, incluye bote de escombros</v>
          </cell>
          <cell r="C10" t="str">
            <v>ML</v>
          </cell>
          <cell r="D10">
            <v>7.82</v>
          </cell>
          <cell r="E10">
            <v>13690</v>
          </cell>
        </row>
        <row r="11">
          <cell r="A11">
            <v>1.07</v>
          </cell>
          <cell r="B11" t="str">
            <v>Demolición de paredes existentes, incluye bote de escombros</v>
          </cell>
          <cell r="C11" t="str">
            <v>M2</v>
          </cell>
          <cell r="D11">
            <v>15.12</v>
          </cell>
          <cell r="E11">
            <v>14760</v>
          </cell>
        </row>
        <row r="12">
          <cell r="A12">
            <v>1.08</v>
          </cell>
          <cell r="B12" t="str">
            <v>Demolición de placa de concreto e=13 cm entrepiso, incluye bote de escrombros</v>
          </cell>
          <cell r="C12" t="str">
            <v>M2</v>
          </cell>
          <cell r="D12">
            <v>5.64</v>
          </cell>
          <cell r="E12">
            <v>21492</v>
          </cell>
        </row>
        <row r="13">
          <cell r="A13">
            <v>1.0900000000000001</v>
          </cell>
          <cell r="B13" t="str">
            <v>Desmonte y bote de canal extractor</v>
          </cell>
          <cell r="C13" t="str">
            <v>ML</v>
          </cell>
          <cell r="D13">
            <v>2.5</v>
          </cell>
          <cell r="E13">
            <v>9096</v>
          </cell>
        </row>
        <row r="14">
          <cell r="A14">
            <v>1.1000000000000001</v>
          </cell>
          <cell r="B14" t="str">
            <v>Desmonte de cubierta en fibro cemento, incluye bote de materiales</v>
          </cell>
          <cell r="C14" t="str">
            <v>M2</v>
          </cell>
          <cell r="D14">
            <v>4.2</v>
          </cell>
          <cell r="E14">
            <v>5298</v>
          </cell>
        </row>
        <row r="15">
          <cell r="A15">
            <v>2</v>
          </cell>
          <cell r="B15" t="str">
            <v>OBRAS EN CONCRETO PARA CIMENTACIONES</v>
          </cell>
        </row>
        <row r="16">
          <cell r="A16">
            <v>2.0099999999999998</v>
          </cell>
          <cell r="B16" t="str">
            <v>Viga de cimentación de 0.2 x 0.20 m de 21 Mpa incluye refuerzo 4 # 4 y E # 3 c. 15 cm</v>
          </cell>
          <cell r="C16" t="str">
            <v>ML</v>
          </cell>
          <cell r="D16">
            <v>33.01</v>
          </cell>
          <cell r="E16">
            <v>53344</v>
          </cell>
        </row>
        <row r="17">
          <cell r="A17">
            <v>2.02</v>
          </cell>
          <cell r="B17" t="str">
            <v>Placa de contrapiso de E = 10 cm de 21 Mpa incluye malla de 15x15 8 mm</v>
          </cell>
          <cell r="C17" t="str">
            <v>M2</v>
          </cell>
          <cell r="D17">
            <v>23.64</v>
          </cell>
          <cell r="E17">
            <v>67604</v>
          </cell>
        </row>
        <row r="18">
          <cell r="A18">
            <v>2.0299999999999998</v>
          </cell>
          <cell r="B18" t="str">
            <v>Conexión a cimentación existente por medio de anclajes, incluye fijaciones con epóxico</v>
          </cell>
          <cell r="C18" t="str">
            <v>UND</v>
          </cell>
          <cell r="D18">
            <v>20</v>
          </cell>
          <cell r="E18">
            <v>20438</v>
          </cell>
        </row>
        <row r="19">
          <cell r="A19">
            <v>3</v>
          </cell>
          <cell r="B19" t="str">
            <v>MAMPOSTERIA</v>
          </cell>
        </row>
        <row r="20">
          <cell r="A20">
            <v>3.01</v>
          </cell>
          <cell r="B20" t="str">
            <v>Muros en ladrillo tolete de arcilla cocida</v>
          </cell>
          <cell r="C20" t="str">
            <v>M2</v>
          </cell>
          <cell r="D20">
            <v>45.88</v>
          </cell>
          <cell r="E20">
            <v>35215</v>
          </cell>
        </row>
        <row r="21">
          <cell r="A21">
            <v>4</v>
          </cell>
          <cell r="B21" t="str">
            <v>OBRAS DE CONCRETO PARA CERRAMIENTO</v>
          </cell>
        </row>
        <row r="22">
          <cell r="A22">
            <v>4.01</v>
          </cell>
          <cell r="B22" t="str">
            <v>Construcción columna de confinamiento 0.20 x 0.12m 21 Mpa, incluye refuerzo 4 # 4 y E # 3 c. 15 cm</v>
          </cell>
          <cell r="C22" t="str">
            <v>ML</v>
          </cell>
          <cell r="D22">
            <v>20.66</v>
          </cell>
          <cell r="E22">
            <v>51862</v>
          </cell>
        </row>
        <row r="23">
          <cell r="A23">
            <v>4.0199999999999996</v>
          </cell>
          <cell r="B23" t="str">
            <v>Construcción viga de amarre 0.20 x 0.12 m de 21 Mpa, incluye refuerzo 4 # 4 y E # 3 c. 15 cm</v>
          </cell>
          <cell r="C23" t="str">
            <v>ML</v>
          </cell>
          <cell r="D23">
            <v>25.07</v>
          </cell>
          <cell r="E23">
            <v>43922</v>
          </cell>
        </row>
        <row r="24">
          <cell r="A24">
            <v>4.03</v>
          </cell>
          <cell r="B24" t="str">
            <v>Construcción cinta de amarre de 0.12 x 0.10 m de 21 Mpa, incluye refuerzo 2 # 4 y E # 3 c. 15 cm</v>
          </cell>
          <cell r="C24" t="str">
            <v>ML</v>
          </cell>
          <cell r="D24">
            <v>18.41</v>
          </cell>
          <cell r="E24">
            <v>20740</v>
          </cell>
        </row>
        <row r="25">
          <cell r="A25">
            <v>4.04</v>
          </cell>
          <cell r="B25" t="str">
            <v>Placa de concreto e= 7 cm para mesón de 21 MPa a=0.45 m,incluye malla 15x15 8 mm</v>
          </cell>
          <cell r="C25" t="str">
            <v>ML</v>
          </cell>
          <cell r="D25">
            <v>2.56</v>
          </cell>
          <cell r="E25">
            <v>29912</v>
          </cell>
        </row>
        <row r="26">
          <cell r="A26">
            <v>4.05</v>
          </cell>
          <cell r="B26" t="str">
            <v>Placa de concreto para lavatrapero e= 7 cm, incluye malla 15x15 8 mm</v>
          </cell>
          <cell r="C26" t="str">
            <v>M2</v>
          </cell>
          <cell r="D26">
            <v>0.56000000000000005</v>
          </cell>
          <cell r="E26">
            <v>39808</v>
          </cell>
        </row>
        <row r="27">
          <cell r="A27">
            <v>4.0599999999999996</v>
          </cell>
          <cell r="B27" t="str">
            <v>Placa de acceso vehicular e = 17 cm doble malla 15x15 8 mm</v>
          </cell>
          <cell r="C27" t="str">
            <v>M2</v>
          </cell>
          <cell r="D27">
            <v>12</v>
          </cell>
          <cell r="E27">
            <v>92160</v>
          </cell>
        </row>
        <row r="28">
          <cell r="A28">
            <v>5</v>
          </cell>
          <cell r="B28" t="str">
            <v>OBRA GRIS</v>
          </cell>
        </row>
        <row r="29">
          <cell r="A29">
            <v>5.01</v>
          </cell>
          <cell r="B29" t="str">
            <v>Alistado para piso en mortero 1:3 e=5 cm</v>
          </cell>
          <cell r="C29" t="str">
            <v>M2</v>
          </cell>
          <cell r="D29">
            <v>24.31</v>
          </cell>
          <cell r="E29">
            <v>17068</v>
          </cell>
        </row>
        <row r="30">
          <cell r="A30">
            <v>5.0199999999999996</v>
          </cell>
          <cell r="B30" t="str">
            <v>Repello de muros con mortero 1:2 e = 2 cm</v>
          </cell>
          <cell r="C30" t="str">
            <v>M2</v>
          </cell>
          <cell r="D30">
            <v>104.55</v>
          </cell>
          <cell r="E30">
            <v>14034</v>
          </cell>
        </row>
        <row r="31">
          <cell r="A31">
            <v>5.03</v>
          </cell>
          <cell r="B31" t="str">
            <v>Repello en mortero 1:3 para carteras</v>
          </cell>
          <cell r="C31" t="str">
            <v>ML</v>
          </cell>
          <cell r="D31">
            <v>31.4</v>
          </cell>
          <cell r="E31">
            <v>6260</v>
          </cell>
        </row>
        <row r="32">
          <cell r="A32">
            <v>6</v>
          </cell>
          <cell r="B32" t="str">
            <v>CARPINTERIA PARA CUBIERTA</v>
          </cell>
        </row>
        <row r="33">
          <cell r="A33">
            <v>6.01</v>
          </cell>
          <cell r="B33" t="str">
            <v>Suministro e instalación perlín C de 10x5x2 cm e=2mm, incluye pintura de acabado</v>
          </cell>
          <cell r="C33" t="str">
            <v>ML</v>
          </cell>
          <cell r="D33">
            <v>47.46</v>
          </cell>
          <cell r="E33">
            <v>18782</v>
          </cell>
        </row>
        <row r="34">
          <cell r="A34">
            <v>7</v>
          </cell>
          <cell r="B34" t="str">
            <v>CUBIERTA</v>
          </cell>
        </row>
        <row r="35">
          <cell r="A35">
            <v>7.01</v>
          </cell>
          <cell r="B35" t="str">
            <v>Suministro e instalación de teja termoacústica</v>
          </cell>
          <cell r="C35" t="str">
            <v>M2</v>
          </cell>
          <cell r="D35">
            <v>37.51</v>
          </cell>
          <cell r="E35">
            <v>42262</v>
          </cell>
        </row>
        <row r="36">
          <cell r="A36">
            <v>7.02</v>
          </cell>
          <cell r="B36" t="str">
            <v>Manto edil para impermeabilizar contacto muro existente - cubierta de la UTB</v>
          </cell>
          <cell r="C36" t="str">
            <v>ML</v>
          </cell>
          <cell r="D36">
            <v>8.82</v>
          </cell>
          <cell r="E36">
            <v>39046</v>
          </cell>
        </row>
        <row r="37">
          <cell r="A37">
            <v>7.03</v>
          </cell>
          <cell r="B37" t="str">
            <v>Cielo falso en fibra de vidrio con poliester reforzado y divisiones en aluminio</v>
          </cell>
          <cell r="C37" t="str">
            <v>M2</v>
          </cell>
          <cell r="D37">
            <v>24.31</v>
          </cell>
          <cell r="E37">
            <v>42586</v>
          </cell>
        </row>
        <row r="38">
          <cell r="A38">
            <v>7.04</v>
          </cell>
          <cell r="B38" t="str">
            <v>Suministro e instalación canal amazonas. Incluye canal y accesorios</v>
          </cell>
          <cell r="C38" t="str">
            <v>ML</v>
          </cell>
          <cell r="D38">
            <v>8.82</v>
          </cell>
          <cell r="E38">
            <v>51146</v>
          </cell>
        </row>
        <row r="39">
          <cell r="A39">
            <v>7.05</v>
          </cell>
          <cell r="B39" t="str">
            <v>Suministro e instalación bajante, incluye abrazaderas, codos, etc.</v>
          </cell>
          <cell r="C39" t="str">
            <v>ML</v>
          </cell>
          <cell r="D39">
            <v>6</v>
          </cell>
          <cell r="E39">
            <v>39558</v>
          </cell>
        </row>
        <row r="40">
          <cell r="A40">
            <v>8</v>
          </cell>
          <cell r="B40" t="str">
            <v>CARPINTERIA METALICA</v>
          </cell>
        </row>
        <row r="41">
          <cell r="A41">
            <v>8.01</v>
          </cell>
          <cell r="B41" t="str">
            <v>Suministro e instalación Ventana tipo persiana en aluminio color blanco 1.00*0.40 m</v>
          </cell>
          <cell r="C41" t="str">
            <v>M2</v>
          </cell>
          <cell r="D41">
            <v>1.2</v>
          </cell>
          <cell r="E41">
            <v>94992</v>
          </cell>
        </row>
        <row r="42">
          <cell r="A42">
            <v>8.02</v>
          </cell>
          <cell r="B42" t="str">
            <v>Suministro e instalación de puerta tipo persiana en aluminio color blanco 2.10x1.10 m</v>
          </cell>
          <cell r="C42" t="str">
            <v>UND</v>
          </cell>
          <cell r="D42">
            <v>3</v>
          </cell>
          <cell r="E42">
            <v>520012</v>
          </cell>
        </row>
        <row r="43">
          <cell r="A43">
            <v>8.0299999999999994</v>
          </cell>
          <cell r="B43" t="str">
            <v xml:space="preserve">Malla de mosquitero para ventanas y puertas </v>
          </cell>
          <cell r="C43" t="str">
            <v>M2</v>
          </cell>
          <cell r="D43">
            <v>7.8</v>
          </cell>
          <cell r="E43">
            <v>61990</v>
          </cell>
        </row>
        <row r="44">
          <cell r="A44">
            <v>8.0399999999999991</v>
          </cell>
          <cell r="B44" t="str">
            <v>Reja para cubículo de recirculador de 0.7x2.10 m inlcuye anticorrosivo y esmalte negro</v>
          </cell>
          <cell r="C44" t="str">
            <v>UND</v>
          </cell>
          <cell r="D44">
            <v>1</v>
          </cell>
          <cell r="E44">
            <v>398802</v>
          </cell>
        </row>
        <row r="45">
          <cell r="A45">
            <v>9</v>
          </cell>
          <cell r="B45" t="str">
            <v>OBRAS HIDROSANITARIAS</v>
          </cell>
        </row>
        <row r="46">
          <cell r="A46">
            <v>9.01</v>
          </cell>
          <cell r="B46" t="str">
            <v>Suministro e Instalación de punto sanitario 2" incluye accesorios, sifones y rejillas</v>
          </cell>
          <cell r="C46" t="str">
            <v>UND</v>
          </cell>
          <cell r="D46">
            <v>5</v>
          </cell>
          <cell r="E46">
            <v>43982</v>
          </cell>
        </row>
        <row r="47">
          <cell r="A47">
            <v>9.02</v>
          </cell>
          <cell r="B47" t="str">
            <v xml:space="preserve">Punto hidráulico 1/2" incluye accesorios y grifo </v>
          </cell>
          <cell r="C47" t="str">
            <v>UND</v>
          </cell>
          <cell r="D47">
            <v>1</v>
          </cell>
          <cell r="E47">
            <v>32250</v>
          </cell>
        </row>
        <row r="48">
          <cell r="A48">
            <v>9.0299999999999994</v>
          </cell>
          <cell r="B48" t="str">
            <v>Conexión a punto red sanitaria existente, incluye accesorios y demoliciones</v>
          </cell>
          <cell r="C48" t="str">
            <v>GLB</v>
          </cell>
          <cell r="D48">
            <v>1</v>
          </cell>
          <cell r="E48">
            <v>205285</v>
          </cell>
        </row>
        <row r="49">
          <cell r="A49">
            <v>9.0399999999999991</v>
          </cell>
          <cell r="B49" t="str">
            <v>Conexión a red hidráulica existente incluye accesorios y demoliciones</v>
          </cell>
          <cell r="C49" t="str">
            <v>GLB</v>
          </cell>
          <cell r="D49">
            <v>1</v>
          </cell>
          <cell r="E49">
            <v>55320</v>
          </cell>
        </row>
        <row r="50">
          <cell r="A50">
            <v>10</v>
          </cell>
          <cell r="B50" t="str">
            <v>ACABADOS</v>
          </cell>
        </row>
        <row r="51">
          <cell r="A51">
            <v>10.01</v>
          </cell>
          <cell r="B51" t="str">
            <v>Estuco plástico paredes</v>
          </cell>
          <cell r="C51" t="str">
            <v>M2</v>
          </cell>
          <cell r="D51">
            <v>127.15</v>
          </cell>
          <cell r="E51">
            <v>10935</v>
          </cell>
        </row>
        <row r="52">
          <cell r="A52">
            <v>10.02</v>
          </cell>
          <cell r="B52" t="str">
            <v>Estuco plástico carteras</v>
          </cell>
          <cell r="C52" t="str">
            <v>ML</v>
          </cell>
          <cell r="D52">
            <v>31.4</v>
          </cell>
          <cell r="E52">
            <v>5824</v>
          </cell>
        </row>
        <row r="53">
          <cell r="A53">
            <v>10.029999999999999</v>
          </cell>
          <cell r="B53" t="str">
            <v>Pintura exteriores con Koraza</v>
          </cell>
          <cell r="C53" t="str">
            <v>M2</v>
          </cell>
          <cell r="D53">
            <v>33.229999999999997</v>
          </cell>
          <cell r="E53">
            <v>7572</v>
          </cell>
        </row>
        <row r="54">
          <cell r="A54">
            <v>10.039999999999999</v>
          </cell>
          <cell r="B54" t="str">
            <v>Pintura interiores en acrílico tres manos</v>
          </cell>
          <cell r="C54" t="str">
            <v>M2</v>
          </cell>
          <cell r="D54">
            <v>93.91</v>
          </cell>
          <cell r="E54">
            <v>5260</v>
          </cell>
        </row>
        <row r="55">
          <cell r="A55">
            <v>10.050000000000001</v>
          </cell>
          <cell r="B55" t="str">
            <v>Media caña (intersección paredes)</v>
          </cell>
          <cell r="C55" t="str">
            <v>ML</v>
          </cell>
          <cell r="D55">
            <v>41.04</v>
          </cell>
          <cell r="E55">
            <v>3808</v>
          </cell>
        </row>
        <row r="56">
          <cell r="A56">
            <v>10.06</v>
          </cell>
          <cell r="B56" t="str">
            <v>Pintura Koraza exterior para carteras</v>
          </cell>
          <cell r="C56" t="str">
            <v>ML</v>
          </cell>
          <cell r="D56">
            <v>31.4</v>
          </cell>
          <cell r="E56">
            <v>3485</v>
          </cell>
        </row>
        <row r="57">
          <cell r="A57">
            <v>11</v>
          </cell>
          <cell r="B57" t="str">
            <v>PISOS, ENCHAPES Y REVESTIMIENTOS</v>
          </cell>
        </row>
        <row r="58">
          <cell r="A58">
            <v>11.01</v>
          </cell>
          <cell r="B58" t="str">
            <v>Suministro e instalación de piso en granito, incluye destronque y pulida</v>
          </cell>
          <cell r="C58" t="str">
            <v>M2</v>
          </cell>
          <cell r="D58">
            <v>24.31</v>
          </cell>
          <cell r="E58">
            <v>64360</v>
          </cell>
        </row>
        <row r="59">
          <cell r="A59">
            <v>11.02</v>
          </cell>
          <cell r="B59" t="str">
            <v>Suministro e instalación de guardaescoba en granito en media caña</v>
          </cell>
          <cell r="C59" t="str">
            <v>Ml</v>
          </cell>
          <cell r="D59">
            <v>38.619999999999997</v>
          </cell>
          <cell r="E59">
            <v>23150</v>
          </cell>
        </row>
        <row r="60">
          <cell r="A60">
            <v>11.03</v>
          </cell>
          <cell r="B60" t="str">
            <v xml:space="preserve">Enchape de 10x10 cm lavatrapero de 0.7x0.7 h= 0.50 </v>
          </cell>
          <cell r="C60" t="str">
            <v>M2</v>
          </cell>
          <cell r="D60">
            <v>3.43</v>
          </cell>
          <cell r="E60">
            <v>43874</v>
          </cell>
        </row>
        <row r="61">
          <cell r="A61">
            <v>11.04</v>
          </cell>
          <cell r="B61" t="str">
            <v>Andén en concreto de e = 10 cm ancho 0.50 m de 21 Mpa, incluye malla 15x15 8 mm</v>
          </cell>
          <cell r="C61" t="str">
            <v>ML</v>
          </cell>
          <cell r="D61">
            <v>27.27</v>
          </cell>
          <cell r="E61">
            <v>24568</v>
          </cell>
        </row>
        <row r="62">
          <cell r="A62">
            <v>11.05</v>
          </cell>
          <cell r="B62" t="str">
            <v>Cordón en concreto de H = 40 cm x 15 cm de 21 MPa incluye refuerzo 2 1/2" y estribos 3/8"</v>
          </cell>
          <cell r="C62" t="str">
            <v>ML</v>
          </cell>
          <cell r="D62">
            <v>27.27</v>
          </cell>
          <cell r="E62">
            <v>40768</v>
          </cell>
        </row>
        <row r="63">
          <cell r="A63">
            <v>11.06</v>
          </cell>
          <cell r="B63" t="str">
            <v>Fibra de vidrio para insonorización recubierta en superboard 6 mm una cara</v>
          </cell>
          <cell r="C63" t="str">
            <v>M2</v>
          </cell>
          <cell r="D63">
            <v>20.5</v>
          </cell>
          <cell r="E63">
            <v>46838</v>
          </cell>
        </row>
        <row r="64">
          <cell r="A64">
            <v>12</v>
          </cell>
          <cell r="B64" t="str">
            <v>OBRAS ELECTRICAS</v>
          </cell>
        </row>
        <row r="65">
          <cell r="A65">
            <v>12.01</v>
          </cell>
          <cell r="B65" t="str">
            <v>Salida de ILUMINACIÓN 110 Voltios en tuberia EMT, incluye plafón y accesorios</v>
          </cell>
          <cell r="C65" t="str">
            <v>UND</v>
          </cell>
          <cell r="D65">
            <v>1</v>
          </cell>
          <cell r="E65">
            <v>104242</v>
          </cell>
        </row>
        <row r="66">
          <cell r="A66">
            <v>12.02</v>
          </cell>
          <cell r="B66" t="str">
            <v>Salida Para Interruptor Sencillo En Tuberia  Pvc Y Emt Donde Se Requiera, inlcuye accesorios</v>
          </cell>
          <cell r="C66" t="str">
            <v>UND</v>
          </cell>
          <cell r="D66">
            <v>1</v>
          </cell>
          <cell r="E66">
            <v>72132</v>
          </cell>
        </row>
        <row r="67">
          <cell r="A67">
            <v>12.03</v>
          </cell>
          <cell r="B67" t="str">
            <v>Salida para tomas normales en tuberia pvc, incluye accesorios</v>
          </cell>
          <cell r="C67" t="str">
            <v>UND</v>
          </cell>
          <cell r="D67">
            <v>1</v>
          </cell>
          <cell r="E67">
            <v>62590</v>
          </cell>
        </row>
        <row r="68">
          <cell r="A68">
            <v>12.04</v>
          </cell>
          <cell r="B68" t="str">
            <v>Salida para toma especial trifilar, inlcuye accesorios</v>
          </cell>
          <cell r="C68" t="str">
            <v>UND</v>
          </cell>
          <cell r="D68">
            <v>1</v>
          </cell>
          <cell r="E68">
            <v>109530</v>
          </cell>
        </row>
        <row r="69">
          <cell r="A69">
            <v>12.05</v>
          </cell>
          <cell r="B69" t="str">
            <v>Alimentador desde tdg subestación hasta UTB</v>
          </cell>
          <cell r="C69" t="str">
            <v>UND</v>
          </cell>
          <cell r="D69">
            <v>1</v>
          </cell>
          <cell r="E69">
            <v>357896</v>
          </cell>
        </row>
        <row r="70">
          <cell r="A70">
            <v>12.06</v>
          </cell>
          <cell r="B70" t="str">
            <v>Suministro e instalación de extractor de aire para pared</v>
          </cell>
          <cell r="C70" t="str">
            <v>UND</v>
          </cell>
          <cell r="D70">
            <v>1</v>
          </cell>
          <cell r="E70">
            <v>290000</v>
          </cell>
        </row>
        <row r="71">
          <cell r="A71">
            <v>13</v>
          </cell>
          <cell r="B71" t="str">
            <v>SEÑALETICA</v>
          </cell>
        </row>
        <row r="72">
          <cell r="A72">
            <v>13.01</v>
          </cell>
          <cell r="B72" t="str">
            <v>Señaletica de unidad de almacenamiento de residuos</v>
          </cell>
          <cell r="C72" t="str">
            <v>UND</v>
          </cell>
          <cell r="D72">
            <v>4</v>
          </cell>
          <cell r="E72">
            <v>20000</v>
          </cell>
        </row>
        <row r="73">
          <cell r="A73">
            <v>13.02</v>
          </cell>
          <cell r="B73" t="str">
            <v>Marcación zona de parqueo unidad de residuos peligrosos, incluye pintura y marcación</v>
          </cell>
          <cell r="C73" t="str">
            <v>Gl</v>
          </cell>
          <cell r="D73">
            <v>1</v>
          </cell>
          <cell r="E73">
            <v>50000</v>
          </cell>
        </row>
        <row r="74">
          <cell r="A74">
            <v>14</v>
          </cell>
          <cell r="B74" t="str">
            <v>ASEO FINAL</v>
          </cell>
        </row>
        <row r="75">
          <cell r="A75">
            <v>14.01</v>
          </cell>
          <cell r="B75" t="str">
            <v>Aseo general</v>
          </cell>
          <cell r="C75" t="str">
            <v>Gl</v>
          </cell>
          <cell r="D75">
            <v>1</v>
          </cell>
          <cell r="E75">
            <v>413524</v>
          </cell>
        </row>
      </sheetData>
      <sheetData sheetId="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SOCIAL"/>
      <sheetName val="FORMATO TECNICO"/>
      <sheetName val="ACTIVIDADES INTERVENCION"/>
      <sheetName val="ANEXO POSEEDORES"/>
      <sheetName val="FORMATO SOCIAL (2)"/>
      <sheetName val="FORMATO TECNICO (2)"/>
    </sheetNames>
    <sheetDataSet>
      <sheetData sheetId="0" refreshError="1"/>
      <sheetData sheetId="1" refreshError="1"/>
      <sheetData sheetId="2" refreshError="1">
        <row r="26">
          <cell r="BR26">
            <v>0</v>
          </cell>
        </row>
        <row r="36">
          <cell r="AE36">
            <v>0</v>
          </cell>
        </row>
        <row r="82">
          <cell r="BR82">
            <v>0</v>
          </cell>
        </row>
        <row r="119">
          <cell r="AE119">
            <v>0</v>
          </cell>
          <cell r="BR119">
            <v>0</v>
          </cell>
        </row>
        <row r="139">
          <cell r="AE139">
            <v>0</v>
          </cell>
        </row>
        <row r="143">
          <cell r="BR143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opuesta"/>
      <sheetName val="PRESUPUESTO"/>
      <sheetName val="ANALISIS"/>
      <sheetName val="INSUMOS"/>
      <sheetName val="INSUM CLASIF"/>
      <sheetName val="CRONOGRAMA"/>
      <sheetName val="CostosAdmin"/>
      <sheetName val="F.Prestacional"/>
      <sheetName val="FORMATOS"/>
      <sheetName val="oficial"/>
      <sheetName val="A.I.U."/>
      <sheetName val="EXP FORM 2- OBRA 12 "/>
      <sheetName val="SALARIOS"/>
      <sheetName val="Hoja3"/>
    </sheetNames>
    <sheetDataSet>
      <sheetData sheetId="0"/>
      <sheetData sheetId="1"/>
      <sheetData sheetId="2">
        <row r="1">
          <cell r="G1">
            <v>404626681</v>
          </cell>
        </row>
      </sheetData>
      <sheetData sheetId="3"/>
      <sheetData sheetId="4">
        <row r="6">
          <cell r="P6">
            <v>421648639.70000011</v>
          </cell>
        </row>
      </sheetData>
      <sheetData sheetId="5"/>
      <sheetData sheetId="6">
        <row r="21">
          <cell r="G21">
            <v>0</v>
          </cell>
        </row>
        <row r="22">
          <cell r="F22">
            <v>93372054</v>
          </cell>
        </row>
      </sheetData>
      <sheetData sheetId="7"/>
      <sheetData sheetId="8">
        <row r="10">
          <cell r="E10">
            <v>4730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"/>
  <sheetViews>
    <sheetView showGridLines="0" tabSelected="1" view="pageBreakPreview" zoomScale="80" zoomScaleNormal="80" zoomScaleSheetLayoutView="80" workbookViewId="0">
      <selection activeCell="A93" sqref="A93"/>
    </sheetView>
  </sheetViews>
  <sheetFormatPr baseColWidth="10" defaultColWidth="11.42578125" defaultRowHeight="12.75"/>
  <cols>
    <col min="1" max="1" width="36.28515625" style="2" customWidth="1"/>
    <col min="2" max="2" width="38.42578125" style="2" customWidth="1"/>
    <col min="3" max="3" width="22.7109375" style="346" customWidth="1"/>
    <col min="4" max="5" width="19.7109375" style="4" customWidth="1"/>
    <col min="6" max="6" width="12.7109375" style="4" customWidth="1"/>
    <col min="7" max="7" width="15" style="4" customWidth="1"/>
    <col min="8" max="25" width="13.5703125" style="4" customWidth="1"/>
    <col min="26" max="26" width="14.42578125" style="4" customWidth="1"/>
    <col min="27" max="27" width="13.5703125" style="4" customWidth="1"/>
    <col min="28" max="28" width="7.140625" style="4" customWidth="1"/>
    <col min="29" max="29" width="7.5703125" style="4" customWidth="1"/>
    <col min="30" max="30" width="22.5703125" style="4" bestFit="1" customWidth="1"/>
    <col min="31" max="31" width="7.5703125" style="4" customWidth="1"/>
    <col min="32" max="32" width="22.5703125" style="4" bestFit="1" customWidth="1"/>
    <col min="33" max="16384" width="11.42578125" style="4"/>
  </cols>
  <sheetData>
    <row r="1" spans="1:32" ht="6" customHeight="1" thickBot="1">
      <c r="A1" s="1"/>
      <c r="C1" s="3"/>
      <c r="AA1" s="5"/>
    </row>
    <row r="2" spans="1:32" s="15" customFormat="1" ht="20.100000000000001" customHeight="1">
      <c r="A2" s="6"/>
      <c r="B2" s="7"/>
      <c r="C2" s="8"/>
      <c r="D2" s="9"/>
      <c r="E2" s="9"/>
      <c r="F2" s="9"/>
      <c r="G2" s="9"/>
      <c r="H2" s="9"/>
      <c r="I2" s="10"/>
      <c r="J2" s="10"/>
      <c r="K2" s="10"/>
      <c r="L2" s="10"/>
      <c r="M2" s="11"/>
      <c r="N2" s="11"/>
      <c r="O2" s="10"/>
      <c r="P2" s="10"/>
      <c r="Q2" s="10"/>
      <c r="R2" s="10"/>
      <c r="S2" s="10"/>
      <c r="T2" s="10"/>
      <c r="U2" s="10"/>
      <c r="V2" s="10"/>
      <c r="W2" s="10"/>
      <c r="X2" s="12" t="s">
        <v>0</v>
      </c>
      <c r="Y2" s="13">
        <v>22</v>
      </c>
      <c r="Z2" s="13">
        <v>2</v>
      </c>
      <c r="AA2" s="14">
        <v>2023</v>
      </c>
    </row>
    <row r="3" spans="1:32" s="20" customFormat="1">
      <c r="A3" s="16"/>
      <c r="B3" s="17"/>
      <c r="C3" s="18"/>
      <c r="D3" s="19"/>
      <c r="E3" s="19"/>
      <c r="F3" s="19"/>
      <c r="G3" s="19"/>
      <c r="H3" s="19"/>
      <c r="M3" s="21"/>
      <c r="N3" s="21"/>
      <c r="X3" s="19"/>
      <c r="Y3" s="22" t="s">
        <v>1</v>
      </c>
      <c r="Z3" s="22" t="s">
        <v>2</v>
      </c>
      <c r="AA3" s="23"/>
    </row>
    <row r="4" spans="1:32" s="27" customFormat="1">
      <c r="A4" s="24"/>
      <c r="B4" s="25"/>
      <c r="C4" s="26"/>
      <c r="M4" s="28"/>
      <c r="N4" s="28"/>
      <c r="AA4" s="29"/>
    </row>
    <row r="5" spans="1:32" s="20" customFormat="1" ht="14.25">
      <c r="A5" s="30" t="s">
        <v>3</v>
      </c>
      <c r="B5" s="31" t="s">
        <v>4</v>
      </c>
      <c r="C5" s="31"/>
      <c r="D5" s="32"/>
      <c r="H5" s="33" t="s">
        <v>5</v>
      </c>
      <c r="I5" s="34" t="s">
        <v>6</v>
      </c>
      <c r="J5" s="35"/>
      <c r="K5" s="35"/>
      <c r="P5" s="36"/>
      <c r="Q5" s="36"/>
      <c r="S5" s="37" t="s">
        <v>7</v>
      </c>
      <c r="AA5" s="38"/>
    </row>
    <row r="6" spans="1:32" s="20" customFormat="1">
      <c r="A6" s="16"/>
      <c r="B6" s="39"/>
      <c r="C6" s="40"/>
      <c r="D6" s="32"/>
      <c r="E6" s="32"/>
      <c r="F6" s="32"/>
      <c r="G6" s="19"/>
      <c r="H6" s="19"/>
      <c r="I6" s="19"/>
      <c r="L6" s="33"/>
      <c r="P6" s="36"/>
      <c r="Q6" s="36"/>
      <c r="U6" s="27" t="s">
        <v>8</v>
      </c>
      <c r="AA6" s="38"/>
    </row>
    <row r="7" spans="1:32" s="20" customFormat="1">
      <c r="A7" s="16"/>
      <c r="B7" s="39"/>
      <c r="C7" s="40"/>
      <c r="D7" s="32"/>
      <c r="E7" s="32"/>
      <c r="F7" s="32"/>
      <c r="G7" s="19"/>
      <c r="H7" s="19"/>
      <c r="I7" s="19"/>
      <c r="L7" s="41"/>
      <c r="P7" s="36"/>
      <c r="Q7" s="36"/>
      <c r="S7" s="37" t="s">
        <v>9</v>
      </c>
      <c r="U7" s="35"/>
      <c r="AA7" s="38"/>
    </row>
    <row r="8" spans="1:32" s="20" customFormat="1">
      <c r="A8" s="16"/>
      <c r="B8" s="39"/>
      <c r="C8" s="40"/>
      <c r="D8" s="32"/>
      <c r="E8" s="32"/>
      <c r="F8" s="32"/>
      <c r="G8" s="19"/>
      <c r="H8" s="19"/>
      <c r="I8" s="19"/>
      <c r="L8" s="41"/>
      <c r="P8" s="36"/>
      <c r="Q8" s="36"/>
      <c r="U8" s="19" t="s">
        <v>10</v>
      </c>
      <c r="AA8" s="38"/>
    </row>
    <row r="9" spans="1:32" s="15" customFormat="1" ht="13.5" thickBot="1">
      <c r="A9" s="42"/>
      <c r="B9" s="43"/>
      <c r="C9" s="44"/>
      <c r="D9" s="45"/>
      <c r="E9" s="45"/>
      <c r="F9" s="45"/>
      <c r="G9" s="45"/>
      <c r="H9" s="45"/>
      <c r="I9" s="46"/>
      <c r="J9" s="46"/>
      <c r="K9" s="46"/>
      <c r="L9" s="46"/>
      <c r="M9" s="47"/>
      <c r="N9" s="47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8"/>
    </row>
    <row r="10" spans="1:32" s="15" customFormat="1">
      <c r="A10" s="6"/>
      <c r="B10" s="7"/>
      <c r="C10" s="49"/>
      <c r="D10" s="12"/>
      <c r="E10" s="12"/>
      <c r="F10" s="12"/>
      <c r="G10" s="12"/>
      <c r="H10" s="12"/>
      <c r="I10" s="10"/>
      <c r="J10" s="10"/>
      <c r="K10" s="10"/>
      <c r="L10" s="10"/>
      <c r="M10" s="11"/>
      <c r="N10" s="5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51"/>
    </row>
    <row r="11" spans="1:32" s="15" customFormat="1" ht="15">
      <c r="A11" s="30" t="s">
        <v>11</v>
      </c>
      <c r="B11" s="52" t="s">
        <v>12</v>
      </c>
      <c r="C11" s="52"/>
      <c r="D11" s="52"/>
      <c r="E11" s="53"/>
      <c r="F11" s="53"/>
      <c r="G11" s="53"/>
      <c r="H11" s="54"/>
      <c r="I11" s="53"/>
      <c r="J11" s="53"/>
      <c r="K11" s="55"/>
      <c r="L11" s="53"/>
      <c r="M11" s="56"/>
      <c r="N11" s="57"/>
      <c r="O11" s="58" t="s">
        <v>13</v>
      </c>
      <c r="R11" s="59" t="s">
        <v>14</v>
      </c>
      <c r="V11" s="60" t="s">
        <v>15</v>
      </c>
      <c r="Y11" s="59"/>
      <c r="AA11" s="61"/>
    </row>
    <row r="12" spans="1:32" s="68" customFormat="1">
      <c r="A12" s="24"/>
      <c r="B12" s="62"/>
      <c r="C12" s="63"/>
      <c r="D12" s="64"/>
      <c r="E12" s="65"/>
      <c r="F12" s="65"/>
      <c r="G12" s="65"/>
      <c r="H12" s="64"/>
      <c r="I12" s="65"/>
      <c r="J12" s="65"/>
      <c r="K12" s="65"/>
      <c r="L12" s="65"/>
      <c r="M12" s="66"/>
      <c r="N12" s="67"/>
      <c r="R12" s="69" t="s">
        <v>16</v>
      </c>
      <c r="Y12" s="70" t="s">
        <v>17</v>
      </c>
      <c r="Z12" s="71"/>
      <c r="AA12" s="72"/>
    </row>
    <row r="13" spans="1:32" s="15" customFormat="1" ht="17.100000000000001" customHeight="1">
      <c r="A13" s="30" t="s">
        <v>18</v>
      </c>
      <c r="B13" s="73" t="s">
        <v>19</v>
      </c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4"/>
      <c r="O13" s="15" t="s">
        <v>20</v>
      </c>
      <c r="R13" s="75" t="s">
        <v>21</v>
      </c>
      <c r="S13" s="76"/>
      <c r="V13" s="60" t="s">
        <v>22</v>
      </c>
      <c r="Y13" s="59" t="str">
        <f>+R11</f>
        <v>2 MESES</v>
      </c>
      <c r="AA13" s="61"/>
      <c r="AD13" s="77">
        <v>50738946</v>
      </c>
      <c r="AE13" s="78"/>
      <c r="AF13" s="77">
        <v>25369477</v>
      </c>
    </row>
    <row r="14" spans="1:32" s="68" customFormat="1" ht="17.100000000000001" customHeight="1">
      <c r="A14" s="24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80"/>
      <c r="R14" s="81" t="s">
        <v>23</v>
      </c>
      <c r="Y14" s="69" t="s">
        <v>24</v>
      </c>
      <c r="AA14" s="72"/>
    </row>
    <row r="15" spans="1:32" s="15" customFormat="1" ht="17.100000000000001" customHeight="1">
      <c r="A15" s="16"/>
      <c r="B15" s="82"/>
      <c r="C15" s="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7"/>
      <c r="O15" s="60" t="s">
        <v>25</v>
      </c>
      <c r="R15" s="75" t="s">
        <v>26</v>
      </c>
      <c r="S15" s="59"/>
      <c r="V15" s="58" t="s">
        <v>27</v>
      </c>
      <c r="Y15" s="59"/>
      <c r="AA15" s="61"/>
    </row>
    <row r="16" spans="1:32" s="88" customFormat="1" ht="12.75" customHeight="1">
      <c r="A16" s="30" t="s">
        <v>28</v>
      </c>
      <c r="B16" s="83"/>
      <c r="C16" s="84"/>
      <c r="D16" s="59"/>
      <c r="E16" s="59"/>
      <c r="F16" s="59"/>
      <c r="G16" s="85"/>
      <c r="H16" s="59"/>
      <c r="I16" s="59"/>
      <c r="J16" s="86"/>
      <c r="K16" s="59"/>
      <c r="L16" s="59"/>
      <c r="M16" s="59"/>
      <c r="N16" s="87"/>
      <c r="S16" s="89" t="s">
        <v>29</v>
      </c>
      <c r="V16" s="90"/>
      <c r="Y16" s="27" t="s">
        <v>23</v>
      </c>
      <c r="AA16" s="91"/>
    </row>
    <row r="17" spans="1:30" s="98" customFormat="1" ht="17.100000000000001" customHeight="1">
      <c r="A17" s="16"/>
      <c r="B17" s="82"/>
      <c r="C17" s="92"/>
      <c r="D17" s="93"/>
      <c r="E17" s="93"/>
      <c r="F17" s="93"/>
      <c r="G17" s="93"/>
      <c r="H17" s="94"/>
      <c r="I17" s="94"/>
      <c r="J17" s="95"/>
      <c r="K17" s="95"/>
      <c r="L17" s="95"/>
      <c r="M17" s="95"/>
      <c r="N17" s="96"/>
      <c r="O17" s="97" t="s">
        <v>30</v>
      </c>
      <c r="R17" s="99">
        <v>50738946</v>
      </c>
      <c r="S17" s="99"/>
      <c r="T17" s="99"/>
      <c r="V17" s="100" t="s">
        <v>31</v>
      </c>
      <c r="Y17" s="101">
        <v>25369447</v>
      </c>
      <c r="Z17" s="101"/>
      <c r="AA17" s="102"/>
      <c r="AD17" s="100"/>
    </row>
    <row r="18" spans="1:30" s="88" customFormat="1" ht="11.25" customHeight="1">
      <c r="A18" s="24"/>
      <c r="B18" s="62"/>
      <c r="C18" s="103"/>
      <c r="D18" s="104"/>
      <c r="E18" s="105"/>
      <c r="F18" s="105"/>
      <c r="G18" s="105"/>
      <c r="H18" s="106"/>
      <c r="I18" s="106"/>
      <c r="J18" s="106"/>
      <c r="K18" s="106"/>
      <c r="L18" s="106"/>
      <c r="M18" s="106"/>
      <c r="N18" s="107"/>
      <c r="S18" s="27" t="s">
        <v>32</v>
      </c>
      <c r="AA18" s="91"/>
    </row>
    <row r="19" spans="1:30" s="15" customFormat="1" ht="17.100000000000001" customHeight="1">
      <c r="A19" s="108" t="s">
        <v>33</v>
      </c>
      <c r="B19" s="62"/>
      <c r="C19" s="109"/>
      <c r="D19" s="105"/>
      <c r="E19" s="110"/>
      <c r="F19" s="104"/>
      <c r="G19" s="104"/>
      <c r="H19" s="104"/>
      <c r="I19" s="104"/>
      <c r="J19" s="104"/>
      <c r="K19" s="111"/>
      <c r="L19" s="111"/>
      <c r="M19" s="111"/>
      <c r="N19" s="112"/>
      <c r="O19" s="113" t="s">
        <v>34</v>
      </c>
      <c r="R19" s="99">
        <f>+R17+Y17</f>
        <v>76108393</v>
      </c>
      <c r="S19" s="99"/>
      <c r="T19" s="99"/>
      <c r="AA19" s="61"/>
      <c r="AB19" s="114"/>
      <c r="AC19" s="114"/>
      <c r="AD19" s="114"/>
    </row>
    <row r="20" spans="1:30" s="15" customFormat="1" ht="17.100000000000001" customHeight="1" thickBot="1">
      <c r="A20" s="115"/>
      <c r="B20" s="116"/>
      <c r="C20" s="117"/>
      <c r="D20" s="118"/>
      <c r="E20" s="119"/>
      <c r="F20" s="120"/>
      <c r="G20" s="120"/>
      <c r="H20" s="120"/>
      <c r="I20" s="120"/>
      <c r="J20" s="120"/>
      <c r="K20" s="121"/>
      <c r="L20" s="121"/>
      <c r="M20" s="121"/>
      <c r="N20" s="122"/>
      <c r="O20" s="123"/>
      <c r="P20" s="46"/>
      <c r="Q20" s="46"/>
      <c r="R20" s="124"/>
      <c r="S20" s="124"/>
      <c r="T20" s="124"/>
      <c r="U20" s="46"/>
      <c r="V20" s="46"/>
      <c r="W20" s="46"/>
      <c r="X20" s="46"/>
      <c r="Y20" s="46"/>
      <c r="Z20" s="46"/>
      <c r="AA20" s="48"/>
      <c r="AB20" s="114"/>
      <c r="AC20" s="114"/>
      <c r="AD20" s="114"/>
    </row>
    <row r="21" spans="1:30" s="113" customFormat="1" ht="16.5" thickBot="1">
      <c r="A21" s="42"/>
      <c r="B21" s="125"/>
      <c r="C21" s="126"/>
      <c r="D21" s="127"/>
      <c r="E21" s="127"/>
      <c r="F21" s="127"/>
      <c r="G21" s="127"/>
      <c r="H21" s="128"/>
      <c r="I21" s="128"/>
      <c r="J21" s="128"/>
      <c r="K21" s="128"/>
      <c r="L21" s="128"/>
      <c r="M21" s="128"/>
      <c r="N21" s="128"/>
      <c r="O21" s="20"/>
      <c r="Q21" s="123"/>
      <c r="R21" s="129"/>
      <c r="S21" s="129"/>
      <c r="T21" s="123"/>
      <c r="U21" s="123"/>
      <c r="V21" s="46"/>
      <c r="W21" s="53"/>
      <c r="X21" s="53"/>
      <c r="Y21" s="53"/>
      <c r="Z21" s="130"/>
      <c r="AA21" s="131"/>
      <c r="AB21" s="19"/>
      <c r="AC21" s="19"/>
      <c r="AD21" s="19"/>
    </row>
    <row r="22" spans="1:30" s="113" customFormat="1" ht="33.950000000000003" customHeight="1">
      <c r="A22" s="132" t="s">
        <v>35</v>
      </c>
      <c r="B22" s="133"/>
      <c r="C22" s="134" t="s">
        <v>36</v>
      </c>
      <c r="D22" s="135" t="s">
        <v>37</v>
      </c>
      <c r="E22" s="136" t="s">
        <v>38</v>
      </c>
      <c r="F22" s="137" t="s">
        <v>39</v>
      </c>
      <c r="G22" s="138">
        <v>1</v>
      </c>
      <c r="H22" s="139"/>
      <c r="I22" s="138">
        <v>2</v>
      </c>
      <c r="J22" s="139"/>
      <c r="K22" s="138">
        <v>3</v>
      </c>
      <c r="L22" s="139"/>
      <c r="M22" s="138">
        <v>4</v>
      </c>
      <c r="N22" s="139"/>
      <c r="O22" s="138">
        <v>5</v>
      </c>
      <c r="P22" s="139"/>
      <c r="Q22" s="138">
        <v>6</v>
      </c>
      <c r="R22" s="139"/>
      <c r="S22" s="138">
        <v>7</v>
      </c>
      <c r="T22" s="139"/>
      <c r="U22" s="138">
        <v>8</v>
      </c>
      <c r="V22" s="140"/>
      <c r="W22" s="141" t="s">
        <v>40</v>
      </c>
      <c r="X22" s="141"/>
      <c r="Y22" s="141" t="str">
        <f>+W22</f>
        <v>ADICION EN TIEMPO</v>
      </c>
      <c r="Z22" s="141"/>
      <c r="AA22" s="142"/>
      <c r="AB22" s="143"/>
      <c r="AC22" s="143"/>
      <c r="AD22" s="143"/>
    </row>
    <row r="23" spans="1:30" s="154" customFormat="1" ht="33.950000000000003" customHeight="1" thickBot="1">
      <c r="A23" s="144"/>
      <c r="B23" s="145"/>
      <c r="C23" s="146"/>
      <c r="D23" s="147"/>
      <c r="E23" s="148"/>
      <c r="F23" s="149" t="s">
        <v>41</v>
      </c>
      <c r="G23" s="150"/>
      <c r="H23" s="151"/>
      <c r="I23" s="150">
        <v>2</v>
      </c>
      <c r="J23" s="151"/>
      <c r="K23" s="150">
        <v>3</v>
      </c>
      <c r="L23" s="151"/>
      <c r="M23" s="150">
        <v>4</v>
      </c>
      <c r="N23" s="151"/>
      <c r="O23" s="150">
        <v>5</v>
      </c>
      <c r="P23" s="151"/>
      <c r="Q23" s="150"/>
      <c r="R23" s="151"/>
      <c r="S23" s="150"/>
      <c r="T23" s="151"/>
      <c r="U23" s="150"/>
      <c r="V23" s="152"/>
      <c r="W23" s="141"/>
      <c r="X23" s="141"/>
      <c r="Y23" s="141"/>
      <c r="Z23" s="141"/>
      <c r="AA23" s="153"/>
    </row>
    <row r="24" spans="1:30" s="154" customFormat="1" ht="33.950000000000003" customHeight="1">
      <c r="A24" s="144"/>
      <c r="B24" s="145"/>
      <c r="C24" s="155" t="s">
        <v>42</v>
      </c>
      <c r="D24" s="156" t="s">
        <v>43</v>
      </c>
      <c r="E24" s="157" t="s">
        <v>44</v>
      </c>
      <c r="F24" s="149" t="s">
        <v>45</v>
      </c>
      <c r="G24" s="140" t="s">
        <v>46</v>
      </c>
      <c r="H24" s="139"/>
      <c r="I24" s="140" t="s">
        <v>47</v>
      </c>
      <c r="J24" s="139"/>
      <c r="K24" s="140" t="s">
        <v>48</v>
      </c>
      <c r="L24" s="139"/>
      <c r="M24" s="158" t="s">
        <v>49</v>
      </c>
      <c r="N24" s="159"/>
      <c r="O24" s="138" t="s">
        <v>50</v>
      </c>
      <c r="P24" s="139"/>
      <c r="Q24" s="138" t="s">
        <v>51</v>
      </c>
      <c r="R24" s="139"/>
      <c r="S24" s="140" t="s">
        <v>52</v>
      </c>
      <c r="T24" s="139"/>
      <c r="U24" s="138" t="s">
        <v>53</v>
      </c>
      <c r="V24" s="140"/>
      <c r="W24" s="141" t="s">
        <v>54</v>
      </c>
      <c r="X24" s="141"/>
      <c r="Y24" s="141" t="str">
        <f>+W24</f>
        <v>15 DIAS</v>
      </c>
      <c r="Z24" s="141"/>
      <c r="AA24" s="153"/>
    </row>
    <row r="25" spans="1:30" s="154" customFormat="1" ht="33.950000000000003" customHeight="1" thickBot="1">
      <c r="A25" s="160"/>
      <c r="B25" s="161"/>
      <c r="C25" s="162"/>
      <c r="D25" s="163"/>
      <c r="E25" s="164"/>
      <c r="F25" s="165" t="s">
        <v>55</v>
      </c>
      <c r="G25" s="152"/>
      <c r="H25" s="151"/>
      <c r="I25" s="152"/>
      <c r="J25" s="151"/>
      <c r="K25" s="152"/>
      <c r="L25" s="151"/>
      <c r="M25" s="166"/>
      <c r="N25" s="167"/>
      <c r="O25" s="150"/>
      <c r="P25" s="151"/>
      <c r="Q25" s="150"/>
      <c r="R25" s="151"/>
      <c r="S25" s="152"/>
      <c r="T25" s="151"/>
      <c r="U25" s="150"/>
      <c r="V25" s="152"/>
      <c r="W25" s="141"/>
      <c r="X25" s="141"/>
      <c r="Y25" s="141"/>
      <c r="Z25" s="141"/>
      <c r="AA25" s="168"/>
    </row>
    <row r="26" spans="1:30" ht="17.25" thickBot="1">
      <c r="A26" s="169" t="s">
        <v>19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  <c r="Z26" s="171"/>
      <c r="AA26" s="172"/>
      <c r="AB26" s="173"/>
      <c r="AC26" s="173"/>
    </row>
    <row r="27" spans="1:30">
      <c r="A27" s="174" t="str">
        <f>+'[1]Acta DE PAGO 01'!D18</f>
        <v>LOCALIZACION Y REPLANTEO</v>
      </c>
      <c r="B27" s="175"/>
      <c r="C27" s="176">
        <f>+'[1]Balance gavion+adic'!O9</f>
        <v>31746</v>
      </c>
      <c r="D27" s="177">
        <f>+C27/$C$80</f>
        <v>4.1711562613074748E-4</v>
      </c>
      <c r="E27" s="178"/>
      <c r="F27" s="179" t="s">
        <v>56</v>
      </c>
      <c r="G27" s="180">
        <f>+D27*0.75</f>
        <v>3.1283671959806059E-4</v>
      </c>
      <c r="H27" s="181"/>
      <c r="I27" s="182"/>
      <c r="J27" s="183"/>
      <c r="K27" s="182"/>
      <c r="L27" s="183"/>
      <c r="M27" s="184"/>
      <c r="N27" s="185"/>
      <c r="O27" s="184"/>
      <c r="P27" s="185"/>
      <c r="Q27" s="184"/>
      <c r="R27" s="185"/>
      <c r="S27" s="184"/>
      <c r="T27" s="185"/>
      <c r="U27" s="184"/>
      <c r="V27" s="185"/>
      <c r="W27" s="180">
        <f>+D27*0.25</f>
        <v>1.0427890653268687E-4</v>
      </c>
      <c r="X27" s="181"/>
      <c r="Y27" s="186"/>
      <c r="Z27" s="187"/>
      <c r="AA27" s="5"/>
      <c r="AB27" s="188"/>
      <c r="AC27" s="173"/>
    </row>
    <row r="28" spans="1:30">
      <c r="A28" s="189"/>
      <c r="B28" s="190"/>
      <c r="C28" s="191"/>
      <c r="D28" s="177"/>
      <c r="E28" s="192"/>
      <c r="F28" s="193" t="s">
        <v>57</v>
      </c>
      <c r="G28" s="184">
        <f>+C27*0.75</f>
        <v>23809.5</v>
      </c>
      <c r="H28" s="185"/>
      <c r="I28" s="184"/>
      <c r="J28" s="185"/>
      <c r="K28" s="184"/>
      <c r="L28" s="185"/>
      <c r="M28" s="184"/>
      <c r="N28" s="185"/>
      <c r="O28" s="184"/>
      <c r="P28" s="185"/>
      <c r="Q28" s="184"/>
      <c r="R28" s="185"/>
      <c r="S28" s="184"/>
      <c r="T28" s="185"/>
      <c r="U28" s="184"/>
      <c r="V28" s="185"/>
      <c r="W28" s="184">
        <f>+C27*0.25</f>
        <v>7936.5</v>
      </c>
      <c r="X28" s="185"/>
      <c r="Y28" s="194"/>
      <c r="Z28" s="195"/>
      <c r="AA28" s="5"/>
      <c r="AB28" s="188"/>
      <c r="AC28" s="173"/>
    </row>
    <row r="29" spans="1:30">
      <c r="A29" s="189"/>
      <c r="B29" s="190"/>
      <c r="C29" s="196">
        <f>+C27</f>
        <v>31746</v>
      </c>
      <c r="D29" s="177">
        <f t="shared" ref="D29" si="0">+C29/$C$80</f>
        <v>4.1711562613074748E-4</v>
      </c>
      <c r="E29" s="197"/>
      <c r="F29" s="198" t="s">
        <v>58</v>
      </c>
      <c r="G29" s="199"/>
      <c r="H29" s="200"/>
      <c r="I29" s="201"/>
      <c r="J29" s="202"/>
      <c r="K29" s="199"/>
      <c r="L29" s="200"/>
      <c r="M29" s="199"/>
      <c r="N29" s="202"/>
      <c r="O29" s="199"/>
      <c r="P29" s="200"/>
      <c r="Q29" s="201"/>
      <c r="R29" s="202"/>
      <c r="S29" s="199"/>
      <c r="T29" s="200"/>
      <c r="U29" s="201"/>
      <c r="V29" s="202"/>
      <c r="W29" s="199"/>
      <c r="X29" s="200"/>
      <c r="Y29" s="203"/>
      <c r="Z29" s="204"/>
      <c r="AA29" s="5"/>
      <c r="AB29" s="173"/>
      <c r="AC29" s="173"/>
    </row>
    <row r="30" spans="1:30" ht="13.5" thickBot="1">
      <c r="A30" s="205"/>
      <c r="B30" s="206"/>
      <c r="C30" s="207"/>
      <c r="D30" s="177"/>
      <c r="E30" s="208"/>
      <c r="F30" s="209" t="s">
        <v>59</v>
      </c>
      <c r="G30" s="210"/>
      <c r="H30" s="211"/>
      <c r="I30" s="212"/>
      <c r="J30" s="213"/>
      <c r="K30" s="210"/>
      <c r="L30" s="211"/>
      <c r="M30" s="214"/>
      <c r="N30" s="215"/>
      <c r="O30" s="214"/>
      <c r="P30" s="215"/>
      <c r="Q30" s="214"/>
      <c r="R30" s="215"/>
      <c r="S30" s="214"/>
      <c r="T30" s="215"/>
      <c r="U30" s="214"/>
      <c r="V30" s="215"/>
      <c r="W30" s="214"/>
      <c r="X30" s="215"/>
      <c r="Y30" s="216"/>
      <c r="Z30" s="217"/>
      <c r="AA30" s="5"/>
      <c r="AB30" s="173"/>
      <c r="AC30" s="173"/>
    </row>
    <row r="31" spans="1:30" ht="12.75" customHeight="1">
      <c r="A31" s="174" t="str">
        <f>+'[1]Acta DE PAGO 01'!D19</f>
        <v>EXCAVACIONES VARIAS SIN CLASIFICAR A MANO</v>
      </c>
      <c r="B31" s="175"/>
      <c r="C31" s="176">
        <f>+'[1]Balance gavion+adic'!O10</f>
        <v>2369445</v>
      </c>
      <c r="D31" s="177">
        <f t="shared" ref="D31" si="1">+C31/$C$80</f>
        <v>3.1132505977363101E-2</v>
      </c>
      <c r="E31" s="218"/>
      <c r="F31" s="219" t="s">
        <v>56</v>
      </c>
      <c r="G31" s="180">
        <f>+D31/2*0.75</f>
        <v>1.1674689741511163E-2</v>
      </c>
      <c r="H31" s="181"/>
      <c r="I31" s="180">
        <f>+G31</f>
        <v>1.1674689741511163E-2</v>
      </c>
      <c r="J31" s="181"/>
      <c r="K31" s="182"/>
      <c r="L31" s="183"/>
      <c r="M31" s="184"/>
      <c r="N31" s="185"/>
      <c r="O31" s="184"/>
      <c r="P31" s="185"/>
      <c r="Q31" s="184"/>
      <c r="R31" s="185"/>
      <c r="S31" s="184"/>
      <c r="T31" s="185"/>
      <c r="U31" s="184"/>
      <c r="V31" s="185"/>
      <c r="W31" s="180">
        <f>+D31*0.25</f>
        <v>7.7831264943407754E-3</v>
      </c>
      <c r="X31" s="181"/>
      <c r="Y31" s="186"/>
      <c r="Z31" s="187"/>
      <c r="AA31" s="5"/>
      <c r="AB31" s="188"/>
      <c r="AC31" s="173"/>
    </row>
    <row r="32" spans="1:30" ht="12.75" customHeight="1">
      <c r="A32" s="189"/>
      <c r="B32" s="190"/>
      <c r="C32" s="191"/>
      <c r="D32" s="177"/>
      <c r="E32" s="220"/>
      <c r="F32" s="193" t="s">
        <v>57</v>
      </c>
      <c r="G32" s="184">
        <f>+C31/2*0.75</f>
        <v>888541.875</v>
      </c>
      <c r="H32" s="185"/>
      <c r="I32" s="201">
        <f>+G32</f>
        <v>888541.875</v>
      </c>
      <c r="J32" s="202"/>
      <c r="K32" s="184"/>
      <c r="L32" s="185"/>
      <c r="M32" s="184"/>
      <c r="N32" s="185"/>
      <c r="O32" s="184"/>
      <c r="P32" s="185"/>
      <c r="Q32" s="184"/>
      <c r="R32" s="185"/>
      <c r="S32" s="184"/>
      <c r="T32" s="185"/>
      <c r="U32" s="184"/>
      <c r="V32" s="185"/>
      <c r="W32" s="184">
        <f>+C31*0.25</f>
        <v>592361.25</v>
      </c>
      <c r="X32" s="185"/>
      <c r="Y32" s="194"/>
      <c r="Z32" s="195"/>
      <c r="AA32" s="5"/>
      <c r="AB32" s="188"/>
      <c r="AC32" s="173"/>
    </row>
    <row r="33" spans="1:29" ht="13.5" customHeight="1">
      <c r="A33" s="189"/>
      <c r="B33" s="190"/>
      <c r="C33" s="196">
        <f>+C31</f>
        <v>2369445</v>
      </c>
      <c r="D33" s="177">
        <f t="shared" ref="D33" si="2">+C33/$C$80</f>
        <v>3.1132505977363101E-2</v>
      </c>
      <c r="E33" s="197"/>
      <c r="F33" s="198" t="s">
        <v>58</v>
      </c>
      <c r="G33" s="199"/>
      <c r="H33" s="200"/>
      <c r="I33" s="201"/>
      <c r="J33" s="202"/>
      <c r="K33" s="199"/>
      <c r="L33" s="200"/>
      <c r="M33" s="201"/>
      <c r="N33" s="202"/>
      <c r="O33" s="199"/>
      <c r="P33" s="200"/>
      <c r="Q33" s="201"/>
      <c r="R33" s="202"/>
      <c r="S33" s="199"/>
      <c r="T33" s="200"/>
      <c r="U33" s="201"/>
      <c r="V33" s="202"/>
      <c r="W33" s="199"/>
      <c r="X33" s="200"/>
      <c r="Y33" s="203"/>
      <c r="Z33" s="204"/>
      <c r="AA33" s="5"/>
      <c r="AB33" s="173"/>
      <c r="AC33" s="173"/>
    </row>
    <row r="34" spans="1:29" ht="13.5" customHeight="1" thickBot="1">
      <c r="A34" s="205"/>
      <c r="B34" s="206"/>
      <c r="C34" s="207"/>
      <c r="D34" s="177"/>
      <c r="E34" s="208"/>
      <c r="F34" s="209" t="s">
        <v>59</v>
      </c>
      <c r="G34" s="210"/>
      <c r="H34" s="211"/>
      <c r="I34" s="212"/>
      <c r="J34" s="213"/>
      <c r="K34" s="210"/>
      <c r="L34" s="211"/>
      <c r="M34" s="212"/>
      <c r="N34" s="213"/>
      <c r="O34" s="210"/>
      <c r="P34" s="211"/>
      <c r="Q34" s="212"/>
      <c r="R34" s="213"/>
      <c r="S34" s="210"/>
      <c r="T34" s="211"/>
      <c r="U34" s="212"/>
      <c r="V34" s="213"/>
      <c r="W34" s="210"/>
      <c r="X34" s="211"/>
      <c r="Y34" s="216"/>
      <c r="Z34" s="217"/>
      <c r="AA34" s="5"/>
      <c r="AB34" s="173"/>
      <c r="AC34" s="173"/>
    </row>
    <row r="35" spans="1:29" ht="12.75" customHeight="1">
      <c r="A35" s="174" t="str">
        <f>+'[1]Acta DE PAGO 01'!D20</f>
        <v>CONCRETO RESISTENCIA 14MPA (F) Solado</v>
      </c>
      <c r="B35" s="175"/>
      <c r="C35" s="221">
        <f>+'[1]Balance gavion+adic'!O11</f>
        <v>1320566</v>
      </c>
      <c r="D35" s="177">
        <f t="shared" ref="D35" si="3">+C35/$C$80</f>
        <v>1.7351121840136607E-2</v>
      </c>
      <c r="E35" s="222"/>
      <c r="F35" s="223" t="s">
        <v>56</v>
      </c>
      <c r="G35" s="224">
        <f>+D35/3*0.75</f>
        <v>4.3377804600341517E-3</v>
      </c>
      <c r="H35" s="225"/>
      <c r="I35" s="180">
        <f>+G35</f>
        <v>4.3377804600341517E-3</v>
      </c>
      <c r="J35" s="181"/>
      <c r="K35" s="180">
        <f>+G35</f>
        <v>4.3377804600341517E-3</v>
      </c>
      <c r="L35" s="181"/>
      <c r="M35" s="194"/>
      <c r="N35" s="195"/>
      <c r="O35" s="194"/>
      <c r="P35" s="195"/>
      <c r="Q35" s="194"/>
      <c r="R35" s="195"/>
      <c r="S35" s="194"/>
      <c r="T35" s="195"/>
      <c r="U35" s="194"/>
      <c r="V35" s="195"/>
      <c r="W35" s="180">
        <f>+D35*0.25</f>
        <v>4.3377804600341517E-3</v>
      </c>
      <c r="X35" s="181"/>
      <c r="Y35" s="186"/>
      <c r="Z35" s="187"/>
      <c r="AA35" s="5"/>
      <c r="AB35" s="188"/>
      <c r="AC35" s="173"/>
    </row>
    <row r="36" spans="1:29" ht="12.75" customHeight="1">
      <c r="A36" s="189"/>
      <c r="B36" s="190"/>
      <c r="C36" s="226"/>
      <c r="D36" s="177"/>
      <c r="E36" s="227"/>
      <c r="F36" s="228" t="s">
        <v>57</v>
      </c>
      <c r="G36" s="194">
        <f>+C35/3*0.75</f>
        <v>330141.5</v>
      </c>
      <c r="H36" s="195"/>
      <c r="I36" s="194">
        <f>+G36</f>
        <v>330141.5</v>
      </c>
      <c r="J36" s="195"/>
      <c r="K36" s="194">
        <f>+I36</f>
        <v>330141.5</v>
      </c>
      <c r="L36" s="195"/>
      <c r="M36" s="194"/>
      <c r="N36" s="195"/>
      <c r="O36" s="194"/>
      <c r="P36" s="195"/>
      <c r="Q36" s="194"/>
      <c r="R36" s="195"/>
      <c r="S36" s="194"/>
      <c r="T36" s="195"/>
      <c r="U36" s="194"/>
      <c r="V36" s="195"/>
      <c r="W36" s="184">
        <f>+C35*0.25</f>
        <v>330141.5</v>
      </c>
      <c r="X36" s="185"/>
      <c r="Y36" s="194"/>
      <c r="Z36" s="195"/>
      <c r="AA36" s="5"/>
      <c r="AB36" s="188"/>
      <c r="AC36" s="173"/>
    </row>
    <row r="37" spans="1:29" ht="13.5" customHeight="1">
      <c r="A37" s="189"/>
      <c r="B37" s="190"/>
      <c r="C37" s="229">
        <f>+C35</f>
        <v>1320566</v>
      </c>
      <c r="D37" s="177">
        <f t="shared" ref="D37" si="4">+C37/$C$80</f>
        <v>1.7351121840136607E-2</v>
      </c>
      <c r="E37" s="230"/>
      <c r="F37" s="231" t="s">
        <v>58</v>
      </c>
      <c r="G37" s="203"/>
      <c r="H37" s="204"/>
      <c r="I37" s="232"/>
      <c r="J37" s="233"/>
      <c r="K37" s="203"/>
      <c r="L37" s="204"/>
      <c r="M37" s="232"/>
      <c r="N37" s="233"/>
      <c r="O37" s="203"/>
      <c r="P37" s="204"/>
      <c r="Q37" s="232"/>
      <c r="R37" s="233"/>
      <c r="S37" s="203"/>
      <c r="T37" s="204"/>
      <c r="U37" s="232"/>
      <c r="V37" s="233"/>
      <c r="W37" s="203"/>
      <c r="X37" s="204"/>
      <c r="Y37" s="203"/>
      <c r="Z37" s="204"/>
      <c r="AA37" s="5"/>
      <c r="AB37" s="173"/>
      <c r="AC37" s="173"/>
    </row>
    <row r="38" spans="1:29" ht="13.5" customHeight="1" thickBot="1">
      <c r="A38" s="205"/>
      <c r="B38" s="206"/>
      <c r="C38" s="234"/>
      <c r="D38" s="177"/>
      <c r="E38" s="235"/>
      <c r="F38" s="236" t="s">
        <v>59</v>
      </c>
      <c r="G38" s="216"/>
      <c r="H38" s="217"/>
      <c r="I38" s="237"/>
      <c r="J38" s="238"/>
      <c r="K38" s="216"/>
      <c r="L38" s="217"/>
      <c r="M38" s="237"/>
      <c r="N38" s="238"/>
      <c r="O38" s="216"/>
      <c r="P38" s="217"/>
      <c r="Q38" s="237"/>
      <c r="R38" s="238"/>
      <c r="S38" s="216"/>
      <c r="T38" s="217"/>
      <c r="U38" s="237"/>
      <c r="V38" s="238"/>
      <c r="W38" s="216"/>
      <c r="X38" s="217"/>
      <c r="Y38" s="216"/>
      <c r="Z38" s="217"/>
      <c r="AA38" s="5"/>
      <c r="AB38" s="173"/>
      <c r="AC38" s="173"/>
    </row>
    <row r="39" spans="1:29" ht="12.75" customHeight="1" thickBot="1">
      <c r="A39" s="174" t="str">
        <f>+'[1]Acta DE PAGO 01'!D21</f>
        <v>RELLENO PARA ESTRUCTURAS CON RECEBO</v>
      </c>
      <c r="B39" s="175"/>
      <c r="C39" s="221">
        <f>+'[1]Balance gavion+adic'!O12</f>
        <v>2030633</v>
      </c>
      <c r="D39" s="177">
        <f t="shared" ref="D39" si="5">+C39/$C$80</f>
        <v>2.6680802470760354E-2</v>
      </c>
      <c r="E39" s="222"/>
      <c r="F39" s="223" t="s">
        <v>56</v>
      </c>
      <c r="G39" s="224">
        <f>+D39/3*0.75</f>
        <v>6.6702006176900894E-3</v>
      </c>
      <c r="H39" s="225"/>
      <c r="I39" s="180">
        <f>+G39</f>
        <v>6.6702006176900894E-3</v>
      </c>
      <c r="J39" s="181"/>
      <c r="K39" s="180">
        <f>+G39</f>
        <v>6.6702006176900894E-3</v>
      </c>
      <c r="L39" s="181"/>
      <c r="M39" s="237"/>
      <c r="N39" s="238"/>
      <c r="O39" s="216"/>
      <c r="P39" s="217"/>
      <c r="Q39" s="194"/>
      <c r="R39" s="195"/>
      <c r="S39" s="194"/>
      <c r="T39" s="195"/>
      <c r="U39" s="194"/>
      <c r="V39" s="195"/>
      <c r="W39" s="180">
        <f>+D39*0.25</f>
        <v>6.6702006176900886E-3</v>
      </c>
      <c r="X39" s="181"/>
      <c r="Y39" s="186"/>
      <c r="Z39" s="187"/>
      <c r="AA39" s="5"/>
      <c r="AB39" s="188"/>
      <c r="AC39" s="173"/>
    </row>
    <row r="40" spans="1:29" ht="12.75" customHeight="1">
      <c r="A40" s="189"/>
      <c r="B40" s="190"/>
      <c r="C40" s="226"/>
      <c r="D40" s="177"/>
      <c r="E40" s="227"/>
      <c r="F40" s="228" t="s">
        <v>57</v>
      </c>
      <c r="G40" s="194">
        <f>+C39/3*0.75</f>
        <v>507658.25</v>
      </c>
      <c r="H40" s="195"/>
      <c r="I40" s="194">
        <f>+G40</f>
        <v>507658.25</v>
      </c>
      <c r="J40" s="195"/>
      <c r="K40" s="194">
        <f>+I40</f>
        <v>507658.25</v>
      </c>
      <c r="L40" s="195"/>
      <c r="M40" s="194"/>
      <c r="N40" s="195"/>
      <c r="O40" s="194"/>
      <c r="P40" s="195"/>
      <c r="Q40" s="194"/>
      <c r="R40" s="195"/>
      <c r="S40" s="194"/>
      <c r="T40" s="195"/>
      <c r="U40" s="194"/>
      <c r="V40" s="195"/>
      <c r="W40" s="184">
        <f>+C39*0.25</f>
        <v>507658.25</v>
      </c>
      <c r="X40" s="185"/>
      <c r="Y40" s="194"/>
      <c r="Z40" s="195"/>
      <c r="AA40" s="5"/>
      <c r="AB40" s="188"/>
      <c r="AC40" s="173"/>
    </row>
    <row r="41" spans="1:29" ht="13.5" customHeight="1">
      <c r="A41" s="189"/>
      <c r="B41" s="190"/>
      <c r="C41" s="229">
        <f>+C39</f>
        <v>2030633</v>
      </c>
      <c r="D41" s="177">
        <f t="shared" ref="D41" si="6">+C41/$C$80</f>
        <v>2.6680802470760354E-2</v>
      </c>
      <c r="E41" s="230"/>
      <c r="F41" s="231" t="s">
        <v>58</v>
      </c>
      <c r="G41" s="203"/>
      <c r="H41" s="204"/>
      <c r="I41" s="232"/>
      <c r="J41" s="233"/>
      <c r="K41" s="203"/>
      <c r="L41" s="204"/>
      <c r="M41" s="239"/>
      <c r="N41" s="240"/>
      <c r="O41" s="241"/>
      <c r="P41" s="242"/>
      <c r="Q41" s="232"/>
      <c r="R41" s="233"/>
      <c r="S41" s="203"/>
      <c r="T41" s="204"/>
      <c r="U41" s="232"/>
      <c r="V41" s="233"/>
      <c r="W41" s="203"/>
      <c r="X41" s="204"/>
      <c r="Y41" s="203"/>
      <c r="Z41" s="204"/>
      <c r="AA41" s="5"/>
      <c r="AB41" s="173"/>
      <c r="AC41" s="173"/>
    </row>
    <row r="42" spans="1:29" ht="13.5" customHeight="1" thickBot="1">
      <c r="A42" s="205"/>
      <c r="B42" s="206"/>
      <c r="C42" s="234"/>
      <c r="D42" s="177"/>
      <c r="E42" s="235"/>
      <c r="F42" s="236" t="s">
        <v>59</v>
      </c>
      <c r="G42" s="216"/>
      <c r="H42" s="217"/>
      <c r="I42" s="237"/>
      <c r="J42" s="238"/>
      <c r="K42" s="216"/>
      <c r="L42" s="217"/>
      <c r="M42" s="237"/>
      <c r="N42" s="238"/>
      <c r="O42" s="216"/>
      <c r="P42" s="217"/>
      <c r="Q42" s="237"/>
      <c r="R42" s="238"/>
      <c r="S42" s="216"/>
      <c r="T42" s="217"/>
      <c r="U42" s="237"/>
      <c r="V42" s="238"/>
      <c r="W42" s="216"/>
      <c r="X42" s="217"/>
      <c r="Y42" s="216"/>
      <c r="Z42" s="217"/>
      <c r="AA42" s="5"/>
      <c r="AB42" s="173"/>
      <c r="AC42" s="173"/>
    </row>
    <row r="43" spans="1:29" ht="12.75" customHeight="1" thickBot="1">
      <c r="A43" s="174" t="str">
        <f>+'[1]Acta DE PAGO 01'!D24</f>
        <v>CONCRETO RESISTENCIA 21MPA (D) Muros</v>
      </c>
      <c r="B43" s="175"/>
      <c r="C43" s="221">
        <f>+'[1]Balance gavion+adic'!O15</f>
        <v>0</v>
      </c>
      <c r="D43" s="177">
        <f t="shared" ref="D43" si="7">+C43/$C$80</f>
        <v>0</v>
      </c>
      <c r="E43" s="222"/>
      <c r="F43" s="223" t="s">
        <v>56</v>
      </c>
      <c r="G43" s="243"/>
      <c r="H43" s="244"/>
      <c r="I43" s="245"/>
      <c r="J43" s="246"/>
      <c r="K43" s="247"/>
      <c r="L43" s="248"/>
      <c r="M43" s="247"/>
      <c r="N43" s="248"/>
      <c r="O43" s="247"/>
      <c r="P43" s="248"/>
      <c r="Q43" s="237"/>
      <c r="R43" s="238"/>
      <c r="S43" s="216"/>
      <c r="T43" s="217"/>
      <c r="U43" s="237"/>
      <c r="V43" s="238"/>
      <c r="W43" s="216"/>
      <c r="X43" s="217"/>
      <c r="Y43" s="186"/>
      <c r="Z43" s="187"/>
      <c r="AA43" s="5"/>
      <c r="AB43" s="188"/>
      <c r="AC43" s="173"/>
    </row>
    <row r="44" spans="1:29" ht="12.75" customHeight="1">
      <c r="A44" s="189"/>
      <c r="B44" s="190"/>
      <c r="C44" s="226"/>
      <c r="D44" s="177"/>
      <c r="E44" s="227"/>
      <c r="F44" s="228" t="s">
        <v>57</v>
      </c>
      <c r="G44" s="203"/>
      <c r="H44" s="204"/>
      <c r="I44" s="232"/>
      <c r="J44" s="233"/>
      <c r="K44" s="249"/>
      <c r="L44" s="250"/>
      <c r="M44" s="249"/>
      <c r="N44" s="250"/>
      <c r="O44" s="249"/>
      <c r="P44" s="250"/>
      <c r="Q44" s="194"/>
      <c r="R44" s="195"/>
      <c r="S44" s="194"/>
      <c r="T44" s="195"/>
      <c r="U44" s="194"/>
      <c r="V44" s="195"/>
      <c r="W44" s="194"/>
      <c r="X44" s="195"/>
      <c r="Y44" s="194"/>
      <c r="Z44" s="195"/>
      <c r="AA44" s="5"/>
      <c r="AB44" s="188"/>
      <c r="AC44" s="173"/>
    </row>
    <row r="45" spans="1:29" ht="13.5" customHeight="1">
      <c r="A45" s="189"/>
      <c r="B45" s="190"/>
      <c r="C45" s="229">
        <f>+C43</f>
        <v>0</v>
      </c>
      <c r="D45" s="177">
        <f t="shared" ref="D45" si="8">+C45/$C$80</f>
        <v>0</v>
      </c>
      <c r="E45" s="230"/>
      <c r="F45" s="231" t="s">
        <v>58</v>
      </c>
      <c r="G45" s="203"/>
      <c r="H45" s="204"/>
      <c r="I45" s="232"/>
      <c r="J45" s="233"/>
      <c r="K45" s="203"/>
      <c r="L45" s="204"/>
      <c r="M45" s="232"/>
      <c r="N45" s="233"/>
      <c r="O45" s="203"/>
      <c r="P45" s="204"/>
      <c r="Q45" s="232"/>
      <c r="R45" s="233"/>
      <c r="S45" s="203"/>
      <c r="T45" s="204"/>
      <c r="U45" s="232"/>
      <c r="V45" s="233"/>
      <c r="W45" s="203"/>
      <c r="X45" s="204"/>
      <c r="Y45" s="203"/>
      <c r="Z45" s="204"/>
      <c r="AA45" s="5"/>
      <c r="AB45" s="173"/>
      <c r="AC45" s="173"/>
    </row>
    <row r="46" spans="1:29" ht="13.5" customHeight="1" thickBot="1">
      <c r="A46" s="205"/>
      <c r="B46" s="206"/>
      <c r="C46" s="234"/>
      <c r="D46" s="177"/>
      <c r="E46" s="235"/>
      <c r="F46" s="236" t="s">
        <v>59</v>
      </c>
      <c r="G46" s="216"/>
      <c r="H46" s="217"/>
      <c r="I46" s="237"/>
      <c r="J46" s="238"/>
      <c r="K46" s="216"/>
      <c r="L46" s="217"/>
      <c r="M46" s="237"/>
      <c r="N46" s="238"/>
      <c r="O46" s="216"/>
      <c r="P46" s="217"/>
      <c r="Q46" s="237"/>
      <c r="R46" s="238"/>
      <c r="S46" s="216"/>
      <c r="T46" s="217"/>
      <c r="U46" s="237"/>
      <c r="V46" s="238"/>
      <c r="W46" s="216"/>
      <c r="X46" s="217"/>
      <c r="Y46" s="216"/>
      <c r="Z46" s="217"/>
      <c r="AA46" s="5"/>
      <c r="AB46" s="173"/>
      <c r="AC46" s="173"/>
    </row>
    <row r="47" spans="1:29" ht="12.75" hidden="1" customHeight="1">
      <c r="A47" s="174"/>
      <c r="B47" s="251"/>
      <c r="C47" s="252"/>
      <c r="D47" s="177">
        <f t="shared" ref="D47" si="9">+C47/$C$80</f>
        <v>0</v>
      </c>
      <c r="E47" s="253"/>
      <c r="F47" s="223"/>
      <c r="G47" s="254"/>
      <c r="H47" s="255"/>
      <c r="I47" s="254"/>
      <c r="J47" s="255"/>
      <c r="K47" s="186"/>
      <c r="L47" s="187"/>
      <c r="M47" s="256"/>
      <c r="N47" s="257"/>
      <c r="O47" s="256"/>
      <c r="P47" s="257"/>
      <c r="Q47" s="256"/>
      <c r="R47" s="257"/>
      <c r="S47" s="256"/>
      <c r="T47" s="257"/>
      <c r="U47" s="256"/>
      <c r="V47" s="257"/>
      <c r="W47" s="256"/>
      <c r="X47" s="257"/>
      <c r="Y47" s="186"/>
      <c r="Z47" s="187"/>
      <c r="AA47" s="5"/>
      <c r="AB47" s="188"/>
      <c r="AC47" s="173"/>
    </row>
    <row r="48" spans="1:29" ht="12.75" hidden="1" customHeight="1">
      <c r="A48" s="189"/>
      <c r="B48" s="258"/>
      <c r="C48" s="259"/>
      <c r="D48" s="177"/>
      <c r="E48" s="260"/>
      <c r="F48" s="228"/>
      <c r="G48" s="194"/>
      <c r="H48" s="195"/>
      <c r="I48" s="194"/>
      <c r="J48" s="195"/>
      <c r="K48" s="194"/>
      <c r="L48" s="195"/>
      <c r="M48" s="194"/>
      <c r="N48" s="195"/>
      <c r="O48" s="194"/>
      <c r="P48" s="195"/>
      <c r="Q48" s="194"/>
      <c r="R48" s="195"/>
      <c r="S48" s="194"/>
      <c r="T48" s="195"/>
      <c r="U48" s="194"/>
      <c r="V48" s="195"/>
      <c r="W48" s="194"/>
      <c r="X48" s="195"/>
      <c r="Y48" s="194"/>
      <c r="Z48" s="195"/>
      <c r="AA48" s="5"/>
      <c r="AB48" s="188"/>
      <c r="AC48" s="173"/>
    </row>
    <row r="49" spans="1:29" ht="12.75" hidden="1" customHeight="1">
      <c r="A49" s="189"/>
      <c r="B49" s="258"/>
      <c r="C49" s="261"/>
      <c r="D49" s="177">
        <f t="shared" ref="D49" si="10">+C49/$C$80</f>
        <v>0</v>
      </c>
      <c r="E49" s="262"/>
      <c r="F49" s="231"/>
      <c r="G49" s="194"/>
      <c r="H49" s="195"/>
      <c r="I49" s="194"/>
      <c r="J49" s="195"/>
      <c r="K49" s="194"/>
      <c r="L49" s="195"/>
      <c r="M49" s="194"/>
      <c r="N49" s="195"/>
      <c r="O49" s="194"/>
      <c r="P49" s="195"/>
      <c r="Q49" s="194"/>
      <c r="R49" s="195"/>
      <c r="S49" s="194"/>
      <c r="T49" s="195"/>
      <c r="U49" s="194"/>
      <c r="V49" s="195"/>
      <c r="W49" s="194"/>
      <c r="X49" s="195"/>
      <c r="Y49" s="194"/>
      <c r="Z49" s="195"/>
      <c r="AA49" s="5"/>
      <c r="AB49" s="173"/>
      <c r="AC49" s="173"/>
    </row>
    <row r="50" spans="1:29" ht="13.5" hidden="1" customHeight="1" thickBot="1">
      <c r="A50" s="205"/>
      <c r="B50" s="263"/>
      <c r="C50" s="264"/>
      <c r="D50" s="177"/>
      <c r="E50" s="265"/>
      <c r="F50" s="236"/>
      <c r="G50" s="266"/>
      <c r="H50" s="267"/>
      <c r="I50" s="266"/>
      <c r="J50" s="267"/>
      <c r="K50" s="266"/>
      <c r="L50" s="267"/>
      <c r="M50" s="266"/>
      <c r="N50" s="267"/>
      <c r="O50" s="266"/>
      <c r="P50" s="267"/>
      <c r="Q50" s="266"/>
      <c r="R50" s="267"/>
      <c r="S50" s="266"/>
      <c r="T50" s="267"/>
      <c r="U50" s="266"/>
      <c r="V50" s="267"/>
      <c r="W50" s="266"/>
      <c r="X50" s="267"/>
      <c r="Y50" s="266"/>
      <c r="Z50" s="267"/>
      <c r="AA50" s="5"/>
      <c r="AB50" s="173"/>
      <c r="AC50" s="173"/>
    </row>
    <row r="51" spans="1:29">
      <c r="A51" s="174" t="str">
        <f>+'[1]Acta DE PAGO 01'!D25</f>
        <v>ACERO DE REFUERZO fy 4200 Mpa</v>
      </c>
      <c r="B51" s="175"/>
      <c r="C51" s="221">
        <f>+'[1]Balance gavion+adic'!O16</f>
        <v>338580</v>
      </c>
      <c r="D51" s="177">
        <f t="shared" ref="D51" si="11">+C51/$C$80</f>
        <v>4.4486552225586999E-3</v>
      </c>
      <c r="E51" s="222"/>
      <c r="F51" s="223" t="s">
        <v>56</v>
      </c>
      <c r="G51" s="224">
        <f>+D51/3*0.75</f>
        <v>1.112163805639675E-3</v>
      </c>
      <c r="H51" s="225"/>
      <c r="I51" s="180">
        <f>+G51</f>
        <v>1.112163805639675E-3</v>
      </c>
      <c r="J51" s="181"/>
      <c r="K51" s="180">
        <f>+G51</f>
        <v>1.112163805639675E-3</v>
      </c>
      <c r="L51" s="181"/>
      <c r="M51" s="247"/>
      <c r="N51" s="248"/>
      <c r="O51" s="247"/>
      <c r="P51" s="248"/>
      <c r="Q51" s="247"/>
      <c r="R51" s="248"/>
      <c r="S51" s="247"/>
      <c r="T51" s="248"/>
      <c r="U51" s="247"/>
      <c r="V51" s="248"/>
      <c r="W51" s="180">
        <f>+D51*0.25</f>
        <v>1.112163805639675E-3</v>
      </c>
      <c r="X51" s="181"/>
      <c r="Y51" s="186"/>
      <c r="Z51" s="187"/>
      <c r="AA51" s="5"/>
      <c r="AB51" s="188"/>
      <c r="AC51" s="173"/>
    </row>
    <row r="52" spans="1:29">
      <c r="A52" s="189"/>
      <c r="B52" s="190"/>
      <c r="C52" s="226"/>
      <c r="D52" s="177"/>
      <c r="E52" s="227"/>
      <c r="F52" s="228" t="s">
        <v>57</v>
      </c>
      <c r="G52" s="194">
        <f>+C51/3*0.75</f>
        <v>84645</v>
      </c>
      <c r="H52" s="195"/>
      <c r="I52" s="194">
        <f>+G52</f>
        <v>84645</v>
      </c>
      <c r="J52" s="195"/>
      <c r="K52" s="194">
        <f>+I52</f>
        <v>84645</v>
      </c>
      <c r="L52" s="195"/>
      <c r="M52" s="249"/>
      <c r="N52" s="250"/>
      <c r="O52" s="249"/>
      <c r="P52" s="250"/>
      <c r="Q52" s="249"/>
      <c r="R52" s="250"/>
      <c r="S52" s="249"/>
      <c r="T52" s="250"/>
      <c r="U52" s="249"/>
      <c r="V52" s="250"/>
      <c r="W52" s="184">
        <f>+C51*0.25</f>
        <v>84645</v>
      </c>
      <c r="X52" s="185"/>
      <c r="Y52" s="194"/>
      <c r="Z52" s="195"/>
      <c r="AA52" s="5"/>
      <c r="AB52" s="188"/>
      <c r="AC52" s="173"/>
    </row>
    <row r="53" spans="1:29">
      <c r="A53" s="189"/>
      <c r="B53" s="190"/>
      <c r="C53" s="229">
        <f>+C51</f>
        <v>338580</v>
      </c>
      <c r="D53" s="177">
        <f t="shared" ref="D53" si="12">+C53/$C$80</f>
        <v>4.4486552225586999E-3</v>
      </c>
      <c r="E53" s="230"/>
      <c r="F53" s="231" t="s">
        <v>58</v>
      </c>
      <c r="G53" s="203"/>
      <c r="H53" s="204"/>
      <c r="I53" s="232"/>
      <c r="J53" s="233"/>
      <c r="K53" s="203"/>
      <c r="L53" s="204"/>
      <c r="M53" s="232"/>
      <c r="N53" s="233"/>
      <c r="O53" s="203"/>
      <c r="P53" s="204"/>
      <c r="Q53" s="232"/>
      <c r="R53" s="233"/>
      <c r="S53" s="203"/>
      <c r="T53" s="204"/>
      <c r="U53" s="232"/>
      <c r="V53" s="233"/>
      <c r="W53" s="203"/>
      <c r="X53" s="204"/>
      <c r="Y53" s="203"/>
      <c r="Z53" s="204"/>
      <c r="AA53" s="5"/>
      <c r="AB53" s="173"/>
      <c r="AC53" s="173"/>
    </row>
    <row r="54" spans="1:29" ht="13.5" thickBot="1">
      <c r="A54" s="205"/>
      <c r="B54" s="206"/>
      <c r="C54" s="234"/>
      <c r="D54" s="177"/>
      <c r="E54" s="235"/>
      <c r="F54" s="236" t="s">
        <v>59</v>
      </c>
      <c r="G54" s="216"/>
      <c r="H54" s="217"/>
      <c r="I54" s="237"/>
      <c r="J54" s="238"/>
      <c r="K54" s="216"/>
      <c r="L54" s="217"/>
      <c r="M54" s="237"/>
      <c r="N54" s="238"/>
      <c r="O54" s="216"/>
      <c r="P54" s="217"/>
      <c r="Q54" s="237"/>
      <c r="R54" s="238"/>
      <c r="S54" s="216"/>
      <c r="T54" s="217"/>
      <c r="U54" s="237"/>
      <c r="V54" s="238"/>
      <c r="W54" s="216"/>
      <c r="X54" s="217"/>
      <c r="Y54" s="216"/>
      <c r="Z54" s="217"/>
      <c r="AA54" s="5"/>
      <c r="AB54" s="173"/>
      <c r="AC54" s="173"/>
    </row>
    <row r="55" spans="1:29">
      <c r="A55" s="174" t="str">
        <f>+'[1]Acta DE PAGO 01'!D28</f>
        <v>SUMINISTRO E INSTALACION DE DRENES D=4" EN TUBERIA SANITARIA PVC</v>
      </c>
      <c r="B55" s="175"/>
      <c r="C55" s="221">
        <f>+'[1]Balance gavion+adic'!O19</f>
        <v>0</v>
      </c>
      <c r="D55" s="177">
        <f t="shared" ref="D55" si="13">+C55/$C$80</f>
        <v>0</v>
      </c>
      <c r="E55" s="268"/>
      <c r="F55" s="269" t="s">
        <v>56</v>
      </c>
      <c r="G55" s="186"/>
      <c r="H55" s="187"/>
      <c r="I55" s="186"/>
      <c r="J55" s="187"/>
      <c r="K55" s="186"/>
      <c r="L55" s="187"/>
      <c r="M55" s="247"/>
      <c r="N55" s="248"/>
      <c r="O55" s="247"/>
      <c r="P55" s="248"/>
      <c r="Q55" s="247"/>
      <c r="R55" s="248"/>
      <c r="S55" s="247"/>
      <c r="T55" s="248"/>
      <c r="U55" s="247"/>
      <c r="V55" s="248"/>
      <c r="W55" s="247"/>
      <c r="X55" s="248"/>
      <c r="Y55" s="186"/>
      <c r="Z55" s="187"/>
      <c r="AA55" s="5"/>
      <c r="AB55" s="188"/>
      <c r="AC55" s="173"/>
    </row>
    <row r="56" spans="1:29">
      <c r="A56" s="189"/>
      <c r="B56" s="190"/>
      <c r="C56" s="226"/>
      <c r="D56" s="177"/>
      <c r="E56" s="270"/>
      <c r="F56" s="228" t="s">
        <v>57</v>
      </c>
      <c r="G56" s="194"/>
      <c r="H56" s="195"/>
      <c r="I56" s="194"/>
      <c r="J56" s="195"/>
      <c r="K56" s="194"/>
      <c r="L56" s="195"/>
      <c r="M56" s="249"/>
      <c r="N56" s="250"/>
      <c r="O56" s="249"/>
      <c r="P56" s="250"/>
      <c r="Q56" s="249"/>
      <c r="R56" s="250"/>
      <c r="S56" s="249"/>
      <c r="T56" s="250"/>
      <c r="U56" s="249"/>
      <c r="V56" s="250"/>
      <c r="W56" s="249"/>
      <c r="X56" s="250"/>
      <c r="Y56" s="194"/>
      <c r="Z56" s="195"/>
      <c r="AA56" s="5"/>
      <c r="AB56" s="188"/>
      <c r="AC56" s="173"/>
    </row>
    <row r="57" spans="1:29">
      <c r="A57" s="189"/>
      <c r="B57" s="190"/>
      <c r="C57" s="229">
        <f>+C55</f>
        <v>0</v>
      </c>
      <c r="D57" s="177">
        <f t="shared" ref="D57" si="14">+C57/$C$80</f>
        <v>0</v>
      </c>
      <c r="E57" s="230"/>
      <c r="F57" s="231" t="s">
        <v>58</v>
      </c>
      <c r="G57" s="203"/>
      <c r="H57" s="204"/>
      <c r="I57" s="232"/>
      <c r="J57" s="233"/>
      <c r="K57" s="203"/>
      <c r="L57" s="204"/>
      <c r="M57" s="271"/>
      <c r="N57" s="272"/>
      <c r="O57" s="273"/>
      <c r="P57" s="274"/>
      <c r="Q57" s="271"/>
      <c r="R57" s="272"/>
      <c r="S57" s="273"/>
      <c r="T57" s="274"/>
      <c r="U57" s="271"/>
      <c r="V57" s="272"/>
      <c r="W57" s="273"/>
      <c r="X57" s="274"/>
      <c r="Y57" s="203"/>
      <c r="Z57" s="204"/>
      <c r="AA57" s="5"/>
      <c r="AB57" s="173"/>
      <c r="AC57" s="173"/>
    </row>
    <row r="58" spans="1:29" ht="13.5" thickBot="1">
      <c r="A58" s="205"/>
      <c r="B58" s="206"/>
      <c r="C58" s="234"/>
      <c r="D58" s="177"/>
      <c r="E58" s="235"/>
      <c r="F58" s="236" t="s">
        <v>59</v>
      </c>
      <c r="G58" s="216"/>
      <c r="H58" s="217"/>
      <c r="I58" s="237"/>
      <c r="J58" s="238"/>
      <c r="K58" s="216"/>
      <c r="L58" s="217"/>
      <c r="M58" s="275"/>
      <c r="N58" s="276"/>
      <c r="O58" s="277"/>
      <c r="P58" s="278"/>
      <c r="Q58" s="275"/>
      <c r="R58" s="276"/>
      <c r="S58" s="277"/>
      <c r="T58" s="278"/>
      <c r="U58" s="275"/>
      <c r="V58" s="276"/>
      <c r="W58" s="277"/>
      <c r="X58" s="278"/>
      <c r="Y58" s="216"/>
      <c r="Z58" s="217"/>
      <c r="AA58" s="5"/>
      <c r="AB58" s="173"/>
      <c r="AC58" s="173"/>
    </row>
    <row r="59" spans="1:29" ht="12.75" customHeight="1">
      <c r="A59" s="174" t="str">
        <f>+'[1]Acta DE PAGO 01'!D29</f>
        <v>MATERIAL GRANULAR DRENANTE</v>
      </c>
      <c r="B59" s="175"/>
      <c r="C59" s="221">
        <f>+'[1]Balance gavion+adic'!O20</f>
        <v>0</v>
      </c>
      <c r="D59" s="177">
        <f t="shared" ref="D59" si="15">+C59/$C$80</f>
        <v>0</v>
      </c>
      <c r="E59" s="222"/>
      <c r="F59" s="223" t="s">
        <v>56</v>
      </c>
      <c r="G59" s="243"/>
      <c r="H59" s="244"/>
      <c r="I59" s="245"/>
      <c r="J59" s="246"/>
      <c r="K59" s="186"/>
      <c r="L59" s="187"/>
      <c r="M59" s="247"/>
      <c r="N59" s="248"/>
      <c r="O59" s="247"/>
      <c r="P59" s="248"/>
      <c r="Q59" s="247"/>
      <c r="R59" s="248"/>
      <c r="S59" s="247"/>
      <c r="T59" s="248"/>
      <c r="U59" s="247"/>
      <c r="V59" s="248"/>
      <c r="W59" s="247"/>
      <c r="X59" s="248"/>
      <c r="Y59" s="186"/>
      <c r="Z59" s="187"/>
      <c r="AA59" s="5"/>
      <c r="AB59" s="188"/>
      <c r="AC59" s="173"/>
    </row>
    <row r="60" spans="1:29" ht="12.75" customHeight="1">
      <c r="A60" s="189"/>
      <c r="B60" s="190"/>
      <c r="C60" s="226"/>
      <c r="D60" s="177"/>
      <c r="E60" s="227"/>
      <c r="F60" s="228" t="s">
        <v>57</v>
      </c>
      <c r="G60" s="203"/>
      <c r="H60" s="204"/>
      <c r="I60" s="232"/>
      <c r="J60" s="233"/>
      <c r="K60" s="194"/>
      <c r="L60" s="195"/>
      <c r="M60" s="249"/>
      <c r="N60" s="250"/>
      <c r="O60" s="249"/>
      <c r="P60" s="250"/>
      <c r="Q60" s="249"/>
      <c r="R60" s="250"/>
      <c r="S60" s="249"/>
      <c r="T60" s="250"/>
      <c r="U60" s="249"/>
      <c r="V60" s="250"/>
      <c r="W60" s="249"/>
      <c r="X60" s="250"/>
      <c r="Y60" s="194"/>
      <c r="Z60" s="195"/>
      <c r="AA60" s="5"/>
      <c r="AB60" s="188"/>
      <c r="AC60" s="173"/>
    </row>
    <row r="61" spans="1:29" ht="13.5" customHeight="1">
      <c r="A61" s="189"/>
      <c r="B61" s="190"/>
      <c r="C61" s="229">
        <f>+C59</f>
        <v>0</v>
      </c>
      <c r="D61" s="177">
        <f t="shared" ref="D61" si="16">+C61/$C$80</f>
        <v>0</v>
      </c>
      <c r="E61" s="230"/>
      <c r="F61" s="231" t="s">
        <v>58</v>
      </c>
      <c r="G61" s="203"/>
      <c r="H61" s="204"/>
      <c r="I61" s="232"/>
      <c r="J61" s="233"/>
      <c r="K61" s="203"/>
      <c r="L61" s="204"/>
      <c r="M61" s="232"/>
      <c r="N61" s="233"/>
      <c r="O61" s="203"/>
      <c r="P61" s="204"/>
      <c r="Q61" s="232"/>
      <c r="R61" s="233"/>
      <c r="S61" s="203"/>
      <c r="T61" s="204"/>
      <c r="U61" s="232"/>
      <c r="V61" s="233"/>
      <c r="W61" s="203"/>
      <c r="X61" s="204"/>
      <c r="Y61" s="203"/>
      <c r="Z61" s="204"/>
      <c r="AA61" s="5"/>
      <c r="AB61" s="173"/>
      <c r="AC61" s="173"/>
    </row>
    <row r="62" spans="1:29" ht="13.5" customHeight="1" thickBot="1">
      <c r="A62" s="205"/>
      <c r="B62" s="206"/>
      <c r="C62" s="234"/>
      <c r="D62" s="177"/>
      <c r="E62" s="235"/>
      <c r="F62" s="236" t="s">
        <v>59</v>
      </c>
      <c r="G62" s="216"/>
      <c r="H62" s="217"/>
      <c r="I62" s="237"/>
      <c r="J62" s="238"/>
      <c r="K62" s="216"/>
      <c r="L62" s="217"/>
      <c r="M62" s="237"/>
      <c r="N62" s="238"/>
      <c r="O62" s="216"/>
      <c r="P62" s="217"/>
      <c r="Q62" s="237"/>
      <c r="R62" s="238"/>
      <c r="S62" s="216"/>
      <c r="T62" s="217"/>
      <c r="U62" s="237"/>
      <c r="V62" s="238"/>
      <c r="W62" s="216"/>
      <c r="X62" s="217"/>
      <c r="Y62" s="216"/>
      <c r="Z62" s="217"/>
      <c r="AA62" s="5"/>
      <c r="AB62" s="173"/>
      <c r="AC62" s="173"/>
    </row>
    <row r="63" spans="1:29" ht="12.75" customHeight="1">
      <c r="A63" s="174" t="str">
        <f>+'[1]Acta DE PAGO 01'!D30</f>
        <v>GEOTEXTIL TIPO NT-2500 O SIMILAR NO TEJIDO</v>
      </c>
      <c r="B63" s="175"/>
      <c r="C63" s="221">
        <f>+'[1]Balance gavion+adic'!O21</f>
        <v>1282454</v>
      </c>
      <c r="D63" s="177">
        <f t="shared" ref="D63" si="17">+C63/$C$80</f>
        <v>1.6850362350969622E-2</v>
      </c>
      <c r="E63" s="222"/>
      <c r="F63" s="223" t="s">
        <v>56</v>
      </c>
      <c r="G63" s="243"/>
      <c r="H63" s="244"/>
      <c r="I63" s="245"/>
      <c r="J63" s="246"/>
      <c r="K63" s="224">
        <f>+D63/8</f>
        <v>2.1062952938712028E-3</v>
      </c>
      <c r="L63" s="225"/>
      <c r="M63" s="224">
        <f>+K63</f>
        <v>2.1062952938712028E-3</v>
      </c>
      <c r="N63" s="225"/>
      <c r="O63" s="180">
        <f>+M63</f>
        <v>2.1062952938712028E-3</v>
      </c>
      <c r="P63" s="181"/>
      <c r="Q63" s="180">
        <f>+M63</f>
        <v>2.1062952938712028E-3</v>
      </c>
      <c r="R63" s="181"/>
      <c r="S63" s="224">
        <f>+Q63</f>
        <v>2.1062952938712028E-3</v>
      </c>
      <c r="T63" s="225"/>
      <c r="U63" s="180">
        <f>+S63</f>
        <v>2.1062952938712028E-3</v>
      </c>
      <c r="V63" s="181"/>
      <c r="W63" s="180">
        <f>+U63</f>
        <v>2.1062952938712028E-3</v>
      </c>
      <c r="X63" s="181"/>
      <c r="Y63" s="180">
        <f>+U63</f>
        <v>2.1062952938712028E-3</v>
      </c>
      <c r="Z63" s="181"/>
      <c r="AA63" s="5"/>
      <c r="AB63" s="188"/>
      <c r="AC63" s="173"/>
    </row>
    <row r="64" spans="1:29" ht="12.75" customHeight="1">
      <c r="A64" s="189"/>
      <c r="B64" s="190"/>
      <c r="C64" s="226"/>
      <c r="D64" s="177"/>
      <c r="E64" s="227"/>
      <c r="F64" s="228" t="s">
        <v>57</v>
      </c>
      <c r="G64" s="203"/>
      <c r="H64" s="204"/>
      <c r="I64" s="232"/>
      <c r="J64" s="233"/>
      <c r="K64" s="194">
        <f>+C63/8</f>
        <v>160306.75</v>
      </c>
      <c r="L64" s="195"/>
      <c r="M64" s="194">
        <f>+K64</f>
        <v>160306.75</v>
      </c>
      <c r="N64" s="195"/>
      <c r="O64" s="194">
        <f>+M64</f>
        <v>160306.75</v>
      </c>
      <c r="P64" s="195"/>
      <c r="Q64" s="194">
        <f>+O64</f>
        <v>160306.75</v>
      </c>
      <c r="R64" s="195"/>
      <c r="S64" s="194">
        <f>+Q64</f>
        <v>160306.75</v>
      </c>
      <c r="T64" s="195"/>
      <c r="U64" s="194">
        <f>+S64</f>
        <v>160306.75</v>
      </c>
      <c r="V64" s="195"/>
      <c r="W64" s="194">
        <f t="shared" ref="W64" si="18">+U64</f>
        <v>160306.75</v>
      </c>
      <c r="X64" s="195"/>
      <c r="Y64" s="194">
        <f t="shared" ref="Y64" si="19">+W64</f>
        <v>160306.75</v>
      </c>
      <c r="Z64" s="195"/>
      <c r="AA64" s="5"/>
      <c r="AB64" s="188"/>
      <c r="AC64" s="173"/>
    </row>
    <row r="65" spans="1:32" ht="13.5" customHeight="1">
      <c r="A65" s="189"/>
      <c r="B65" s="190"/>
      <c r="C65" s="229">
        <f>+C63</f>
        <v>1282454</v>
      </c>
      <c r="D65" s="177">
        <f t="shared" ref="D65" si="20">+C65/$C$80</f>
        <v>1.6850362350969622E-2</v>
      </c>
      <c r="E65" s="230"/>
      <c r="F65" s="231" t="s">
        <v>58</v>
      </c>
      <c r="G65" s="203"/>
      <c r="H65" s="204"/>
      <c r="I65" s="232"/>
      <c r="J65" s="233"/>
      <c r="K65" s="203"/>
      <c r="L65" s="204"/>
      <c r="M65" s="232"/>
      <c r="N65" s="233"/>
      <c r="O65" s="203"/>
      <c r="P65" s="204"/>
      <c r="Q65" s="232"/>
      <c r="R65" s="233"/>
      <c r="S65" s="203"/>
      <c r="T65" s="204"/>
      <c r="U65" s="232"/>
      <c r="V65" s="233"/>
      <c r="W65" s="203"/>
      <c r="X65" s="204"/>
      <c r="Y65" s="203"/>
      <c r="Z65" s="204"/>
      <c r="AA65" s="5"/>
      <c r="AB65" s="173"/>
      <c r="AC65" s="173"/>
    </row>
    <row r="66" spans="1:32" ht="13.5" customHeight="1" thickBot="1">
      <c r="A66" s="205"/>
      <c r="B66" s="206"/>
      <c r="C66" s="234"/>
      <c r="D66" s="177"/>
      <c r="E66" s="235"/>
      <c r="F66" s="236" t="s">
        <v>59</v>
      </c>
      <c r="G66" s="216"/>
      <c r="H66" s="217"/>
      <c r="I66" s="237"/>
      <c r="J66" s="238"/>
      <c r="K66" s="216"/>
      <c r="L66" s="217"/>
      <c r="M66" s="237"/>
      <c r="N66" s="238"/>
      <c r="O66" s="216"/>
      <c r="P66" s="217"/>
      <c r="Q66" s="237"/>
      <c r="R66" s="238"/>
      <c r="S66" s="216"/>
      <c r="T66" s="217"/>
      <c r="U66" s="237"/>
      <c r="V66" s="238"/>
      <c r="W66" s="216"/>
      <c r="X66" s="217"/>
      <c r="Y66" s="216"/>
      <c r="Z66" s="217"/>
      <c r="AA66" s="5"/>
      <c r="AB66" s="173"/>
      <c r="AC66" s="173"/>
    </row>
    <row r="67" spans="1:32" ht="12.75" customHeight="1">
      <c r="A67" s="174" t="str">
        <f>+'[1]Acta DE PAGO 01'!D33</f>
        <v xml:space="preserve">MURO EN GAVION </v>
      </c>
      <c r="B67" s="175"/>
      <c r="C67" s="221">
        <f>+'[1]Balance gavion+adic'!O23</f>
        <v>37220586</v>
      </c>
      <c r="D67" s="177">
        <f t="shared" ref="D67" si="21">+C67/$C$80</f>
        <v>0.48904706212887716</v>
      </c>
      <c r="E67" s="222"/>
      <c r="F67" s="223" t="s">
        <v>56</v>
      </c>
      <c r="G67" s="243"/>
      <c r="H67" s="244"/>
      <c r="I67" s="245"/>
      <c r="J67" s="246"/>
      <c r="K67" s="224">
        <f>+D67/8</f>
        <v>6.1130882766109645E-2</v>
      </c>
      <c r="L67" s="225"/>
      <c r="M67" s="224">
        <f>+K67</f>
        <v>6.1130882766109645E-2</v>
      </c>
      <c r="N67" s="225"/>
      <c r="O67" s="180">
        <f>+M67</f>
        <v>6.1130882766109645E-2</v>
      </c>
      <c r="P67" s="181"/>
      <c r="Q67" s="180">
        <f>+M67</f>
        <v>6.1130882766109645E-2</v>
      </c>
      <c r="R67" s="181"/>
      <c r="S67" s="224">
        <f>+Q67</f>
        <v>6.1130882766109645E-2</v>
      </c>
      <c r="T67" s="225"/>
      <c r="U67" s="247"/>
      <c r="V67" s="248"/>
      <c r="W67" s="180">
        <f>+S67+Q67</f>
        <v>0.12226176553221929</v>
      </c>
      <c r="X67" s="181"/>
      <c r="Y67" s="180">
        <f>+S67</f>
        <v>6.1130882766109645E-2</v>
      </c>
      <c r="Z67" s="181"/>
      <c r="AA67" s="5"/>
      <c r="AB67" s="188"/>
      <c r="AC67" s="173"/>
    </row>
    <row r="68" spans="1:32" ht="12.75" customHeight="1">
      <c r="A68" s="189"/>
      <c r="B68" s="190"/>
      <c r="C68" s="226"/>
      <c r="D68" s="177"/>
      <c r="E68" s="227"/>
      <c r="F68" s="228" t="s">
        <v>57</v>
      </c>
      <c r="G68" s="203"/>
      <c r="H68" s="204"/>
      <c r="I68" s="232"/>
      <c r="J68" s="233"/>
      <c r="K68" s="194">
        <f>+C67/8</f>
        <v>4652573.25</v>
      </c>
      <c r="L68" s="195"/>
      <c r="M68" s="194">
        <f>+K68</f>
        <v>4652573.25</v>
      </c>
      <c r="N68" s="195"/>
      <c r="O68" s="194">
        <f>+M68</f>
        <v>4652573.25</v>
      </c>
      <c r="P68" s="195"/>
      <c r="Q68" s="194">
        <f>+O68</f>
        <v>4652573.25</v>
      </c>
      <c r="R68" s="195"/>
      <c r="S68" s="194">
        <f>+Q68</f>
        <v>4652573.25</v>
      </c>
      <c r="T68" s="195"/>
      <c r="U68" s="249"/>
      <c r="V68" s="250"/>
      <c r="W68" s="194">
        <f>+S68+Q68</f>
        <v>9305146.5</v>
      </c>
      <c r="X68" s="195"/>
      <c r="Y68" s="194">
        <f>+S68</f>
        <v>4652573.25</v>
      </c>
      <c r="Z68" s="195"/>
      <c r="AA68" s="5"/>
      <c r="AB68" s="188"/>
      <c r="AC68" s="173"/>
    </row>
    <row r="69" spans="1:32" ht="13.5" customHeight="1">
      <c r="A69" s="189"/>
      <c r="B69" s="190"/>
      <c r="C69" s="229">
        <f>+C67</f>
        <v>37220586</v>
      </c>
      <c r="D69" s="177">
        <f t="shared" ref="D69" si="22">+C69/$C$80</f>
        <v>0.48904706212887716</v>
      </c>
      <c r="E69" s="230"/>
      <c r="F69" s="231" t="s">
        <v>58</v>
      </c>
      <c r="G69" s="203"/>
      <c r="H69" s="204"/>
      <c r="I69" s="232"/>
      <c r="J69" s="233"/>
      <c r="K69" s="203"/>
      <c r="L69" s="204"/>
      <c r="M69" s="232"/>
      <c r="N69" s="233"/>
      <c r="O69" s="203"/>
      <c r="P69" s="204"/>
      <c r="Q69" s="232"/>
      <c r="R69" s="233"/>
      <c r="S69" s="203"/>
      <c r="T69" s="204"/>
      <c r="U69" s="271"/>
      <c r="V69" s="272"/>
      <c r="W69" s="203"/>
      <c r="X69" s="204"/>
      <c r="Y69" s="203"/>
      <c r="Z69" s="204"/>
      <c r="AA69" s="5"/>
      <c r="AB69" s="173"/>
      <c r="AC69" s="173"/>
    </row>
    <row r="70" spans="1:32" ht="13.5" customHeight="1" thickBot="1">
      <c r="A70" s="205"/>
      <c r="B70" s="206"/>
      <c r="C70" s="234"/>
      <c r="D70" s="177"/>
      <c r="E70" s="235"/>
      <c r="F70" s="236" t="s">
        <v>59</v>
      </c>
      <c r="G70" s="216"/>
      <c r="H70" s="217"/>
      <c r="I70" s="237"/>
      <c r="J70" s="238"/>
      <c r="K70" s="216"/>
      <c r="L70" s="217"/>
      <c r="M70" s="237"/>
      <c r="N70" s="238"/>
      <c r="O70" s="216"/>
      <c r="P70" s="217"/>
      <c r="Q70" s="237"/>
      <c r="R70" s="238"/>
      <c r="S70" s="216"/>
      <c r="T70" s="217"/>
      <c r="U70" s="275"/>
      <c r="V70" s="276"/>
      <c r="W70" s="216"/>
      <c r="X70" s="217"/>
      <c r="Y70" s="216"/>
      <c r="Z70" s="217"/>
      <c r="AA70" s="5"/>
      <c r="AB70" s="173"/>
      <c r="AC70" s="173"/>
    </row>
    <row r="71" spans="1:32" ht="12.75" customHeight="1">
      <c r="A71" s="174" t="str">
        <f>+'[1]Acta DE PAGO 01'!D34</f>
        <v>CONCRETO RESISTENCIA 14MPA (G) CICLÓPEO (50% Concreto, 50% Piedra)</v>
      </c>
      <c r="B71" s="251"/>
      <c r="C71" s="221">
        <f>+'[1]Balance gavion+adic'!O24</f>
        <v>24494223</v>
      </c>
      <c r="D71" s="177">
        <f t="shared" ref="D71" si="23">+C71/$C$80</f>
        <v>0.32183340147518291</v>
      </c>
      <c r="E71" s="222"/>
      <c r="F71" s="223" t="s">
        <v>56</v>
      </c>
      <c r="G71" s="243"/>
      <c r="H71" s="244"/>
      <c r="I71" s="245"/>
      <c r="J71" s="246"/>
      <c r="K71" s="224">
        <f>+D71/8</f>
        <v>4.0229175184397864E-2</v>
      </c>
      <c r="L71" s="225"/>
      <c r="M71" s="224">
        <f>+K71</f>
        <v>4.0229175184397864E-2</v>
      </c>
      <c r="N71" s="225"/>
      <c r="O71" s="180">
        <f>+M71</f>
        <v>4.0229175184397864E-2</v>
      </c>
      <c r="P71" s="181"/>
      <c r="Q71" s="180">
        <f>+M71</f>
        <v>4.0229175184397864E-2</v>
      </c>
      <c r="R71" s="181"/>
      <c r="S71" s="224">
        <f>+Q71</f>
        <v>4.0229175184397864E-2</v>
      </c>
      <c r="T71" s="225"/>
      <c r="U71" s="247"/>
      <c r="V71" s="248"/>
      <c r="W71" s="180">
        <f>+S71+Q71</f>
        <v>8.0458350368795728E-2</v>
      </c>
      <c r="X71" s="181"/>
      <c r="Y71" s="180">
        <f>+S71</f>
        <v>4.0229175184397864E-2</v>
      </c>
      <c r="Z71" s="181"/>
      <c r="AA71" s="5"/>
      <c r="AB71" s="188"/>
      <c r="AC71" s="173"/>
    </row>
    <row r="72" spans="1:32" ht="12.75" customHeight="1">
      <c r="A72" s="189"/>
      <c r="B72" s="258"/>
      <c r="C72" s="226"/>
      <c r="D72" s="177"/>
      <c r="E72" s="227"/>
      <c r="F72" s="228" t="s">
        <v>57</v>
      </c>
      <c r="G72" s="203"/>
      <c r="H72" s="204"/>
      <c r="I72" s="232"/>
      <c r="J72" s="233"/>
      <c r="K72" s="194">
        <f>+C71/8</f>
        <v>3061777.875</v>
      </c>
      <c r="L72" s="195"/>
      <c r="M72" s="194">
        <f>+K72</f>
        <v>3061777.875</v>
      </c>
      <c r="N72" s="195"/>
      <c r="O72" s="194">
        <f>+M72</f>
        <v>3061777.875</v>
      </c>
      <c r="P72" s="195"/>
      <c r="Q72" s="194">
        <f>+O72</f>
        <v>3061777.875</v>
      </c>
      <c r="R72" s="195"/>
      <c r="S72" s="194">
        <f>+Q72</f>
        <v>3061777.875</v>
      </c>
      <c r="T72" s="195"/>
      <c r="U72" s="194"/>
      <c r="V72" s="195"/>
      <c r="W72" s="194">
        <f>+S72+Q72</f>
        <v>6123555.75</v>
      </c>
      <c r="X72" s="195"/>
      <c r="Y72" s="194">
        <f>+S72</f>
        <v>3061777.875</v>
      </c>
      <c r="Z72" s="195"/>
      <c r="AA72" s="5"/>
      <c r="AB72" s="188"/>
      <c r="AC72" s="173"/>
    </row>
    <row r="73" spans="1:32" ht="13.5" customHeight="1">
      <c r="A73" s="189"/>
      <c r="B73" s="258"/>
      <c r="C73" s="261">
        <f>+C71</f>
        <v>24494223</v>
      </c>
      <c r="D73" s="177">
        <f t="shared" ref="D73" si="24">+C73/$C$80</f>
        <v>0.32183340147518291</v>
      </c>
      <c r="E73" s="230"/>
      <c r="F73" s="231" t="s">
        <v>58</v>
      </c>
      <c r="G73" s="203"/>
      <c r="H73" s="204"/>
      <c r="I73" s="232"/>
      <c r="J73" s="233"/>
      <c r="K73" s="203"/>
      <c r="L73" s="204"/>
      <c r="M73" s="232"/>
      <c r="N73" s="233"/>
      <c r="O73" s="203"/>
      <c r="P73" s="204"/>
      <c r="Q73" s="232"/>
      <c r="R73" s="233"/>
      <c r="S73" s="203"/>
      <c r="T73" s="204"/>
      <c r="U73" s="232"/>
      <c r="V73" s="233"/>
      <c r="W73" s="203"/>
      <c r="X73" s="204"/>
      <c r="Y73" s="203"/>
      <c r="Z73" s="204"/>
      <c r="AA73" s="5"/>
      <c r="AB73" s="173"/>
      <c r="AC73" s="173"/>
    </row>
    <row r="74" spans="1:32" ht="13.5" customHeight="1" thickBot="1">
      <c r="A74" s="279"/>
      <c r="B74" s="280"/>
      <c r="C74" s="259"/>
      <c r="D74" s="177"/>
      <c r="E74" s="281"/>
      <c r="F74" s="282" t="s">
        <v>59</v>
      </c>
      <c r="G74" s="203"/>
      <c r="H74" s="204"/>
      <c r="I74" s="283"/>
      <c r="J74" s="284"/>
      <c r="K74" s="285"/>
      <c r="L74" s="286"/>
      <c r="M74" s="283"/>
      <c r="N74" s="284"/>
      <c r="O74" s="285"/>
      <c r="P74" s="286"/>
      <c r="Q74" s="283"/>
      <c r="R74" s="284"/>
      <c r="S74" s="285"/>
      <c r="T74" s="286"/>
      <c r="U74" s="283"/>
      <c r="V74" s="284"/>
      <c r="W74" s="285"/>
      <c r="X74" s="286"/>
      <c r="Y74" s="216"/>
      <c r="Z74" s="217"/>
      <c r="AA74" s="5"/>
      <c r="AB74" s="173"/>
      <c r="AC74" s="173"/>
    </row>
    <row r="75" spans="1:32">
      <c r="A75" s="189" t="str">
        <f>+'[1]Acta DE PAGO 01'!D35</f>
        <v>RETIRO DE MATERIAL SOBRANTES, ESCOMBROS Y DE EXCAVACIONES , CARGUE MANUAL, INCLUYE TASA DE DISPOSICION DE MATERIALES</v>
      </c>
      <c r="B75" s="258"/>
      <c r="C75" s="287">
        <f>+'[1]Balance gavion+adic'!O25</f>
        <v>7020160</v>
      </c>
      <c r="D75" s="177">
        <f t="shared" ref="D75" si="25">+C75/$C$80</f>
        <v>9.22389729080208E-2</v>
      </c>
      <c r="E75" s="288"/>
      <c r="F75" s="269" t="s">
        <v>56</v>
      </c>
      <c r="G75" s="289"/>
      <c r="H75" s="290"/>
      <c r="I75" s="291"/>
      <c r="J75" s="292"/>
      <c r="K75" s="224">
        <f>+D75/8</f>
        <v>1.15298716135026E-2</v>
      </c>
      <c r="L75" s="225"/>
      <c r="M75" s="224">
        <f>+K75</f>
        <v>1.15298716135026E-2</v>
      </c>
      <c r="N75" s="225"/>
      <c r="O75" s="180">
        <f>+M75</f>
        <v>1.15298716135026E-2</v>
      </c>
      <c r="P75" s="181"/>
      <c r="Q75" s="180">
        <f>+M75</f>
        <v>1.15298716135026E-2</v>
      </c>
      <c r="R75" s="181"/>
      <c r="S75" s="224">
        <f>+Q75</f>
        <v>1.15298716135026E-2</v>
      </c>
      <c r="T75" s="225"/>
      <c r="U75" s="180">
        <f>+S75</f>
        <v>1.15298716135026E-2</v>
      </c>
      <c r="V75" s="181"/>
      <c r="W75" s="180">
        <f>+U75</f>
        <v>1.15298716135026E-2</v>
      </c>
      <c r="X75" s="181"/>
      <c r="Y75" s="180">
        <f>+U75</f>
        <v>1.15298716135026E-2</v>
      </c>
      <c r="Z75" s="181"/>
      <c r="AA75" s="293"/>
      <c r="AB75" s="188"/>
      <c r="AC75" s="173"/>
    </row>
    <row r="76" spans="1:32">
      <c r="A76" s="189"/>
      <c r="B76" s="258"/>
      <c r="C76" s="294"/>
      <c r="D76" s="177"/>
      <c r="E76" s="227"/>
      <c r="F76" s="228" t="s">
        <v>57</v>
      </c>
      <c r="G76" s="203"/>
      <c r="H76" s="204"/>
      <c r="I76" s="232"/>
      <c r="J76" s="233"/>
      <c r="K76" s="194">
        <f>+C75/8</f>
        <v>877520</v>
      </c>
      <c r="L76" s="195"/>
      <c r="M76" s="194">
        <f>+K76</f>
        <v>877520</v>
      </c>
      <c r="N76" s="195"/>
      <c r="O76" s="194">
        <f>+M76</f>
        <v>877520</v>
      </c>
      <c r="P76" s="195"/>
      <c r="Q76" s="194">
        <f>+O76</f>
        <v>877520</v>
      </c>
      <c r="R76" s="195"/>
      <c r="S76" s="194">
        <f>+Q76</f>
        <v>877520</v>
      </c>
      <c r="T76" s="195"/>
      <c r="U76" s="194">
        <f>+S76</f>
        <v>877520</v>
      </c>
      <c r="V76" s="195"/>
      <c r="W76" s="194">
        <f t="shared" ref="W76" si="26">+U76</f>
        <v>877520</v>
      </c>
      <c r="X76" s="195"/>
      <c r="Y76" s="194">
        <f t="shared" ref="Y76" si="27">+W76</f>
        <v>877520</v>
      </c>
      <c r="Z76" s="195"/>
      <c r="AA76" s="5"/>
      <c r="AB76" s="188"/>
      <c r="AC76" s="173"/>
    </row>
    <row r="77" spans="1:32" ht="15.75" customHeight="1">
      <c r="A77" s="189"/>
      <c r="B77" s="258"/>
      <c r="C77" s="295">
        <f>+C75</f>
        <v>7020160</v>
      </c>
      <c r="D77" s="177">
        <f t="shared" ref="D77" si="28">+C77/$C$80</f>
        <v>9.22389729080208E-2</v>
      </c>
      <c r="E77" s="230"/>
      <c r="F77" s="231" t="s">
        <v>58</v>
      </c>
      <c r="G77" s="203"/>
      <c r="H77" s="204"/>
      <c r="I77" s="232"/>
      <c r="J77" s="233"/>
      <c r="K77" s="203"/>
      <c r="L77" s="204"/>
      <c r="M77" s="232"/>
      <c r="N77" s="233"/>
      <c r="O77" s="203"/>
      <c r="P77" s="204"/>
      <c r="Q77" s="232"/>
      <c r="R77" s="233"/>
      <c r="S77" s="203"/>
      <c r="T77" s="204"/>
      <c r="U77" s="232"/>
      <c r="V77" s="233"/>
      <c r="W77" s="203"/>
      <c r="X77" s="204"/>
      <c r="Y77" s="232"/>
      <c r="Z77" s="204"/>
      <c r="AA77" s="293"/>
      <c r="AB77" s="173"/>
      <c r="AC77" s="173"/>
    </row>
    <row r="78" spans="1:32" ht="13.5" thickBot="1">
      <c r="A78" s="205"/>
      <c r="B78" s="263"/>
      <c r="C78" s="296"/>
      <c r="D78" s="177"/>
      <c r="E78" s="235"/>
      <c r="F78" s="236" t="s">
        <v>59</v>
      </c>
      <c r="G78" s="285"/>
      <c r="H78" s="286"/>
      <c r="I78" s="283"/>
      <c r="J78" s="284"/>
      <c r="K78" s="216"/>
      <c r="L78" s="217"/>
      <c r="M78" s="237"/>
      <c r="N78" s="238"/>
      <c r="O78" s="216"/>
      <c r="P78" s="217"/>
      <c r="Q78" s="237"/>
      <c r="R78" s="238"/>
      <c r="S78" s="216"/>
      <c r="T78" s="217"/>
      <c r="U78" s="237"/>
      <c r="V78" s="238"/>
      <c r="W78" s="216"/>
      <c r="X78" s="217"/>
      <c r="Y78" s="237"/>
      <c r="Z78" s="217"/>
      <c r="AB78" s="173"/>
      <c r="AC78" s="173"/>
    </row>
    <row r="79" spans="1:32" ht="13.5" customHeight="1">
      <c r="A79" s="297"/>
      <c r="B79" s="298"/>
      <c r="C79" s="299"/>
      <c r="D79" s="300"/>
      <c r="E79" s="301"/>
      <c r="F79" s="301"/>
      <c r="G79" s="302"/>
      <c r="H79" s="303"/>
      <c r="I79" s="304"/>
      <c r="J79" s="305"/>
      <c r="K79" s="302"/>
      <c r="L79" s="303"/>
      <c r="M79" s="306"/>
      <c r="N79" s="307"/>
      <c r="O79" s="302"/>
      <c r="P79" s="303"/>
      <c r="Q79" s="304"/>
      <c r="R79" s="305"/>
      <c r="S79" s="302"/>
      <c r="T79" s="303"/>
      <c r="U79" s="304"/>
      <c r="V79" s="305"/>
      <c r="W79" s="302"/>
      <c r="X79" s="303"/>
      <c r="Y79" s="304"/>
      <c r="Z79" s="303"/>
      <c r="AA79" s="5"/>
      <c r="AB79" s="173"/>
      <c r="AC79" s="173"/>
    </row>
    <row r="80" spans="1:32" ht="13.5" thickBot="1">
      <c r="A80" s="308" t="s">
        <v>60</v>
      </c>
      <c r="B80" s="309"/>
      <c r="C80" s="310">
        <f>SUM(C27:C79)/2</f>
        <v>76108393</v>
      </c>
      <c r="D80" s="311">
        <f>SUM(D27:D78)/2</f>
        <v>1</v>
      </c>
      <c r="E80" s="312"/>
      <c r="F80" s="313"/>
      <c r="G80" s="314"/>
      <c r="H80" s="315"/>
      <c r="I80" s="314"/>
      <c r="J80" s="315"/>
      <c r="K80" s="314"/>
      <c r="L80" s="315"/>
      <c r="M80" s="314"/>
      <c r="N80" s="315"/>
      <c r="O80" s="314"/>
      <c r="P80" s="315"/>
      <c r="Q80" s="314"/>
      <c r="R80" s="315"/>
      <c r="S80" s="314"/>
      <c r="T80" s="315"/>
      <c r="U80" s="314"/>
      <c r="V80" s="315"/>
      <c r="W80" s="314"/>
      <c r="X80" s="315"/>
      <c r="Y80" s="314"/>
      <c r="Z80" s="315"/>
      <c r="AA80" s="316"/>
      <c r="AB80" s="317"/>
      <c r="AC80" s="317"/>
      <c r="AD80" s="317"/>
      <c r="AE80" s="318"/>
      <c r="AF80" s="317"/>
    </row>
    <row r="81" spans="1:32" ht="13.5" thickBot="1">
      <c r="A81" s="1"/>
      <c r="B81" s="319"/>
      <c r="C81" s="320"/>
      <c r="D81" s="321"/>
      <c r="E81" s="321"/>
      <c r="F81" s="321"/>
      <c r="G81" s="322"/>
      <c r="K81" s="323"/>
      <c r="L81" s="323"/>
      <c r="M81" s="323"/>
      <c r="N81" s="323"/>
      <c r="O81" s="323"/>
      <c r="P81" s="323"/>
      <c r="Q81" s="323"/>
      <c r="R81" s="323"/>
      <c r="S81" s="323"/>
      <c r="T81" s="323"/>
      <c r="U81" s="323"/>
      <c r="V81" s="323"/>
      <c r="W81" s="323"/>
      <c r="X81" s="323"/>
      <c r="Y81" s="323"/>
      <c r="Z81" s="323"/>
      <c r="AA81" s="324"/>
      <c r="AB81" s="317"/>
      <c r="AC81" s="317"/>
      <c r="AD81" s="317"/>
      <c r="AE81" s="325"/>
      <c r="AF81" s="317"/>
    </row>
    <row r="82" spans="1:32" ht="15">
      <c r="A82" s="1"/>
      <c r="B82" s="326" t="s">
        <v>61</v>
      </c>
      <c r="C82" s="327"/>
      <c r="D82" s="328" t="s">
        <v>62</v>
      </c>
      <c r="E82" s="328"/>
      <c r="F82" s="328"/>
      <c r="G82" s="329">
        <f>+G27+G31+G35+G39+G43+G51+G55+G59+G63+G67+G71+G75</f>
        <v>2.4107671344473138E-2</v>
      </c>
      <c r="H82" s="329"/>
      <c r="I82" s="329">
        <f>+I27+I31+I35+I39+I43+I51+I55+I59+I63+I67+I71+I75</f>
        <v>2.379483462487508E-2</v>
      </c>
      <c r="J82" s="329"/>
      <c r="K82" s="329">
        <f>+K27+K31+K35+K39+K43+K51+K55+K59+K63+K67+K71+K75</f>
        <v>0.12711636974124524</v>
      </c>
      <c r="L82" s="329"/>
      <c r="M82" s="329">
        <f>+M27+M31+M35+M39+M43+M51+M55+M59+M63+M67+M71+M75</f>
        <v>0.1149962248578813</v>
      </c>
      <c r="N82" s="329"/>
      <c r="O82" s="329">
        <f>+O27+O31+O35+O39+O43+O51+O55+O59+O63+O67+O71+O75</f>
        <v>0.1149962248578813</v>
      </c>
      <c r="P82" s="329"/>
      <c r="Q82" s="329">
        <f>+Q27+Q31+Q35+Q39+Q43+Q51+Q55+Q59+Q63+Q67+Q71+Q75</f>
        <v>0.1149962248578813</v>
      </c>
      <c r="R82" s="329"/>
      <c r="S82" s="329">
        <f>+S27+S31+S35+S39+S43+S51+S55+S59+S63+S67+S71+S75</f>
        <v>0.1149962248578813</v>
      </c>
      <c r="T82" s="329"/>
      <c r="U82" s="329">
        <f>+U27+U31+U35+U39+U43+U51+U55+U59+U63+U67+U71+U75</f>
        <v>1.3636166907373803E-2</v>
      </c>
      <c r="V82" s="329"/>
      <c r="W82" s="329">
        <f>+W27+W31+W35+W39+W43+W51+W55+W59+W63+W67+W71+W75</f>
        <v>0.23636383309262621</v>
      </c>
      <c r="X82" s="329"/>
      <c r="Y82" s="329">
        <f>+Y27+Y31+Y35+Y39+Y43+Y51+Y55+Y59+Y63+Y67+Y71+Y75</f>
        <v>0.1149962248578813</v>
      </c>
      <c r="Z82" s="329"/>
      <c r="AA82" s="330"/>
      <c r="AB82" s="331"/>
      <c r="AC82" s="331"/>
      <c r="AD82" s="331"/>
      <c r="AE82" s="325"/>
      <c r="AF82" s="317"/>
    </row>
    <row r="83" spans="1:32" ht="16.5" thickBot="1">
      <c r="A83" s="1"/>
      <c r="B83" s="332"/>
      <c r="C83" s="333"/>
      <c r="D83" s="328" t="s">
        <v>63</v>
      </c>
      <c r="E83" s="328"/>
      <c r="F83" s="328"/>
      <c r="G83" s="334">
        <f>+G28+G32+G36+G40+G52+G64+G68+G72+G76</f>
        <v>1834796.125</v>
      </c>
      <c r="H83" s="334"/>
      <c r="I83" s="334">
        <f>+I28+I32+I36+I40+I52+I64+I68+I72+I76</f>
        <v>1810986.625</v>
      </c>
      <c r="J83" s="334"/>
      <c r="K83" s="334">
        <f>+K28+K32+K36+K40+K52+K64+K68+K72+K76</f>
        <v>9674622.625</v>
      </c>
      <c r="L83" s="334"/>
      <c r="M83" s="334">
        <f>+M28+M32+M36+M40+M52+M64+M68+M72+M76</f>
        <v>8752177.875</v>
      </c>
      <c r="N83" s="334"/>
      <c r="O83" s="334">
        <f>+O28+O32+O36+O40+O52+O64+O68+O72+O76</f>
        <v>8752177.875</v>
      </c>
      <c r="P83" s="334"/>
      <c r="Q83" s="334">
        <f>+Q28+Q32+Q36+Q40+Q52+Q64+Q68+Q72+Q76</f>
        <v>8752177.875</v>
      </c>
      <c r="R83" s="334"/>
      <c r="S83" s="334">
        <f>+S28+S32+S36+S40+S52+S64+S68+S72+S76</f>
        <v>8752177.875</v>
      </c>
      <c r="T83" s="334"/>
      <c r="U83" s="334">
        <f>+U28+U32+U36+U40+U52+U64+U68+U72+U76</f>
        <v>1037826.75</v>
      </c>
      <c r="V83" s="334"/>
      <c r="W83" s="334">
        <f>+W28+W32+W36+W40+W52+W64+W68+W72+W76</f>
        <v>17989271.5</v>
      </c>
      <c r="X83" s="334"/>
      <c r="Y83" s="334">
        <f>+Y28+Y32+Y36+Y40+Y52+Y64+Y68+Y72+Y76</f>
        <v>8752177.875</v>
      </c>
      <c r="Z83" s="334"/>
      <c r="AA83" s="330"/>
      <c r="AB83" s="331"/>
      <c r="AC83" s="331"/>
      <c r="AD83" s="331"/>
      <c r="AE83" s="325"/>
      <c r="AF83" s="317"/>
    </row>
    <row r="84" spans="1:32" ht="13.5" customHeight="1">
      <c r="A84" s="1"/>
      <c r="B84" s="326" t="s">
        <v>64</v>
      </c>
      <c r="C84" s="327"/>
      <c r="D84" s="328"/>
      <c r="E84" s="328"/>
      <c r="F84" s="328"/>
      <c r="G84" s="335"/>
      <c r="H84" s="335"/>
      <c r="I84" s="335"/>
      <c r="J84" s="335"/>
      <c r="K84" s="335"/>
      <c r="L84" s="335"/>
      <c r="M84" s="335"/>
      <c r="N84" s="335"/>
      <c r="O84" s="335"/>
      <c r="P84" s="335"/>
      <c r="Q84" s="335"/>
      <c r="R84" s="335"/>
      <c r="S84" s="335"/>
      <c r="T84" s="335"/>
      <c r="U84" s="335"/>
      <c r="V84" s="335"/>
      <c r="W84" s="335"/>
      <c r="X84" s="335"/>
      <c r="Y84" s="336"/>
      <c r="Z84" s="336"/>
      <c r="AA84" s="330"/>
      <c r="AB84" s="331"/>
      <c r="AC84" s="331"/>
      <c r="AD84" s="331"/>
      <c r="AE84" s="325"/>
      <c r="AF84" s="317"/>
    </row>
    <row r="85" spans="1:32" ht="16.5" thickBot="1">
      <c r="A85" s="1"/>
      <c r="B85" s="332"/>
      <c r="C85" s="333"/>
      <c r="D85" s="328"/>
      <c r="E85" s="328"/>
      <c r="F85" s="328"/>
      <c r="G85" s="337"/>
      <c r="H85" s="337"/>
      <c r="I85" s="337"/>
      <c r="J85" s="337"/>
      <c r="K85" s="337"/>
      <c r="L85" s="337"/>
      <c r="M85" s="337"/>
      <c r="N85" s="337"/>
      <c r="O85" s="337"/>
      <c r="P85" s="337"/>
      <c r="Q85" s="337"/>
      <c r="R85" s="337"/>
      <c r="S85" s="337"/>
      <c r="T85" s="337"/>
      <c r="U85" s="338"/>
      <c r="V85" s="338"/>
      <c r="W85" s="338"/>
      <c r="X85" s="338"/>
      <c r="Y85" s="338"/>
      <c r="Z85" s="338"/>
      <c r="AA85" s="330"/>
      <c r="AB85" s="331"/>
      <c r="AC85" s="331"/>
      <c r="AD85" s="331"/>
      <c r="AE85" s="325"/>
      <c r="AF85" s="317"/>
    </row>
    <row r="86" spans="1:32" ht="23.25" customHeight="1">
      <c r="A86" s="1"/>
      <c r="C86" s="339"/>
      <c r="D86" s="328" t="s">
        <v>65</v>
      </c>
      <c r="E86" s="328"/>
      <c r="F86" s="328"/>
      <c r="G86" s="335">
        <f>+G82</f>
        <v>2.4107671344473138E-2</v>
      </c>
      <c r="H86" s="335"/>
      <c r="I86" s="335">
        <f>+G86+I82</f>
        <v>4.7902505969348218E-2</v>
      </c>
      <c r="J86" s="335"/>
      <c r="K86" s="335">
        <f>+I86+K82</f>
        <v>0.17501887571059346</v>
      </c>
      <c r="L86" s="335"/>
      <c r="M86" s="335">
        <f>+K86+M82</f>
        <v>0.29001510056847479</v>
      </c>
      <c r="N86" s="335"/>
      <c r="O86" s="335">
        <f>+M86+O82</f>
        <v>0.40501132542635609</v>
      </c>
      <c r="P86" s="335"/>
      <c r="Q86" s="335">
        <f>+O86+Q82</f>
        <v>0.5200075502842374</v>
      </c>
      <c r="R86" s="335"/>
      <c r="S86" s="335">
        <f>+Q86+S82</f>
        <v>0.6350037751421187</v>
      </c>
      <c r="T86" s="335"/>
      <c r="U86" s="335">
        <f>+S86+U82</f>
        <v>0.64863994204949249</v>
      </c>
      <c r="V86" s="335"/>
      <c r="W86" s="335">
        <f>+U86+W82</f>
        <v>0.8850037751421187</v>
      </c>
      <c r="X86" s="335"/>
      <c r="Y86" s="335">
        <f>+W86+Y82</f>
        <v>1</v>
      </c>
      <c r="Z86" s="335"/>
      <c r="AA86" s="316"/>
      <c r="AB86" s="331"/>
      <c r="AC86" s="317"/>
      <c r="AD86" s="331"/>
      <c r="AE86" s="325"/>
      <c r="AF86" s="317"/>
    </row>
    <row r="87" spans="1:32" ht="25.5" customHeight="1">
      <c r="A87" s="1"/>
      <c r="C87" s="339"/>
      <c r="D87" s="328" t="s">
        <v>66</v>
      </c>
      <c r="E87" s="328"/>
      <c r="F87" s="328"/>
      <c r="G87" s="337">
        <f>+G83</f>
        <v>1834796.125</v>
      </c>
      <c r="H87" s="337"/>
      <c r="I87" s="337">
        <f>+G87+I83</f>
        <v>3645782.75</v>
      </c>
      <c r="J87" s="337"/>
      <c r="K87" s="337">
        <f>+I87+K83</f>
        <v>13320405.375</v>
      </c>
      <c r="L87" s="337"/>
      <c r="M87" s="337">
        <f>+K87+M83</f>
        <v>22072583.25</v>
      </c>
      <c r="N87" s="337"/>
      <c r="O87" s="337">
        <f>+M87+O83</f>
        <v>30824761.125</v>
      </c>
      <c r="P87" s="337"/>
      <c r="Q87" s="337">
        <f>+O87+Q83</f>
        <v>39576939</v>
      </c>
      <c r="R87" s="337"/>
      <c r="S87" s="337">
        <f>+Q87+S83</f>
        <v>48329116.875</v>
      </c>
      <c r="T87" s="337"/>
      <c r="U87" s="337">
        <f>+S87+U83</f>
        <v>49366943.625</v>
      </c>
      <c r="V87" s="337"/>
      <c r="W87" s="337">
        <f>+U87+W83</f>
        <v>67356215.125</v>
      </c>
      <c r="X87" s="337"/>
      <c r="Y87" s="340">
        <f>+W87+Y83</f>
        <v>76108393</v>
      </c>
      <c r="Z87" s="340"/>
      <c r="AA87" s="316"/>
      <c r="AB87" s="331"/>
      <c r="AC87" s="317"/>
      <c r="AD87" s="331"/>
      <c r="AE87" s="325"/>
      <c r="AF87" s="317"/>
    </row>
    <row r="88" spans="1:32" ht="17.25" customHeight="1">
      <c r="A88" s="1"/>
      <c r="C88" s="339"/>
      <c r="D88" s="341"/>
      <c r="E88" s="341"/>
      <c r="F88" s="341"/>
      <c r="G88" s="342"/>
      <c r="H88" s="343"/>
      <c r="I88" s="343"/>
      <c r="J88" s="343"/>
      <c r="K88" s="344"/>
      <c r="L88" s="345"/>
      <c r="M88" s="345"/>
      <c r="N88" s="345"/>
      <c r="O88" s="345"/>
      <c r="P88" s="345"/>
      <c r="Q88" s="345"/>
      <c r="R88" s="345"/>
      <c r="S88" s="345"/>
      <c r="T88" s="345"/>
      <c r="AA88" s="316"/>
      <c r="AB88" s="331"/>
      <c r="AC88" s="317"/>
      <c r="AD88" s="331"/>
      <c r="AE88" s="325"/>
      <c r="AF88" s="317"/>
    </row>
    <row r="89" spans="1:32">
      <c r="A89" s="1"/>
      <c r="C89" s="3"/>
    </row>
    <row r="90" spans="1:32">
      <c r="E90" s="347"/>
      <c r="F90" s="347"/>
      <c r="G90" s="347"/>
    </row>
    <row r="97" spans="1:32" s="2" customFormat="1" ht="18">
      <c r="A97" s="348" t="s">
        <v>67</v>
      </c>
      <c r="C97" s="34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</row>
    <row r="98" spans="1:32" s="2" customFormat="1" ht="18">
      <c r="A98" s="348" t="s">
        <v>68</v>
      </c>
      <c r="C98" s="34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</row>
    <row r="99" spans="1:32" s="2" customFormat="1" ht="18">
      <c r="A99" s="348" t="s">
        <v>69</v>
      </c>
      <c r="C99" s="34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</row>
    <row r="100" spans="1:32" s="2" customFormat="1" ht="18">
      <c r="A100" s="348"/>
      <c r="C100" s="34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</row>
  </sheetData>
  <mergeCells count="718">
    <mergeCell ref="S87:T87"/>
    <mergeCell ref="U87:V87"/>
    <mergeCell ref="W87:X87"/>
    <mergeCell ref="Y87:Z87"/>
    <mergeCell ref="U86:V86"/>
    <mergeCell ref="W86:X86"/>
    <mergeCell ref="Y86:Z86"/>
    <mergeCell ref="D87:F87"/>
    <mergeCell ref="G87:H87"/>
    <mergeCell ref="I87:J87"/>
    <mergeCell ref="K87:L87"/>
    <mergeCell ref="M87:N87"/>
    <mergeCell ref="O87:P87"/>
    <mergeCell ref="Q87:R87"/>
    <mergeCell ref="W85:X85"/>
    <mergeCell ref="Y85:Z85"/>
    <mergeCell ref="D86:F86"/>
    <mergeCell ref="G86:H86"/>
    <mergeCell ref="I86:J86"/>
    <mergeCell ref="K86:L86"/>
    <mergeCell ref="M86:N86"/>
    <mergeCell ref="O86:P86"/>
    <mergeCell ref="Q86:R86"/>
    <mergeCell ref="S86:T86"/>
    <mergeCell ref="Y84:Z84"/>
    <mergeCell ref="D85:F85"/>
    <mergeCell ref="G85:H85"/>
    <mergeCell ref="I85:J85"/>
    <mergeCell ref="K85:L85"/>
    <mergeCell ref="M85:N85"/>
    <mergeCell ref="O85:P85"/>
    <mergeCell ref="Q85:R85"/>
    <mergeCell ref="S85:T85"/>
    <mergeCell ref="U85:V85"/>
    <mergeCell ref="M84:N84"/>
    <mergeCell ref="O84:P84"/>
    <mergeCell ref="Q84:R84"/>
    <mergeCell ref="S84:T84"/>
    <mergeCell ref="U84:V84"/>
    <mergeCell ref="W84:X84"/>
    <mergeCell ref="Q83:R83"/>
    <mergeCell ref="S83:T83"/>
    <mergeCell ref="U83:V83"/>
    <mergeCell ref="W83:X83"/>
    <mergeCell ref="Y83:Z83"/>
    <mergeCell ref="B84:C85"/>
    <mergeCell ref="D84:F84"/>
    <mergeCell ref="G84:H84"/>
    <mergeCell ref="I84:J84"/>
    <mergeCell ref="K84:L84"/>
    <mergeCell ref="S82:T82"/>
    <mergeCell ref="U82:V82"/>
    <mergeCell ref="W82:X82"/>
    <mergeCell ref="Y82:Z82"/>
    <mergeCell ref="D83:F83"/>
    <mergeCell ref="G83:H83"/>
    <mergeCell ref="I83:J83"/>
    <mergeCell ref="K83:L83"/>
    <mergeCell ref="M83:N83"/>
    <mergeCell ref="O83:P83"/>
    <mergeCell ref="W81:X81"/>
    <mergeCell ref="Y81:Z81"/>
    <mergeCell ref="B82:C83"/>
    <mergeCell ref="D82:F82"/>
    <mergeCell ref="G82:H82"/>
    <mergeCell ref="I82:J82"/>
    <mergeCell ref="K82:L82"/>
    <mergeCell ref="M82:N82"/>
    <mergeCell ref="O82:P82"/>
    <mergeCell ref="Q82:R82"/>
    <mergeCell ref="K81:L81"/>
    <mergeCell ref="M81:N81"/>
    <mergeCell ref="O81:P81"/>
    <mergeCell ref="Q81:R81"/>
    <mergeCell ref="S81:T81"/>
    <mergeCell ref="U81:V81"/>
    <mergeCell ref="O80:P80"/>
    <mergeCell ref="Q80:R80"/>
    <mergeCell ref="S80:T80"/>
    <mergeCell ref="U80:V80"/>
    <mergeCell ref="W80:X80"/>
    <mergeCell ref="Y80:Z80"/>
    <mergeCell ref="Q78:R78"/>
    <mergeCell ref="S78:T78"/>
    <mergeCell ref="U78:V78"/>
    <mergeCell ref="W78:X78"/>
    <mergeCell ref="Y78:Z78"/>
    <mergeCell ref="A80:B80"/>
    <mergeCell ref="G80:H80"/>
    <mergeCell ref="I80:J80"/>
    <mergeCell ref="K80:L80"/>
    <mergeCell ref="M80:N80"/>
    <mergeCell ref="Q77:R77"/>
    <mergeCell ref="S77:T77"/>
    <mergeCell ref="U77:V77"/>
    <mergeCell ref="W77:X77"/>
    <mergeCell ref="Y77:Z77"/>
    <mergeCell ref="G78:H78"/>
    <mergeCell ref="I78:J78"/>
    <mergeCell ref="K78:L78"/>
    <mergeCell ref="M78:N78"/>
    <mergeCell ref="O78:P78"/>
    <mergeCell ref="W76:X76"/>
    <mergeCell ref="Y76:Z76"/>
    <mergeCell ref="C77:C78"/>
    <mergeCell ref="D77:D78"/>
    <mergeCell ref="E77:E78"/>
    <mergeCell ref="G77:H77"/>
    <mergeCell ref="I77:J77"/>
    <mergeCell ref="K77:L77"/>
    <mergeCell ref="M77:N77"/>
    <mergeCell ref="O77:P77"/>
    <mergeCell ref="W75:X75"/>
    <mergeCell ref="Y75:Z75"/>
    <mergeCell ref="G76:H76"/>
    <mergeCell ref="I76:J76"/>
    <mergeCell ref="K76:L76"/>
    <mergeCell ref="M76:N76"/>
    <mergeCell ref="O76:P76"/>
    <mergeCell ref="Q76:R76"/>
    <mergeCell ref="S76:T76"/>
    <mergeCell ref="U76:V76"/>
    <mergeCell ref="Y74:Z74"/>
    <mergeCell ref="A75:B78"/>
    <mergeCell ref="C75:C76"/>
    <mergeCell ref="D75:D76"/>
    <mergeCell ref="E75:E76"/>
    <mergeCell ref="G75:H75"/>
    <mergeCell ref="I75:J75"/>
    <mergeCell ref="O75:P75"/>
    <mergeCell ref="Q75:R75"/>
    <mergeCell ref="U75:V75"/>
    <mergeCell ref="Y73:Z73"/>
    <mergeCell ref="G74:H74"/>
    <mergeCell ref="I74:J74"/>
    <mergeCell ref="K74:L74"/>
    <mergeCell ref="M74:N74"/>
    <mergeCell ref="O74:P74"/>
    <mergeCell ref="Q74:R74"/>
    <mergeCell ref="S74:T74"/>
    <mergeCell ref="U74:V74"/>
    <mergeCell ref="W74:X74"/>
    <mergeCell ref="M73:N73"/>
    <mergeCell ref="O73:P73"/>
    <mergeCell ref="Q73:R73"/>
    <mergeCell ref="S73:T73"/>
    <mergeCell ref="U73:V73"/>
    <mergeCell ref="W73:X73"/>
    <mergeCell ref="S72:T72"/>
    <mergeCell ref="U72:V72"/>
    <mergeCell ref="W72:X72"/>
    <mergeCell ref="Y72:Z72"/>
    <mergeCell ref="C73:C74"/>
    <mergeCell ref="D73:D74"/>
    <mergeCell ref="E73:E74"/>
    <mergeCell ref="G73:H73"/>
    <mergeCell ref="I73:J73"/>
    <mergeCell ref="K73:L73"/>
    <mergeCell ref="G72:H72"/>
    <mergeCell ref="I72:J72"/>
    <mergeCell ref="K72:L72"/>
    <mergeCell ref="M72:N72"/>
    <mergeCell ref="O72:P72"/>
    <mergeCell ref="Q72:R72"/>
    <mergeCell ref="I71:J71"/>
    <mergeCell ref="O71:P71"/>
    <mergeCell ref="Q71:R71"/>
    <mergeCell ref="U71:V71"/>
    <mergeCell ref="W71:X71"/>
    <mergeCell ref="Y71:Z71"/>
    <mergeCell ref="Q70:R70"/>
    <mergeCell ref="S70:T70"/>
    <mergeCell ref="U70:V70"/>
    <mergeCell ref="W70:X70"/>
    <mergeCell ref="Y70:Z70"/>
    <mergeCell ref="A71:B74"/>
    <mergeCell ref="C71:C72"/>
    <mergeCell ref="D71:D72"/>
    <mergeCell ref="E71:E72"/>
    <mergeCell ref="G71:H71"/>
    <mergeCell ref="Q69:R69"/>
    <mergeCell ref="S69:T69"/>
    <mergeCell ref="U69:V69"/>
    <mergeCell ref="W69:X69"/>
    <mergeCell ref="Y69:Z69"/>
    <mergeCell ref="G70:H70"/>
    <mergeCell ref="I70:J70"/>
    <mergeCell ref="K70:L70"/>
    <mergeCell ref="M70:N70"/>
    <mergeCell ref="O70:P70"/>
    <mergeCell ref="W68:X68"/>
    <mergeCell ref="Y68:Z68"/>
    <mergeCell ref="C69:C70"/>
    <mergeCell ref="D69:D70"/>
    <mergeCell ref="E69:E70"/>
    <mergeCell ref="G69:H69"/>
    <mergeCell ref="I69:J69"/>
    <mergeCell ref="K69:L69"/>
    <mergeCell ref="M69:N69"/>
    <mergeCell ref="O69:P69"/>
    <mergeCell ref="W67:X67"/>
    <mergeCell ref="Y67:Z67"/>
    <mergeCell ref="G68:H68"/>
    <mergeCell ref="I68:J68"/>
    <mergeCell ref="K68:L68"/>
    <mergeCell ref="M68:N68"/>
    <mergeCell ref="O68:P68"/>
    <mergeCell ref="Q68:R68"/>
    <mergeCell ref="S68:T68"/>
    <mergeCell ref="U68:V68"/>
    <mergeCell ref="Y66:Z66"/>
    <mergeCell ref="A67:B70"/>
    <mergeCell ref="C67:C68"/>
    <mergeCell ref="D67:D68"/>
    <mergeCell ref="E67:E68"/>
    <mergeCell ref="G67:H67"/>
    <mergeCell ref="I67:J67"/>
    <mergeCell ref="O67:P67"/>
    <mergeCell ref="Q67:R67"/>
    <mergeCell ref="U67:V67"/>
    <mergeCell ref="Y65:Z65"/>
    <mergeCell ref="G66:H66"/>
    <mergeCell ref="I66:J66"/>
    <mergeCell ref="K66:L66"/>
    <mergeCell ref="M66:N66"/>
    <mergeCell ref="O66:P66"/>
    <mergeCell ref="Q66:R66"/>
    <mergeCell ref="S66:T66"/>
    <mergeCell ref="U66:V66"/>
    <mergeCell ref="W66:X66"/>
    <mergeCell ref="M65:N65"/>
    <mergeCell ref="O65:P65"/>
    <mergeCell ref="Q65:R65"/>
    <mergeCell ref="S65:T65"/>
    <mergeCell ref="U65:V65"/>
    <mergeCell ref="W65:X65"/>
    <mergeCell ref="S64:T64"/>
    <mergeCell ref="U64:V64"/>
    <mergeCell ref="W64:X64"/>
    <mergeCell ref="Y64:Z64"/>
    <mergeCell ref="C65:C66"/>
    <mergeCell ref="D65:D66"/>
    <mergeCell ref="E65:E66"/>
    <mergeCell ref="G65:H65"/>
    <mergeCell ref="I65:J65"/>
    <mergeCell ref="K65:L65"/>
    <mergeCell ref="G64:H64"/>
    <mergeCell ref="I64:J64"/>
    <mergeCell ref="K64:L64"/>
    <mergeCell ref="M64:N64"/>
    <mergeCell ref="O64:P64"/>
    <mergeCell ref="Q64:R64"/>
    <mergeCell ref="I63:J63"/>
    <mergeCell ref="O63:P63"/>
    <mergeCell ref="Q63:R63"/>
    <mergeCell ref="U63:V63"/>
    <mergeCell ref="W63:X63"/>
    <mergeCell ref="Y63:Z63"/>
    <mergeCell ref="Q62:R62"/>
    <mergeCell ref="S62:T62"/>
    <mergeCell ref="U62:V62"/>
    <mergeCell ref="W62:X62"/>
    <mergeCell ref="Y62:Z62"/>
    <mergeCell ref="A63:B66"/>
    <mergeCell ref="C63:C64"/>
    <mergeCell ref="D63:D64"/>
    <mergeCell ref="E63:E64"/>
    <mergeCell ref="G63:H63"/>
    <mergeCell ref="Q61:R61"/>
    <mergeCell ref="S61:T61"/>
    <mergeCell ref="U61:V61"/>
    <mergeCell ref="W61:X61"/>
    <mergeCell ref="Y61:Z61"/>
    <mergeCell ref="G62:H62"/>
    <mergeCell ref="I62:J62"/>
    <mergeCell ref="K62:L62"/>
    <mergeCell ref="M62:N62"/>
    <mergeCell ref="O62:P62"/>
    <mergeCell ref="W60:X60"/>
    <mergeCell ref="Y60:Z60"/>
    <mergeCell ref="C61:C62"/>
    <mergeCell ref="D61:D62"/>
    <mergeCell ref="E61:E62"/>
    <mergeCell ref="G61:H61"/>
    <mergeCell ref="I61:J61"/>
    <mergeCell ref="K61:L61"/>
    <mergeCell ref="M61:N61"/>
    <mergeCell ref="O61:P61"/>
    <mergeCell ref="W59:X59"/>
    <mergeCell ref="Y59:Z59"/>
    <mergeCell ref="G60:H60"/>
    <mergeCell ref="I60:J60"/>
    <mergeCell ref="K60:L60"/>
    <mergeCell ref="M60:N60"/>
    <mergeCell ref="O60:P60"/>
    <mergeCell ref="Q60:R60"/>
    <mergeCell ref="S60:T60"/>
    <mergeCell ref="U60:V60"/>
    <mergeCell ref="K59:L59"/>
    <mergeCell ref="M59:N59"/>
    <mergeCell ref="O59:P59"/>
    <mergeCell ref="Q59:R59"/>
    <mergeCell ref="S59:T59"/>
    <mergeCell ref="U59:V59"/>
    <mergeCell ref="S58:T58"/>
    <mergeCell ref="U58:V58"/>
    <mergeCell ref="W58:X58"/>
    <mergeCell ref="Y58:Z58"/>
    <mergeCell ref="A59:B62"/>
    <mergeCell ref="C59:C60"/>
    <mergeCell ref="D59:D60"/>
    <mergeCell ref="E59:E60"/>
    <mergeCell ref="G59:H59"/>
    <mergeCell ref="I59:J59"/>
    <mergeCell ref="G58:H58"/>
    <mergeCell ref="I58:J58"/>
    <mergeCell ref="K58:L58"/>
    <mergeCell ref="M58:N58"/>
    <mergeCell ref="O58:P58"/>
    <mergeCell ref="Q58:R58"/>
    <mergeCell ref="O57:P57"/>
    <mergeCell ref="Q57:R57"/>
    <mergeCell ref="S57:T57"/>
    <mergeCell ref="U57:V57"/>
    <mergeCell ref="W57:X57"/>
    <mergeCell ref="Y57:Z57"/>
    <mergeCell ref="U56:V56"/>
    <mergeCell ref="W56:X56"/>
    <mergeCell ref="Y56:Z56"/>
    <mergeCell ref="C57:C58"/>
    <mergeCell ref="D57:D58"/>
    <mergeCell ref="E57:E58"/>
    <mergeCell ref="G57:H57"/>
    <mergeCell ref="I57:J57"/>
    <mergeCell ref="K57:L57"/>
    <mergeCell ref="M57:N57"/>
    <mergeCell ref="U55:V55"/>
    <mergeCell ref="W55:X55"/>
    <mergeCell ref="Y55:Z55"/>
    <mergeCell ref="G56:H56"/>
    <mergeCell ref="I56:J56"/>
    <mergeCell ref="K56:L56"/>
    <mergeCell ref="M56:N56"/>
    <mergeCell ref="O56:P56"/>
    <mergeCell ref="Q56:R56"/>
    <mergeCell ref="S56:T56"/>
    <mergeCell ref="I55:J55"/>
    <mergeCell ref="K55:L55"/>
    <mergeCell ref="M55:N55"/>
    <mergeCell ref="O55:P55"/>
    <mergeCell ref="Q55:R55"/>
    <mergeCell ref="S55:T55"/>
    <mergeCell ref="Q54:R54"/>
    <mergeCell ref="S54:T54"/>
    <mergeCell ref="U54:V54"/>
    <mergeCell ref="W54:X54"/>
    <mergeCell ref="Y54:Z54"/>
    <mergeCell ref="A55:B58"/>
    <mergeCell ref="C55:C56"/>
    <mergeCell ref="D55:D56"/>
    <mergeCell ref="E55:E56"/>
    <mergeCell ref="G55:H55"/>
    <mergeCell ref="Q53:R53"/>
    <mergeCell ref="S53:T53"/>
    <mergeCell ref="U53:V53"/>
    <mergeCell ref="W53:X53"/>
    <mergeCell ref="Y53:Z53"/>
    <mergeCell ref="G54:H54"/>
    <mergeCell ref="I54:J54"/>
    <mergeCell ref="K54:L54"/>
    <mergeCell ref="M54:N54"/>
    <mergeCell ref="O54:P54"/>
    <mergeCell ref="W52:X52"/>
    <mergeCell ref="Y52:Z52"/>
    <mergeCell ref="C53:C54"/>
    <mergeCell ref="D53:D54"/>
    <mergeCell ref="E53:E54"/>
    <mergeCell ref="G53:H53"/>
    <mergeCell ref="I53:J53"/>
    <mergeCell ref="K53:L53"/>
    <mergeCell ref="M53:N53"/>
    <mergeCell ref="O53:P53"/>
    <mergeCell ref="W51:X51"/>
    <mergeCell ref="Y51:Z51"/>
    <mergeCell ref="G52:H52"/>
    <mergeCell ref="I52:J52"/>
    <mergeCell ref="K52:L52"/>
    <mergeCell ref="M52:N52"/>
    <mergeCell ref="O52:P52"/>
    <mergeCell ref="Q52:R52"/>
    <mergeCell ref="S52:T52"/>
    <mergeCell ref="U52:V52"/>
    <mergeCell ref="K51:L51"/>
    <mergeCell ref="M51:N51"/>
    <mergeCell ref="O51:P51"/>
    <mergeCell ref="Q51:R51"/>
    <mergeCell ref="S51:T51"/>
    <mergeCell ref="U51:V51"/>
    <mergeCell ref="Q50:R50"/>
    <mergeCell ref="S50:T50"/>
    <mergeCell ref="U50:V50"/>
    <mergeCell ref="W50:X50"/>
    <mergeCell ref="Y50:Z50"/>
    <mergeCell ref="A51:B54"/>
    <mergeCell ref="C51:C52"/>
    <mergeCell ref="D51:D52"/>
    <mergeCell ref="E51:E52"/>
    <mergeCell ref="I51:J51"/>
    <mergeCell ref="Q49:R49"/>
    <mergeCell ref="S49:T49"/>
    <mergeCell ref="U49:V49"/>
    <mergeCell ref="W49:X49"/>
    <mergeCell ref="Y49:Z49"/>
    <mergeCell ref="G50:H50"/>
    <mergeCell ref="I50:J50"/>
    <mergeCell ref="K50:L50"/>
    <mergeCell ref="M50:N50"/>
    <mergeCell ref="O50:P50"/>
    <mergeCell ref="W48:X48"/>
    <mergeCell ref="Y48:Z48"/>
    <mergeCell ref="C49:C50"/>
    <mergeCell ref="D49:D50"/>
    <mergeCell ref="E49:E50"/>
    <mergeCell ref="G49:H49"/>
    <mergeCell ref="I49:J49"/>
    <mergeCell ref="K49:L49"/>
    <mergeCell ref="M49:N49"/>
    <mergeCell ref="O49:P49"/>
    <mergeCell ref="W47:X47"/>
    <mergeCell ref="Y47:Z47"/>
    <mergeCell ref="G48:H48"/>
    <mergeCell ref="I48:J48"/>
    <mergeCell ref="K48:L48"/>
    <mergeCell ref="M48:N48"/>
    <mergeCell ref="O48:P48"/>
    <mergeCell ref="Q48:R48"/>
    <mergeCell ref="S48:T48"/>
    <mergeCell ref="U48:V48"/>
    <mergeCell ref="K47:L47"/>
    <mergeCell ref="M47:N47"/>
    <mergeCell ref="O47:P47"/>
    <mergeCell ref="Q47:R47"/>
    <mergeCell ref="S47:T47"/>
    <mergeCell ref="U47:V47"/>
    <mergeCell ref="S46:T46"/>
    <mergeCell ref="U46:V46"/>
    <mergeCell ref="W46:X46"/>
    <mergeCell ref="Y46:Z46"/>
    <mergeCell ref="A47:B50"/>
    <mergeCell ref="C47:C48"/>
    <mergeCell ref="D47:D48"/>
    <mergeCell ref="E47:E48"/>
    <mergeCell ref="G47:H47"/>
    <mergeCell ref="I47:J47"/>
    <mergeCell ref="G46:H46"/>
    <mergeCell ref="I46:J46"/>
    <mergeCell ref="K46:L46"/>
    <mergeCell ref="M46:N46"/>
    <mergeCell ref="O46:P46"/>
    <mergeCell ref="Q46:R46"/>
    <mergeCell ref="O45:P45"/>
    <mergeCell ref="Q45:R45"/>
    <mergeCell ref="S45:T45"/>
    <mergeCell ref="U45:V45"/>
    <mergeCell ref="W45:X45"/>
    <mergeCell ref="Y45:Z45"/>
    <mergeCell ref="U44:V44"/>
    <mergeCell ref="W44:X44"/>
    <mergeCell ref="Y44:Z44"/>
    <mergeCell ref="C45:C46"/>
    <mergeCell ref="D45:D46"/>
    <mergeCell ref="E45:E46"/>
    <mergeCell ref="G45:H45"/>
    <mergeCell ref="I45:J45"/>
    <mergeCell ref="K45:L45"/>
    <mergeCell ref="M45:N45"/>
    <mergeCell ref="U43:V43"/>
    <mergeCell ref="W43:X43"/>
    <mergeCell ref="Y43:Z43"/>
    <mergeCell ref="G44:H44"/>
    <mergeCell ref="I44:J44"/>
    <mergeCell ref="K44:L44"/>
    <mergeCell ref="M44:N44"/>
    <mergeCell ref="O44:P44"/>
    <mergeCell ref="Q44:R44"/>
    <mergeCell ref="S44:T44"/>
    <mergeCell ref="I43:J43"/>
    <mergeCell ref="K43:L43"/>
    <mergeCell ref="M43:N43"/>
    <mergeCell ref="O43:P43"/>
    <mergeCell ref="Q43:R43"/>
    <mergeCell ref="S43:T43"/>
    <mergeCell ref="Q42:R42"/>
    <mergeCell ref="S42:T42"/>
    <mergeCell ref="U42:V42"/>
    <mergeCell ref="W42:X42"/>
    <mergeCell ref="Y42:Z42"/>
    <mergeCell ref="A43:B46"/>
    <mergeCell ref="C43:C44"/>
    <mergeCell ref="D43:D44"/>
    <mergeCell ref="E43:E44"/>
    <mergeCell ref="G43:H43"/>
    <mergeCell ref="Q41:R41"/>
    <mergeCell ref="S41:T41"/>
    <mergeCell ref="U41:V41"/>
    <mergeCell ref="W41:X41"/>
    <mergeCell ref="Y41:Z41"/>
    <mergeCell ref="G42:H42"/>
    <mergeCell ref="I42:J42"/>
    <mergeCell ref="K42:L42"/>
    <mergeCell ref="M42:N42"/>
    <mergeCell ref="O42:P42"/>
    <mergeCell ref="W40:X40"/>
    <mergeCell ref="Y40:Z40"/>
    <mergeCell ref="C41:C42"/>
    <mergeCell ref="D41:D42"/>
    <mergeCell ref="E41:E42"/>
    <mergeCell ref="G41:H41"/>
    <mergeCell ref="I41:J41"/>
    <mergeCell ref="K41:L41"/>
    <mergeCell ref="M41:N41"/>
    <mergeCell ref="O41:P41"/>
    <mergeCell ref="W39:X39"/>
    <mergeCell ref="Y39:Z39"/>
    <mergeCell ref="G40:H40"/>
    <mergeCell ref="I40:J40"/>
    <mergeCell ref="K40:L40"/>
    <mergeCell ref="M40:N40"/>
    <mergeCell ref="O40:P40"/>
    <mergeCell ref="Q40:R40"/>
    <mergeCell ref="S40:T40"/>
    <mergeCell ref="U40:V40"/>
    <mergeCell ref="K39:L39"/>
    <mergeCell ref="M39:N39"/>
    <mergeCell ref="O39:P39"/>
    <mergeCell ref="Q39:R39"/>
    <mergeCell ref="S39:T39"/>
    <mergeCell ref="U39:V39"/>
    <mergeCell ref="Q38:R38"/>
    <mergeCell ref="S38:T38"/>
    <mergeCell ref="U38:V38"/>
    <mergeCell ref="W38:X38"/>
    <mergeCell ref="Y38:Z38"/>
    <mergeCell ref="A39:B42"/>
    <mergeCell ref="C39:C40"/>
    <mergeCell ref="D39:D40"/>
    <mergeCell ref="E39:E40"/>
    <mergeCell ref="I39:J39"/>
    <mergeCell ref="Q37:R37"/>
    <mergeCell ref="S37:T37"/>
    <mergeCell ref="U37:V37"/>
    <mergeCell ref="W37:X37"/>
    <mergeCell ref="Y37:Z37"/>
    <mergeCell ref="G38:H38"/>
    <mergeCell ref="I38:J38"/>
    <mergeCell ref="K38:L38"/>
    <mergeCell ref="M38:N38"/>
    <mergeCell ref="O38:P38"/>
    <mergeCell ref="W36:X36"/>
    <mergeCell ref="Y36:Z36"/>
    <mergeCell ref="C37:C38"/>
    <mergeCell ref="D37:D38"/>
    <mergeCell ref="E37:E38"/>
    <mergeCell ref="G37:H37"/>
    <mergeCell ref="I37:J37"/>
    <mergeCell ref="K37:L37"/>
    <mergeCell ref="M37:N37"/>
    <mergeCell ref="O37:P37"/>
    <mergeCell ref="W35:X35"/>
    <mergeCell ref="Y35:Z35"/>
    <mergeCell ref="G36:H36"/>
    <mergeCell ref="I36:J36"/>
    <mergeCell ref="K36:L36"/>
    <mergeCell ref="M36:N36"/>
    <mergeCell ref="O36:P36"/>
    <mergeCell ref="Q36:R36"/>
    <mergeCell ref="S36:T36"/>
    <mergeCell ref="U36:V36"/>
    <mergeCell ref="K35:L35"/>
    <mergeCell ref="M35:N35"/>
    <mergeCell ref="O35:P35"/>
    <mergeCell ref="Q35:R35"/>
    <mergeCell ref="S35:T35"/>
    <mergeCell ref="U35:V35"/>
    <mergeCell ref="Q34:R34"/>
    <mergeCell ref="S34:T34"/>
    <mergeCell ref="U34:V34"/>
    <mergeCell ref="W34:X34"/>
    <mergeCell ref="Y34:Z34"/>
    <mergeCell ref="A35:B38"/>
    <mergeCell ref="C35:C36"/>
    <mergeCell ref="D35:D36"/>
    <mergeCell ref="E35:E36"/>
    <mergeCell ref="I35:J35"/>
    <mergeCell ref="Q33:R33"/>
    <mergeCell ref="S33:T33"/>
    <mergeCell ref="U33:V33"/>
    <mergeCell ref="W33:X33"/>
    <mergeCell ref="Y33:Z33"/>
    <mergeCell ref="G34:H34"/>
    <mergeCell ref="I34:J34"/>
    <mergeCell ref="K34:L34"/>
    <mergeCell ref="M34:N34"/>
    <mergeCell ref="O34:P34"/>
    <mergeCell ref="W32:X32"/>
    <mergeCell ref="Y32:Z32"/>
    <mergeCell ref="C33:C34"/>
    <mergeCell ref="D33:D34"/>
    <mergeCell ref="E33:E34"/>
    <mergeCell ref="G33:H33"/>
    <mergeCell ref="I33:J33"/>
    <mergeCell ref="K33:L33"/>
    <mergeCell ref="M33:N33"/>
    <mergeCell ref="O33:P33"/>
    <mergeCell ref="W31:X31"/>
    <mergeCell ref="Y31:Z31"/>
    <mergeCell ref="G32:H32"/>
    <mergeCell ref="I32:J32"/>
    <mergeCell ref="K32:L32"/>
    <mergeCell ref="M32:N32"/>
    <mergeCell ref="O32:P32"/>
    <mergeCell ref="Q32:R32"/>
    <mergeCell ref="S32:T32"/>
    <mergeCell ref="U32:V32"/>
    <mergeCell ref="K31:L31"/>
    <mergeCell ref="M31:N31"/>
    <mergeCell ref="O31:P31"/>
    <mergeCell ref="Q31:R31"/>
    <mergeCell ref="S31:T31"/>
    <mergeCell ref="U31:V31"/>
    <mergeCell ref="S30:T30"/>
    <mergeCell ref="U30:V30"/>
    <mergeCell ref="W30:X30"/>
    <mergeCell ref="Y30:Z30"/>
    <mergeCell ref="A31:B34"/>
    <mergeCell ref="C31:C32"/>
    <mergeCell ref="D31:D32"/>
    <mergeCell ref="E31:E32"/>
    <mergeCell ref="G31:H31"/>
    <mergeCell ref="I31:J31"/>
    <mergeCell ref="S29:T29"/>
    <mergeCell ref="U29:V29"/>
    <mergeCell ref="W29:X29"/>
    <mergeCell ref="Y29:Z29"/>
    <mergeCell ref="G30:H30"/>
    <mergeCell ref="I30:J30"/>
    <mergeCell ref="K30:L30"/>
    <mergeCell ref="M30:N30"/>
    <mergeCell ref="O30:P30"/>
    <mergeCell ref="Q30:R30"/>
    <mergeCell ref="Y28:Z28"/>
    <mergeCell ref="C29:C30"/>
    <mergeCell ref="D29:D30"/>
    <mergeCell ref="E29:E30"/>
    <mergeCell ref="G29:H29"/>
    <mergeCell ref="I29:J29"/>
    <mergeCell ref="K29:L29"/>
    <mergeCell ref="M29:N29"/>
    <mergeCell ref="O29:P29"/>
    <mergeCell ref="Q29:R29"/>
    <mergeCell ref="Y27:Z27"/>
    <mergeCell ref="G28:H28"/>
    <mergeCell ref="I28:J28"/>
    <mergeCell ref="K28:L28"/>
    <mergeCell ref="M28:N28"/>
    <mergeCell ref="O28:P28"/>
    <mergeCell ref="Q28:R28"/>
    <mergeCell ref="S28:T28"/>
    <mergeCell ref="U28:V28"/>
    <mergeCell ref="W28:X28"/>
    <mergeCell ref="M27:N27"/>
    <mergeCell ref="O27:P27"/>
    <mergeCell ref="Q27:R27"/>
    <mergeCell ref="S27:T27"/>
    <mergeCell ref="U27:V27"/>
    <mergeCell ref="W27:X27"/>
    <mergeCell ref="W24:X25"/>
    <mergeCell ref="Y24:Z25"/>
    <mergeCell ref="A26:Z26"/>
    <mergeCell ref="A27:B30"/>
    <mergeCell ref="C27:C28"/>
    <mergeCell ref="D27:D28"/>
    <mergeCell ref="E27:E28"/>
    <mergeCell ref="G27:H27"/>
    <mergeCell ref="I27:J27"/>
    <mergeCell ref="K27:L27"/>
    <mergeCell ref="K24:L25"/>
    <mergeCell ref="M24:N25"/>
    <mergeCell ref="O24:P25"/>
    <mergeCell ref="Q24:R25"/>
    <mergeCell ref="S24:T25"/>
    <mergeCell ref="U24:V25"/>
    <mergeCell ref="Q22:R23"/>
    <mergeCell ref="S22:T23"/>
    <mergeCell ref="U22:V23"/>
    <mergeCell ref="W22:X23"/>
    <mergeCell ref="Y22:Z23"/>
    <mergeCell ref="C24:C25"/>
    <mergeCell ref="D24:D25"/>
    <mergeCell ref="E24:E25"/>
    <mergeCell ref="G24:H25"/>
    <mergeCell ref="I24:J25"/>
    <mergeCell ref="R19:T19"/>
    <mergeCell ref="A22:B25"/>
    <mergeCell ref="C22:C23"/>
    <mergeCell ref="D22:D23"/>
    <mergeCell ref="E22:E23"/>
    <mergeCell ref="G22:H23"/>
    <mergeCell ref="I22:J23"/>
    <mergeCell ref="K22:L23"/>
    <mergeCell ref="M22:N23"/>
    <mergeCell ref="O22:P23"/>
    <mergeCell ref="B5:C5"/>
    <mergeCell ref="B11:D11"/>
    <mergeCell ref="B13:N14"/>
    <mergeCell ref="J17:N17"/>
    <mergeCell ref="R17:T17"/>
    <mergeCell ref="Y17:Z17"/>
  </mergeCells>
  <pageMargins left="1.1811023622047245" right="0.19685039370078741" top="0.39370078740157483" bottom="0.19685039370078741" header="0.31496062992125984" footer="0.31496062992125984"/>
  <pageSetup paperSize="5" scale="3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PROGRAMACION ADICIONAL</vt:lpstr>
      <vt:lpstr>'PROGRAMACION ADICIONAL'!Área_de_impresión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2023-03-01T18:45:32Z</dcterms:created>
  <dcterms:modified xsi:type="dcterms:W3CDTF">2023-03-01T18:46:13Z</dcterms:modified>
</cp:coreProperties>
</file>