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4"/>
  <workbookPr defaultThemeVersion="166925"/>
  <mc:AlternateContent xmlns:mc="http://schemas.openxmlformats.org/markup-compatibility/2006">
    <mc:Choice Requires="x15">
      <x15ac:absPath xmlns:x15ac="http://schemas.microsoft.com/office/spreadsheetml/2010/11/ac" url="C:\Users\angela.silva\Downloads\"/>
    </mc:Choice>
  </mc:AlternateContent>
  <xr:revisionPtr revIDLastSave="46" documentId="13_ncr:1_{C4957808-90A1-4370-ACDB-DB6F1A9EBCF8}" xr6:coauthVersionLast="47" xr6:coauthVersionMax="47" xr10:uidLastSave="{FFCEC9BF-D5F9-4018-B4A8-48BA9FF0EE11}"/>
  <bookViews>
    <workbookView xWindow="0" yWindow="0" windowWidth="28800" windowHeight="11505" xr2:uid="{00000000-000D-0000-FFFF-FFFF00000000}"/>
  </bookViews>
  <sheets>
    <sheet name="Hoja1" sheetId="1" r:id="rId1"/>
    <sheet name="Hoja2" sheetId="2" r:id="rId2"/>
  </sheets>
  <definedNames>
    <definedName name="_xlnm.Print_Titles" localSheetId="0">Hoja1!$3:$4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 i="1" l="1"/>
  <c r="J7" i="1"/>
  <c r="Q13" i="1" l="1"/>
  <c r="J13" i="1"/>
  <c r="Q6" i="1"/>
  <c r="J6" i="1"/>
  <c r="Q5" i="1"/>
  <c r="J5" i="1"/>
  <c r="Q12" i="1" l="1"/>
  <c r="J12" i="1"/>
  <c r="J10" i="1"/>
  <c r="Q10" i="1"/>
  <c r="J9" i="1"/>
  <c r="Q9" i="1"/>
  <c r="J8" i="1"/>
  <c r="Q8" i="1"/>
</calcChain>
</file>

<file path=xl/sharedStrings.xml><?xml version="1.0" encoding="utf-8"?>
<sst xmlns="http://schemas.openxmlformats.org/spreadsheetml/2006/main" count="202" uniqueCount="91">
  <si>
    <t>SISTEMA DE ADMINISTRACIÓN DE RIESGOS EN LOS PROCESOS CONTRACTUALES - FONDO DE DESARROLLO LOCAL DE TUNJUELITO</t>
  </si>
  <si>
    <t>CONTRATOS DE PRESTACIÓN DE SERVICIOS PROFESIONALES Y APOYO A LA GESTIÓN - 2022</t>
  </si>
  <si>
    <t>No</t>
  </si>
  <si>
    <t>DESCRIPCIÓN DEL RIESGO (QUÉ PUEDE PASAR Y CÓMO PUEDE OCURRIR)</t>
  </si>
  <si>
    <t>CONSECUENCIA DE LA OCURRENCIA DEL EVENTO</t>
  </si>
  <si>
    <t>CLASE</t>
  </si>
  <si>
    <t>FUENTE</t>
  </si>
  <si>
    <t>ETAPA</t>
  </si>
  <si>
    <t>TIPO 
(CONPES 3714)</t>
  </si>
  <si>
    <t>PROBABILIDAD</t>
  </si>
  <si>
    <t>IMPACTO</t>
  </si>
  <si>
    <t>VALORACIÓN DEL RIESGO</t>
  </si>
  <si>
    <t>CATEGORIA</t>
  </si>
  <si>
    <t>A QUIEN DE LE ASIGNA</t>
  </si>
  <si>
    <t>TRATAMIENTO</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</si>
  <si>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</si>
  <si>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</si>
  <si>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</si>
  <si>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</si>
  <si>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</si>
  <si>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</si>
  <si>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</si>
  <si>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</si>
  <si>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</si>
  <si>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</si>
  <si>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No contar con el Documento de No Disponibilidad de Personal, (NO HAY) elaborado por la Dirección de Gestión Humana de la Secretaría Distrital de Gobierno antes de elaborar el Contrato</t>
  </si>
  <si>
    <t>a) Necesidad de realizar una nueva solicitud de Disponibilidad de Personal de Planta a la SDG
b) No se puede satisfacer la necesidad de la entidad</t>
  </si>
  <si>
    <t>ESPECIFICO</t>
  </si>
  <si>
    <t>INTERNO</t>
  </si>
  <si>
    <t>PLANEACIÓN</t>
  </si>
  <si>
    <t>REGULATORIOS</t>
  </si>
  <si>
    <t>RIESGO ALTO</t>
  </si>
  <si>
    <t>ENTIDAD ESTATAL</t>
  </si>
  <si>
    <t>REDUCIR LA PROBABILIDAD DE OCURRENCIA</t>
  </si>
  <si>
    <t>Efectuar revisiones en cada una de las etapas de elaboración de los Estudios Previos y el Estudio de Sector del proceso de contratación, así como de la documentación que soporta el contrato de prestación de servicios.</t>
  </si>
  <si>
    <t>RIESGO BAJO</t>
  </si>
  <si>
    <t>SI</t>
  </si>
  <si>
    <t>PROFESIONALES DEL ÁREA DE GESTIÓN DEL DESARROLLO LOCAL  DE TUNJUELITO (PLANEACIÓN Y CONTRATACIÓN)</t>
  </si>
  <si>
    <t>MUESTREO ALEATORIO DE CALIDAD</t>
  </si>
  <si>
    <t>SEMANAL</t>
  </si>
  <si>
    <t>Suscribir el contrato con una Persona Natural, cuyos honorarios mensuales estimados no se ajustan a la Tabla de Honorarios establecida por la SDG, ni al Mercado del Sector Privado, en cuanto a formación y experiencia</t>
  </si>
  <si>
    <t>a) Necesidad de iniciar un nuevo proceso contractual
b) No se puede satisfacer la necesidad de la entidad
c) Se elabora un Estudio de Sector que no se ajusta a la realidad económica del Sector Público y Privado, de las Personas Naturales contratadas</t>
  </si>
  <si>
    <t>SELECCIÓN</t>
  </si>
  <si>
    <t>ECONÓMICOS</t>
  </si>
  <si>
    <t>Elaborar los Estudios de Sector de acuerdo a la metodología establecida por Colombia Compra Eficiente y dando cumplimiento a la normatividad vigente.</t>
  </si>
  <si>
    <t>No publicación del contrato o de alguna de sus etapas en el SECOP II</t>
  </si>
  <si>
    <t>a) Incumplimiento por parte de la entidad de la normatividad vigente en la materia</t>
  </si>
  <si>
    <t>GENERAL</t>
  </si>
  <si>
    <t>CONTRATACIÓN</t>
  </si>
  <si>
    <t>TRANSFERIR EL RIESGO</t>
  </si>
  <si>
    <t xml:space="preserve">Revisar de forma permanente cada uno de los documentos publicados en el SECOP </t>
  </si>
  <si>
    <t>PROFESIONALES DEL ÁREA DE GESTIÓN DEL DESARROLLO LOCAL  DE TUNJUELITO (CONTRATACIÓN)</t>
  </si>
  <si>
    <t xml:space="preserve">Presentación de información falsa por parte del futuro contratista para cumplir con el perfil exigido </t>
  </si>
  <si>
    <t xml:space="preserve">1. Contratación sin el lleno de los requisitos legales.
2. Nulidad del contrato.
</t>
  </si>
  <si>
    <t>EXTERNO</t>
  </si>
  <si>
    <t>CONTRATISTA</t>
  </si>
  <si>
    <t>Efectuar verificaciones en cada una de las etapas de del proceso de contratación por parte de los profesionales de contratación.</t>
  </si>
  <si>
    <t>Riesgo de enfermedad o accidente laboral: Referente a las enfermedades o accidentes laborales que puedan surgir en el desarrollo del contrato de prestación de servicios profesionales o de apoyo a la gestión.</t>
  </si>
  <si>
    <t xml:space="preserve">1. Afectación del servicio.
2. Posibles reclamaciones del contratista
</t>
  </si>
  <si>
    <t>EJECUCIÓN</t>
  </si>
  <si>
    <t>OPERACIONALES</t>
  </si>
  <si>
    <t>Exigir al contratista el cumplimiento del Decreto Nacional 723 de 2013 en materia de realización de exámenes pre ocupacionales, así mismo, que efectúe de manera cumplida los pagos en ARL, EPS y demás entidades de acuerdo a la normatividad vigente.</t>
  </si>
  <si>
    <t>Inadecuado manejo de la información a la cual tiene acceso el contratista.</t>
  </si>
  <si>
    <t>1. Mal uso de la información, afectación de la imagen de la entidad contratante.</t>
  </si>
  <si>
    <t>EVITAR EL RIESGO</t>
  </si>
  <si>
    <t>Efectuar un adecuado manejo de la información de la Entidad, utilizando los canales institucionales y los procesos de Gestión Documental.</t>
  </si>
  <si>
    <t xml:space="preserve">El perfil contratado no puede ejecutar correctamente el objeto contractual </t>
  </si>
  <si>
    <t xml:space="preserve">1-La no satisfacción de las necesidades de la entidad
2-  Terminacion anticipada del contrato y la necesidad de dar inicio a un nuevo proceso de contratacion </t>
  </si>
  <si>
    <t xml:space="preserve">Garantizar una adecuada verificacion de requisitos frente a la necesidad identificada, garantizando la idoneidad de los perfiles a contratar </t>
  </si>
  <si>
    <t>RIESGO MEDIO</t>
  </si>
  <si>
    <t>Demoras por parte de la entidad contratante (Supervisor) en la aprobación de los productos y/o informes presentados por el contratista.</t>
  </si>
  <si>
    <t>1. Afectación en el cumplimiento de las obligaciones contractuales de la entidad contratante, generando retraso en las fechas de pago.</t>
  </si>
  <si>
    <t xml:space="preserve">Elaborar la programación de fechas de pago en coordinación con el área contable y presupuestal, para conocimiento de contratistas y apoyo a la supervisión. </t>
  </si>
  <si>
    <t>Demoras en la terminación y posterior liquidación del contrato suscrito</t>
  </si>
  <si>
    <t>a) Incumplimiento de la entidad de la normatividad vigente</t>
  </si>
  <si>
    <t>Efectuar una adecuada supervisión del contrato, para evitar demoras en la terminación y suscribir la liquidación del contrato de manera óptima.</t>
  </si>
  <si>
    <t>Enero 2023 - Oficina de Planeación FDLT</t>
  </si>
  <si>
    <t>1. Manual para la Identificación y Cobertura del Riesgo en los Procesos de Contratación. Versión M-ICR-01, www.colombiacompra.gov.co</t>
  </si>
  <si>
    <t>2. Guía de riesgos previsibles contractuales. Veeduría Distrital. 2017</t>
  </si>
  <si>
    <t>TIPO</t>
  </si>
  <si>
    <t>ASIGNACIÓN</t>
  </si>
  <si>
    <t>ECONÓMICO</t>
  </si>
  <si>
    <t>RIESGO EXTREMO</t>
  </si>
  <si>
    <t>SOCIALES O POLITICOS</t>
  </si>
  <si>
    <t>ACEPTAR EL RIESGO</t>
  </si>
  <si>
    <t>FINANCIEROS</t>
  </si>
  <si>
    <t>REDUCIR LA PROBABILIDAD DE OCURRENCIA DEL EVENTO</t>
  </si>
  <si>
    <t>REDUCIR LAS CONSECUENCIAS O EL IMPACTO DEL RIESGO</t>
  </si>
  <si>
    <t>NATURALEZA</t>
  </si>
  <si>
    <t>AMBIENTALES</t>
  </si>
  <si>
    <t>TECNOLOGICOS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</si>
</sst>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General"/>
    <numFmt numFmtId="165" formatCode="[$$-240A]#,##0.00;[Red]&quot;(&quot;[$$-240A]#,##0.00&quot;)&quot;"/>
  </numFmts>
  <fonts count="18">
    <font>
      <sz val="11"/>
      <color theme="1"/>
      <name val="Calibri"/>
      <family val="2"/>
      <scheme val="minor"/>
    </font>
    <font>
      <b/>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sz val="8"/>
      <color theme="1"/>
      <name val="Arial"/>
      <family val="2"/>
    </font>
    <font>
      <b/>
      <sz val="8"/>
      <color rgb="FF000000"/>
      <name val="Arial"/>
      <family val="2"/>
    </font>
    <font>
      <b/>
      <sz val="8"/>
      <color theme="4"/>
      <name val="Arial"/>
      <family val="2"/>
    </font>
    <font>
      <sz val="8"/>
      <color rgb="FF000000"/>
      <name val="Arial"/>
      <family val="2"/>
    </font>
    <font>
      <sz val="8"/>
      <color rgb="FF404040"/>
      <name val="Arial Narrow"/>
      <family val="2"/>
    </font>
    <font>
      <b/>
      <sz val="20"/>
      <color rgb="FF000000"/>
      <name val="Arial"/>
      <family val="2"/>
    </font>
    <font>
      <sz val="8"/>
      <color rgb="FF000000"/>
      <name val="Arial1"/>
    </font>
    <font>
      <b/>
      <sz val="7"/>
      <color rgb="FF000000"/>
      <name val="Arial"/>
      <family val="2"/>
    </font>
    <font>
      <b/>
      <sz val="16"/>
      <color theme="1"/>
      <name val="Calibri"/>
      <family val="2"/>
      <scheme val="minor"/>
    </font>
    <font>
      <sz val="8"/>
      <name val="Calibri"/>
      <family val="2"/>
      <scheme val="minor"/>
    </font>
    <font>
      <sz val="7"/>
      <color rgb="FF000000"/>
      <name val="Arial"/>
      <family val="2"/>
    </font>
    <font>
      <b/>
      <sz val="8"/>
      <color theme="1"/>
      <name val="Arial"/>
      <family val="2"/>
    </font>
    <font>
      <sz val="7"/>
      <color rgb="FF000000"/>
      <name val="Arial1"/>
    </font>
  </fonts>
  <fills count="6">
    <fill>
      <patternFill patternType="none"/>
    </fill>
    <fill>
      <patternFill patternType="gray125"/>
    </fill>
    <fill>
      <patternFill patternType="solid">
        <fgColor theme="0"/>
        <bgColor indexed="64"/>
      </patternFill>
    </fill>
    <fill>
      <patternFill patternType="solid">
        <fgColor theme="8" tint="0.79998168889431442"/>
        <bgColor rgb="FFFFFFFF"/>
      </patternFill>
    </fill>
    <fill>
      <patternFill patternType="solid">
        <fgColor theme="8"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6">
    <xf numFmtId="0" fontId="0" fillId="0" borderId="0"/>
    <xf numFmtId="164" fontId="2" fillId="0" borderId="0"/>
    <xf numFmtId="164" fontId="3" fillId="0" borderId="0">
      <alignment horizontal="center"/>
    </xf>
    <xf numFmtId="164" fontId="3" fillId="0" borderId="0">
      <alignment horizontal="center" textRotation="90"/>
    </xf>
    <xf numFmtId="164" fontId="4" fillId="0" borderId="0"/>
    <xf numFmtId="165" fontId="4" fillId="0" borderId="0"/>
  </cellStyleXfs>
  <cellXfs count="63">
    <xf numFmtId="0" fontId="0" fillId="0" borderId="0" xfId="0"/>
    <xf numFmtId="0" fontId="5" fillId="0" borderId="1" xfId="0" applyFont="1" applyBorder="1" applyAlignment="1">
      <alignment horizontal="center" vertical="center" wrapText="1"/>
    </xf>
    <xf numFmtId="0" fontId="5" fillId="0" borderId="0" xfId="0" applyFont="1" applyAlignment="1">
      <alignment vertical="center"/>
    </xf>
    <xf numFmtId="0" fontId="7"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9" fillId="0" borderId="1" xfId="0" applyFont="1" applyBorder="1" applyAlignment="1">
      <alignment horizontal="justify" vertical="center"/>
    </xf>
    <xf numFmtId="164" fontId="8" fillId="2" borderId="1" xfId="1" applyFont="1" applyFill="1" applyBorder="1" applyAlignment="1">
      <alignment horizontal="justify" vertical="center"/>
    </xf>
    <xf numFmtId="164" fontId="8" fillId="0" borderId="1" xfId="1" applyFont="1" applyBorder="1" applyAlignment="1">
      <alignment horizontal="center" vertical="center"/>
    </xf>
    <xf numFmtId="164" fontId="8" fillId="0" borderId="1" xfId="1"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5" fillId="0" borderId="1" xfId="0" applyFont="1" applyBorder="1" applyAlignment="1">
      <alignment horizontal="center" vertical="center" textRotation="90" wrapText="1"/>
    </xf>
    <xf numFmtId="0" fontId="0" fillId="0" borderId="0" xfId="0" applyAlignment="1">
      <alignment textRotation="90"/>
    </xf>
    <xf numFmtId="0" fontId="11"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16" fillId="0" borderId="1" xfId="0" applyFont="1" applyBorder="1" applyAlignment="1">
      <alignment horizontal="center" vertical="center" wrapText="1"/>
    </xf>
    <xf numFmtId="0" fontId="1" fillId="0" borderId="0" xfId="0" applyFont="1" applyAlignment="1">
      <alignment horizontal="center"/>
    </xf>
    <xf numFmtId="164" fontId="12" fillId="4" borderId="1" xfId="1" applyFont="1" applyFill="1" applyBorder="1" applyAlignment="1">
      <alignment horizontal="center" vertical="center" textRotation="90" wrapText="1"/>
    </xf>
    <xf numFmtId="164" fontId="15" fillId="2" borderId="1" xfId="1" applyFont="1" applyFill="1" applyBorder="1" applyAlignment="1">
      <alignment horizontal="justify" vertical="center"/>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0" fontId="0" fillId="0" borderId="1" xfId="0" applyBorder="1" applyAlignment="1">
      <alignment horizontal="left" vertical="center"/>
    </xf>
    <xf numFmtId="17" fontId="13" fillId="0" borderId="2" xfId="0" applyNumberFormat="1" applyFont="1" applyBorder="1" applyAlignment="1">
      <alignment horizontal="center" vertical="center"/>
    </xf>
    <xf numFmtId="17" fontId="13" fillId="0" borderId="3" xfId="0" applyNumberFormat="1" applyFont="1" applyBorder="1" applyAlignment="1">
      <alignment horizontal="center" vertical="center"/>
    </xf>
    <xf numFmtId="17" fontId="13" fillId="0" borderId="0" xfId="0" applyNumberFormat="1" applyFont="1" applyAlignment="1">
      <alignment horizontal="center" vertical="center"/>
    </xf>
    <xf numFmtId="17" fontId="13" fillId="0" borderId="4" xfId="0" applyNumberFormat="1" applyFont="1" applyBorder="1" applyAlignment="1">
      <alignment horizontal="center" vertical="center"/>
    </xf>
    <xf numFmtId="164" fontId="6" fillId="5" borderId="1" xfId="1" applyFont="1" applyFill="1" applyBorder="1" applyAlignment="1">
      <alignment horizontal="center" vertical="center" textRotation="90" wrapText="1"/>
    </xf>
    <xf numFmtId="164" fontId="12" fillId="3" borderId="1" xfId="1" applyFont="1" applyFill="1" applyBorder="1" applyAlignment="1">
      <alignment horizontal="center" vertical="center" textRotation="90" wrapText="1"/>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164" fontId="10" fillId="0" borderId="0" xfId="1" applyFont="1" applyAlignment="1">
      <alignment horizontal="center" vertical="center" wrapText="1"/>
    </xf>
    <xf numFmtId="164" fontId="6" fillId="3" borderId="1" xfId="1" applyFont="1" applyFill="1" applyBorder="1" applyAlignment="1">
      <alignment horizontal="center" vertical="center" wrapText="1"/>
    </xf>
    <xf numFmtId="164" fontId="6" fillId="3" borderId="1" xfId="1" applyFont="1" applyFill="1" applyBorder="1" applyAlignment="1">
      <alignment horizontal="center" vertical="center" textRotation="90" wrapText="1"/>
    </xf>
    <xf numFmtId="164" fontId="6" fillId="3" borderId="1" xfId="1" applyFont="1" applyFill="1" applyBorder="1" applyAlignment="1">
      <alignment horizontal="center" vertical="center" textRotation="90"/>
    </xf>
    <xf numFmtId="164" fontId="6" fillId="4" borderId="1" xfId="1" applyFont="1" applyFill="1" applyBorder="1" applyAlignment="1">
      <alignment horizontal="center" wrapText="1"/>
    </xf>
    <xf numFmtId="0" fontId="16" fillId="0" borderId="1" xfId="0" applyFont="1" applyFill="1" applyBorder="1" applyAlignment="1">
      <alignment horizontal="center" vertical="center" wrapText="1"/>
    </xf>
    <xf numFmtId="0" fontId="11" fillId="0" borderId="1" xfId="0" applyFont="1" applyFill="1" applyBorder="1" applyAlignment="1">
      <alignment horizontal="justify" vertical="center"/>
    </xf>
    <xf numFmtId="0" fontId="11" fillId="0" borderId="1" xfId="0" applyFont="1" applyFill="1" applyBorder="1" applyAlignment="1">
      <alignment horizontal="justify" vertical="center" wrapText="1"/>
    </xf>
    <xf numFmtId="0" fontId="11" fillId="0" borderId="1" xfId="0" applyFont="1" applyFill="1" applyBorder="1" applyAlignment="1">
      <alignment horizontal="center" vertical="center" textRotation="90"/>
    </xf>
    <xf numFmtId="0" fontId="8" fillId="0" borderId="1" xfId="0" applyFont="1" applyFill="1" applyBorder="1" applyAlignment="1">
      <alignment horizontal="center" vertical="center"/>
    </xf>
    <xf numFmtId="0" fontId="11" fillId="0" borderId="1" xfId="0" applyFont="1" applyFill="1" applyBorder="1" applyAlignment="1">
      <alignment horizontal="center" vertical="center" textRotation="90"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 fillId="0" borderId="0" xfId="0" applyFont="1" applyFill="1"/>
    <xf numFmtId="0" fontId="0" fillId="0" borderId="0" xfId="0" applyFill="1" applyAlignment="1">
      <alignment vertical="center"/>
    </xf>
    <xf numFmtId="0" fontId="9" fillId="0" borderId="1" xfId="0" applyFont="1" applyFill="1" applyBorder="1" applyAlignment="1">
      <alignment horizontal="justify" vertical="center"/>
    </xf>
    <xf numFmtId="0" fontId="9" fillId="0" borderId="1" xfId="0" applyFont="1" applyFill="1" applyBorder="1" applyAlignment="1">
      <alignment horizontal="justify" vertical="center" wrapText="1"/>
    </xf>
    <xf numFmtId="0" fontId="5"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textRotation="90"/>
    </xf>
    <xf numFmtId="164" fontId="8" fillId="0" borderId="1" xfId="1" applyFont="1" applyFill="1" applyBorder="1" applyAlignment="1">
      <alignment horizontal="justify" vertical="center"/>
    </xf>
    <xf numFmtId="164" fontId="8" fillId="0" borderId="1" xfId="1" applyFont="1" applyFill="1" applyBorder="1" applyAlignment="1">
      <alignment horizontal="center" vertical="center" wrapText="1"/>
    </xf>
    <xf numFmtId="164" fontId="8" fillId="0" borderId="1" xfId="1" applyFont="1" applyFill="1" applyBorder="1" applyAlignment="1">
      <alignment horizontal="center" vertical="center"/>
    </xf>
    <xf numFmtId="0" fontId="0" fillId="0" borderId="0" xfId="0" applyFill="1"/>
    <xf numFmtId="0" fontId="17" fillId="0" borderId="1" xfId="0" applyFont="1" applyFill="1" applyBorder="1" applyAlignment="1">
      <alignment horizontal="justify" vertical="center" wrapText="1"/>
    </xf>
  </cellXfs>
  <cellStyles count="6">
    <cellStyle name="Heading" xfId="2" xr:uid="{00000000-0005-0000-0000-000000000000}"/>
    <cellStyle name="Heading1" xfId="3" xr:uid="{00000000-0005-0000-0000-000001000000}"/>
    <cellStyle name="Normal" xfId="0" builtinId="0"/>
    <cellStyle name="Normal 2" xfId="1" xr:uid="{00000000-0005-0000-0000-000003000000}"/>
    <cellStyle name="Result" xfId="4" xr:uid="{00000000-0005-0000-0000-000004000000}"/>
    <cellStyle name="Result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5"/>
  <sheetViews>
    <sheetView tabSelected="1" topLeftCell="A3" zoomScale="90" zoomScaleNormal="90" workbookViewId="0">
      <pane ySplit="2" topLeftCell="F5" activePane="bottomLeft" state="frozen"/>
      <selection pane="bottomLeft" activeCell="M5" sqref="M5"/>
    </sheetView>
  </sheetViews>
  <sheetFormatPr defaultColWidth="11.42578125" defaultRowHeight="15"/>
  <cols>
    <col min="1" max="1" width="3.85546875" style="23" bestFit="1" customWidth="1"/>
    <col min="2" max="2" width="17.42578125" customWidth="1"/>
    <col min="3" max="3" width="16.7109375" customWidth="1"/>
    <col min="4" max="4" width="11.85546875" style="19" customWidth="1"/>
    <col min="5" max="5" width="8.42578125" style="19" customWidth="1"/>
    <col min="6" max="6" width="10" style="19" customWidth="1"/>
    <col min="7" max="7" width="11.5703125" style="19" customWidth="1"/>
    <col min="8" max="8" width="6.42578125" style="19" customWidth="1"/>
    <col min="9" max="9" width="4" style="19" customWidth="1"/>
    <col min="10" max="10" width="6.42578125" style="19" customWidth="1"/>
    <col min="11" max="11" width="6.140625" style="19" customWidth="1"/>
    <col min="12" max="12" width="6" style="19" customWidth="1"/>
    <col min="13" max="13" width="15.28515625" customWidth="1"/>
    <col min="14" max="14" width="15.7109375" customWidth="1"/>
    <col min="15" max="15" width="4.7109375" style="19" customWidth="1"/>
    <col min="16" max="16" width="4" style="19" customWidth="1"/>
    <col min="17" max="17" width="4.42578125" style="19" customWidth="1"/>
    <col min="18" max="18" width="5.85546875" style="19" customWidth="1"/>
    <col min="19" max="19" width="12.85546875" customWidth="1"/>
    <col min="20" max="20" width="15.42578125" customWidth="1"/>
    <col min="21" max="21" width="9" style="19" customWidth="1"/>
    <col min="22" max="22" width="13.140625" style="19" customWidth="1"/>
    <col min="23" max="23" width="13.28515625" customWidth="1"/>
    <col min="24" max="24" width="13.85546875" customWidth="1"/>
  </cols>
  <sheetData>
    <row r="1" spans="1:24" ht="47.25" customHeight="1">
      <c r="A1" s="37" t="s">
        <v>0</v>
      </c>
      <c r="B1" s="37"/>
      <c r="C1" s="37"/>
      <c r="D1" s="37"/>
      <c r="E1" s="37"/>
      <c r="F1" s="37"/>
      <c r="G1" s="37"/>
      <c r="H1" s="37"/>
      <c r="I1" s="37"/>
      <c r="J1" s="37"/>
      <c r="K1" s="37"/>
      <c r="L1" s="37"/>
      <c r="M1" s="37"/>
      <c r="N1" s="37"/>
      <c r="O1" s="37"/>
      <c r="P1" s="37"/>
      <c r="Q1" s="37"/>
      <c r="R1" s="37"/>
      <c r="S1" s="37"/>
      <c r="T1" s="37"/>
      <c r="U1" s="37"/>
      <c r="V1" s="37"/>
      <c r="W1" s="37"/>
      <c r="X1" s="37"/>
    </row>
    <row r="2" spans="1:24" ht="26.25">
      <c r="A2" s="37" t="s">
        <v>1</v>
      </c>
      <c r="B2" s="37"/>
      <c r="C2" s="37"/>
      <c r="D2" s="37"/>
      <c r="E2" s="37"/>
      <c r="F2" s="37"/>
      <c r="G2" s="37"/>
      <c r="H2" s="37"/>
      <c r="I2" s="37"/>
      <c r="J2" s="37"/>
      <c r="K2" s="37"/>
      <c r="L2" s="37"/>
      <c r="M2" s="37"/>
      <c r="N2" s="37"/>
      <c r="O2" s="37"/>
      <c r="P2" s="37"/>
      <c r="Q2" s="37"/>
      <c r="R2" s="37"/>
      <c r="S2" s="37"/>
      <c r="T2" s="37"/>
      <c r="U2" s="37"/>
      <c r="V2" s="37"/>
      <c r="W2" s="37"/>
      <c r="X2" s="37"/>
    </row>
    <row r="3" spans="1:24" ht="30" customHeight="1">
      <c r="A3" s="38" t="s">
        <v>2</v>
      </c>
      <c r="B3" s="38" t="s">
        <v>3</v>
      </c>
      <c r="C3" s="38" t="s">
        <v>4</v>
      </c>
      <c r="D3" s="33" t="s">
        <v>5</v>
      </c>
      <c r="E3" s="33" t="s">
        <v>6</v>
      </c>
      <c r="F3" s="33" t="s">
        <v>7</v>
      </c>
      <c r="G3" s="33" t="s">
        <v>8</v>
      </c>
      <c r="H3" s="34" t="s">
        <v>9</v>
      </c>
      <c r="I3" s="39" t="s">
        <v>10</v>
      </c>
      <c r="J3" s="39" t="s">
        <v>11</v>
      </c>
      <c r="K3" s="40" t="s">
        <v>12</v>
      </c>
      <c r="L3" s="39" t="s">
        <v>13</v>
      </c>
      <c r="M3" s="38" t="s">
        <v>14</v>
      </c>
      <c r="N3" s="38" t="s">
        <v>15</v>
      </c>
      <c r="O3" s="41" t="s">
        <v>16</v>
      </c>
      <c r="P3" s="41"/>
      <c r="Q3" s="41"/>
      <c r="R3" s="41"/>
      <c r="S3" s="35" t="s">
        <v>17</v>
      </c>
      <c r="T3" s="35" t="s">
        <v>18</v>
      </c>
      <c r="U3" s="36" t="s">
        <v>19</v>
      </c>
      <c r="V3" s="36" t="s">
        <v>20</v>
      </c>
      <c r="W3" s="35" t="s">
        <v>21</v>
      </c>
      <c r="X3" s="35"/>
    </row>
    <row r="4" spans="1:24" ht="69.75" customHeight="1">
      <c r="A4" s="38"/>
      <c r="B4" s="38"/>
      <c r="C4" s="38"/>
      <c r="D4" s="33"/>
      <c r="E4" s="33"/>
      <c r="F4" s="33"/>
      <c r="G4" s="33"/>
      <c r="H4" s="34"/>
      <c r="I4" s="39"/>
      <c r="J4" s="39"/>
      <c r="K4" s="40"/>
      <c r="L4" s="39"/>
      <c r="M4" s="38"/>
      <c r="N4" s="38"/>
      <c r="O4" s="24" t="s">
        <v>9</v>
      </c>
      <c r="P4" s="27" t="s">
        <v>10</v>
      </c>
      <c r="Q4" s="27" t="s">
        <v>22</v>
      </c>
      <c r="R4" s="27" t="s">
        <v>12</v>
      </c>
      <c r="S4" s="35"/>
      <c r="T4" s="35"/>
      <c r="U4" s="36"/>
      <c r="V4" s="36"/>
      <c r="W4" s="26" t="s">
        <v>23</v>
      </c>
      <c r="X4" s="26" t="s">
        <v>24</v>
      </c>
    </row>
    <row r="5" spans="1:24" s="51" customFormat="1" ht="152.25" customHeight="1">
      <c r="A5" s="42">
        <v>1</v>
      </c>
      <c r="B5" s="43" t="s">
        <v>25</v>
      </c>
      <c r="C5" s="44" t="s">
        <v>26</v>
      </c>
      <c r="D5" s="45" t="s">
        <v>27</v>
      </c>
      <c r="E5" s="45" t="s">
        <v>28</v>
      </c>
      <c r="F5" s="45" t="s">
        <v>29</v>
      </c>
      <c r="G5" s="45" t="s">
        <v>30</v>
      </c>
      <c r="H5" s="46">
        <v>1</v>
      </c>
      <c r="I5" s="46">
        <v>5</v>
      </c>
      <c r="J5" s="46">
        <f t="shared" ref="J5" si="0">H5+I5</f>
        <v>6</v>
      </c>
      <c r="K5" s="47" t="s">
        <v>31</v>
      </c>
      <c r="L5" s="47" t="s">
        <v>32</v>
      </c>
      <c r="M5" s="48" t="s">
        <v>33</v>
      </c>
      <c r="N5" s="43" t="s">
        <v>34</v>
      </c>
      <c r="O5" s="46">
        <v>1</v>
      </c>
      <c r="P5" s="46">
        <v>2</v>
      </c>
      <c r="Q5" s="46">
        <f t="shared" ref="Q5" si="1">O5+P5</f>
        <v>3</v>
      </c>
      <c r="R5" s="45" t="s">
        <v>35</v>
      </c>
      <c r="S5" s="49" t="s">
        <v>36</v>
      </c>
      <c r="T5" s="48" t="s">
        <v>37</v>
      </c>
      <c r="U5" s="50">
        <v>2023</v>
      </c>
      <c r="V5" s="50">
        <v>2023</v>
      </c>
      <c r="W5" s="48" t="s">
        <v>38</v>
      </c>
      <c r="X5" s="49" t="s">
        <v>39</v>
      </c>
    </row>
    <row r="6" spans="1:24" s="52" customFormat="1" ht="185.25" customHeight="1">
      <c r="A6" s="42">
        <v>2</v>
      </c>
      <c r="B6" s="44" t="s">
        <v>40</v>
      </c>
      <c r="C6" s="44" t="s">
        <v>41</v>
      </c>
      <c r="D6" s="45" t="s">
        <v>27</v>
      </c>
      <c r="E6" s="45" t="s">
        <v>28</v>
      </c>
      <c r="F6" s="45" t="s">
        <v>42</v>
      </c>
      <c r="G6" s="45" t="s">
        <v>43</v>
      </c>
      <c r="H6" s="46">
        <v>3</v>
      </c>
      <c r="I6" s="46">
        <v>4</v>
      </c>
      <c r="J6" s="46">
        <f t="shared" ref="J6:J7" si="2">H6+I6</f>
        <v>7</v>
      </c>
      <c r="K6" s="45" t="s">
        <v>31</v>
      </c>
      <c r="L6" s="47" t="s">
        <v>32</v>
      </c>
      <c r="M6" s="48" t="s">
        <v>33</v>
      </c>
      <c r="N6" s="44" t="s">
        <v>44</v>
      </c>
      <c r="O6" s="46">
        <v>1</v>
      </c>
      <c r="P6" s="46">
        <v>1</v>
      </c>
      <c r="Q6" s="46">
        <f t="shared" ref="Q6:Q7" si="3">O6+P6</f>
        <v>2</v>
      </c>
      <c r="R6" s="47" t="s">
        <v>35</v>
      </c>
      <c r="S6" s="49" t="s">
        <v>36</v>
      </c>
      <c r="T6" s="48" t="s">
        <v>37</v>
      </c>
      <c r="U6" s="50">
        <v>2023</v>
      </c>
      <c r="V6" s="50">
        <v>2023</v>
      </c>
      <c r="W6" s="48" t="s">
        <v>38</v>
      </c>
      <c r="X6" s="49" t="s">
        <v>39</v>
      </c>
    </row>
    <row r="7" spans="1:24" s="52" customFormat="1" ht="71.25">
      <c r="A7" s="42">
        <v>3</v>
      </c>
      <c r="B7" s="44" t="s">
        <v>45</v>
      </c>
      <c r="C7" s="44" t="s">
        <v>46</v>
      </c>
      <c r="D7" s="45" t="s">
        <v>47</v>
      </c>
      <c r="E7" s="45" t="s">
        <v>28</v>
      </c>
      <c r="F7" s="45" t="s">
        <v>48</v>
      </c>
      <c r="G7" s="45" t="s">
        <v>30</v>
      </c>
      <c r="H7" s="46">
        <v>2</v>
      </c>
      <c r="I7" s="46">
        <v>4</v>
      </c>
      <c r="J7" s="46">
        <f t="shared" si="2"/>
        <v>6</v>
      </c>
      <c r="K7" s="47" t="s">
        <v>31</v>
      </c>
      <c r="L7" s="47" t="s">
        <v>32</v>
      </c>
      <c r="M7" s="48" t="s">
        <v>49</v>
      </c>
      <c r="N7" s="44" t="s">
        <v>50</v>
      </c>
      <c r="O7" s="46">
        <v>1</v>
      </c>
      <c r="P7" s="46">
        <v>1</v>
      </c>
      <c r="Q7" s="46">
        <f t="shared" si="3"/>
        <v>2</v>
      </c>
      <c r="R7" s="47" t="s">
        <v>35</v>
      </c>
      <c r="S7" s="49" t="s">
        <v>36</v>
      </c>
      <c r="T7" s="48" t="s">
        <v>51</v>
      </c>
      <c r="U7" s="50">
        <v>2023</v>
      </c>
      <c r="V7" s="50">
        <v>2023</v>
      </c>
      <c r="W7" s="48" t="s">
        <v>38</v>
      </c>
      <c r="X7" s="49" t="s">
        <v>39</v>
      </c>
    </row>
    <row r="8" spans="1:24" s="61" customFormat="1" ht="91.5">
      <c r="A8" s="42">
        <v>4</v>
      </c>
      <c r="B8" s="53" t="s">
        <v>52</v>
      </c>
      <c r="C8" s="54" t="s">
        <v>53</v>
      </c>
      <c r="D8" s="55" t="s">
        <v>27</v>
      </c>
      <c r="E8" s="55" t="s">
        <v>54</v>
      </c>
      <c r="F8" s="55" t="s">
        <v>42</v>
      </c>
      <c r="G8" s="55" t="s">
        <v>30</v>
      </c>
      <c r="H8" s="56">
        <v>3</v>
      </c>
      <c r="I8" s="56">
        <v>4</v>
      </c>
      <c r="J8" s="56">
        <f t="shared" ref="J8:J12" si="4">SUM(H8:I8)</f>
        <v>7</v>
      </c>
      <c r="K8" s="57" t="s">
        <v>31</v>
      </c>
      <c r="L8" s="55" t="s">
        <v>55</v>
      </c>
      <c r="M8" s="56" t="s">
        <v>49</v>
      </c>
      <c r="N8" s="58" t="s">
        <v>56</v>
      </c>
      <c r="O8" s="56">
        <v>1</v>
      </c>
      <c r="P8" s="56">
        <v>2</v>
      </c>
      <c r="Q8" s="56">
        <f t="shared" ref="Q8:Q12" si="5">SUM(O8:P8)</f>
        <v>3</v>
      </c>
      <c r="R8" s="55" t="s">
        <v>35</v>
      </c>
      <c r="S8" s="56" t="s">
        <v>36</v>
      </c>
      <c r="T8" s="56" t="s">
        <v>51</v>
      </c>
      <c r="U8" s="50">
        <v>2023</v>
      </c>
      <c r="V8" s="50">
        <v>2023</v>
      </c>
      <c r="W8" s="59" t="s">
        <v>38</v>
      </c>
      <c r="X8" s="60" t="s">
        <v>39</v>
      </c>
    </row>
    <row r="9" spans="1:24" s="61" customFormat="1" ht="124.5" customHeight="1">
      <c r="A9" s="42">
        <v>5</v>
      </c>
      <c r="B9" s="54" t="s">
        <v>57</v>
      </c>
      <c r="C9" s="54" t="s">
        <v>58</v>
      </c>
      <c r="D9" s="55" t="s">
        <v>27</v>
      </c>
      <c r="E9" s="55" t="s">
        <v>28</v>
      </c>
      <c r="F9" s="55" t="s">
        <v>59</v>
      </c>
      <c r="G9" s="55" t="s">
        <v>60</v>
      </c>
      <c r="H9" s="56">
        <v>4</v>
      </c>
      <c r="I9" s="56">
        <v>3</v>
      </c>
      <c r="J9" s="56">
        <f t="shared" si="4"/>
        <v>7</v>
      </c>
      <c r="K9" s="57" t="s">
        <v>31</v>
      </c>
      <c r="L9" s="55" t="s">
        <v>55</v>
      </c>
      <c r="M9" s="56" t="s">
        <v>49</v>
      </c>
      <c r="N9" s="62" t="s">
        <v>61</v>
      </c>
      <c r="O9" s="56">
        <v>1</v>
      </c>
      <c r="P9" s="56">
        <v>1</v>
      </c>
      <c r="Q9" s="56">
        <f t="shared" si="5"/>
        <v>2</v>
      </c>
      <c r="R9" s="55" t="s">
        <v>35</v>
      </c>
      <c r="S9" s="56" t="s">
        <v>36</v>
      </c>
      <c r="T9" s="56" t="s">
        <v>37</v>
      </c>
      <c r="U9" s="50">
        <v>2023</v>
      </c>
      <c r="V9" s="50">
        <v>2023</v>
      </c>
      <c r="W9" s="59" t="s">
        <v>38</v>
      </c>
      <c r="X9" s="60" t="s">
        <v>39</v>
      </c>
    </row>
    <row r="10" spans="1:24" ht="78.75">
      <c r="A10" s="22">
        <v>6</v>
      </c>
      <c r="B10" s="7" t="s">
        <v>62</v>
      </c>
      <c r="C10" s="11" t="s">
        <v>63</v>
      </c>
      <c r="D10" s="18" t="s">
        <v>27</v>
      </c>
      <c r="E10" s="18" t="s">
        <v>28</v>
      </c>
      <c r="F10" s="18" t="s">
        <v>59</v>
      </c>
      <c r="G10" s="18" t="s">
        <v>30</v>
      </c>
      <c r="H10" s="1">
        <v>3</v>
      </c>
      <c r="I10" s="1">
        <v>3</v>
      </c>
      <c r="J10" s="1">
        <f t="shared" si="4"/>
        <v>6</v>
      </c>
      <c r="K10" s="21" t="s">
        <v>31</v>
      </c>
      <c r="L10" s="18" t="s">
        <v>32</v>
      </c>
      <c r="M10" s="1" t="s">
        <v>64</v>
      </c>
      <c r="N10" s="25" t="s">
        <v>65</v>
      </c>
      <c r="O10" s="1">
        <v>1</v>
      </c>
      <c r="P10" s="1">
        <v>2</v>
      </c>
      <c r="Q10" s="1">
        <f t="shared" si="5"/>
        <v>3</v>
      </c>
      <c r="R10" s="18" t="s">
        <v>35</v>
      </c>
      <c r="S10" s="1" t="s">
        <v>36</v>
      </c>
      <c r="T10" s="1" t="s">
        <v>51</v>
      </c>
      <c r="U10" s="12">
        <v>2023</v>
      </c>
      <c r="V10" s="12">
        <v>2023</v>
      </c>
      <c r="W10" s="10" t="s">
        <v>38</v>
      </c>
      <c r="X10" s="9" t="s">
        <v>39</v>
      </c>
    </row>
    <row r="11" spans="1:24" ht="108" customHeight="1">
      <c r="A11" s="22">
        <v>7</v>
      </c>
      <c r="B11" s="7" t="s">
        <v>66</v>
      </c>
      <c r="C11" s="11" t="s">
        <v>67</v>
      </c>
      <c r="D11" s="18" t="s">
        <v>27</v>
      </c>
      <c r="E11" s="18" t="s">
        <v>28</v>
      </c>
      <c r="F11" s="18" t="s">
        <v>59</v>
      </c>
      <c r="G11" s="18" t="s">
        <v>60</v>
      </c>
      <c r="H11" s="1">
        <v>3</v>
      </c>
      <c r="I11" s="1">
        <v>3</v>
      </c>
      <c r="J11" s="1">
        <v>6</v>
      </c>
      <c r="K11" s="21" t="s">
        <v>31</v>
      </c>
      <c r="L11" s="18" t="s">
        <v>32</v>
      </c>
      <c r="M11" s="16" t="s">
        <v>33</v>
      </c>
      <c r="N11" s="25" t="s">
        <v>68</v>
      </c>
      <c r="O11" s="1">
        <v>1</v>
      </c>
      <c r="P11" s="1">
        <v>3</v>
      </c>
      <c r="Q11" s="1">
        <v>4</v>
      </c>
      <c r="R11" s="18" t="s">
        <v>69</v>
      </c>
      <c r="S11" s="1" t="s">
        <v>36</v>
      </c>
      <c r="T11" s="1" t="s">
        <v>51</v>
      </c>
      <c r="U11" s="12">
        <v>2023</v>
      </c>
      <c r="V11" s="12">
        <v>2023</v>
      </c>
      <c r="W11" s="10" t="s">
        <v>38</v>
      </c>
      <c r="X11" s="9" t="s">
        <v>39</v>
      </c>
    </row>
    <row r="12" spans="1:24" ht="117.75" customHeight="1">
      <c r="A12" s="22">
        <v>8</v>
      </c>
      <c r="B12" s="7" t="s">
        <v>70</v>
      </c>
      <c r="C12" s="7" t="s">
        <v>71</v>
      </c>
      <c r="D12" s="18" t="s">
        <v>27</v>
      </c>
      <c r="E12" s="18" t="s">
        <v>28</v>
      </c>
      <c r="F12" s="18" t="s">
        <v>59</v>
      </c>
      <c r="G12" s="18" t="s">
        <v>60</v>
      </c>
      <c r="H12" s="1">
        <v>3</v>
      </c>
      <c r="I12" s="1">
        <v>2</v>
      </c>
      <c r="J12" s="1">
        <f t="shared" si="4"/>
        <v>5</v>
      </c>
      <c r="K12" s="21" t="s">
        <v>69</v>
      </c>
      <c r="L12" s="18" t="s">
        <v>32</v>
      </c>
      <c r="M12" s="1" t="s">
        <v>64</v>
      </c>
      <c r="N12" s="8" t="s">
        <v>72</v>
      </c>
      <c r="O12" s="1">
        <v>1</v>
      </c>
      <c r="P12" s="1">
        <v>2</v>
      </c>
      <c r="Q12" s="1">
        <f t="shared" si="5"/>
        <v>3</v>
      </c>
      <c r="R12" s="18" t="s">
        <v>35</v>
      </c>
      <c r="S12" s="1" t="s">
        <v>36</v>
      </c>
      <c r="T12" s="1" t="s">
        <v>51</v>
      </c>
      <c r="U12" s="12">
        <v>2023</v>
      </c>
      <c r="V12" s="12">
        <v>2023</v>
      </c>
      <c r="W12" s="10" t="s">
        <v>38</v>
      </c>
      <c r="X12" s="9" t="s">
        <v>39</v>
      </c>
    </row>
    <row r="13" spans="1:24" ht="120" customHeight="1">
      <c r="A13" s="22">
        <v>9</v>
      </c>
      <c r="B13" s="13" t="s">
        <v>73</v>
      </c>
      <c r="C13" s="13" t="s">
        <v>74</v>
      </c>
      <c r="D13" s="17" t="s">
        <v>47</v>
      </c>
      <c r="E13" s="17" t="s">
        <v>28</v>
      </c>
      <c r="F13" s="17" t="s">
        <v>59</v>
      </c>
      <c r="G13" s="17" t="s">
        <v>60</v>
      </c>
      <c r="H13" s="15">
        <v>3</v>
      </c>
      <c r="I13" s="15">
        <v>2</v>
      </c>
      <c r="J13" s="15">
        <f t="shared" ref="J13" si="6">H13+I13</f>
        <v>5</v>
      </c>
      <c r="K13" s="20" t="s">
        <v>69</v>
      </c>
      <c r="L13" s="20" t="s">
        <v>32</v>
      </c>
      <c r="M13" s="16" t="s">
        <v>33</v>
      </c>
      <c r="N13" s="13" t="s">
        <v>75</v>
      </c>
      <c r="O13" s="15">
        <v>1</v>
      </c>
      <c r="P13" s="15">
        <v>1</v>
      </c>
      <c r="Q13" s="15">
        <f t="shared" ref="Q13" si="7">O13+P13</f>
        <v>2</v>
      </c>
      <c r="R13" s="20" t="s">
        <v>35</v>
      </c>
      <c r="S13" s="14" t="s">
        <v>36</v>
      </c>
      <c r="T13" s="16" t="s">
        <v>51</v>
      </c>
      <c r="U13" s="12">
        <v>2023</v>
      </c>
      <c r="V13" s="12">
        <v>2023</v>
      </c>
      <c r="W13" s="16" t="s">
        <v>38</v>
      </c>
      <c r="X13" s="14" t="s">
        <v>39</v>
      </c>
    </row>
    <row r="14" spans="1:24" ht="21" customHeight="1">
      <c r="A14" s="29" t="s">
        <v>76</v>
      </c>
      <c r="B14" s="29"/>
      <c r="C14" s="29"/>
      <c r="D14" s="29"/>
      <c r="E14" s="29"/>
      <c r="F14" s="29"/>
      <c r="G14" s="29"/>
      <c r="H14" s="29"/>
      <c r="I14" s="29"/>
      <c r="J14" s="29"/>
      <c r="K14" s="29"/>
      <c r="L14" s="30"/>
      <c r="M14" s="28" t="s">
        <v>77</v>
      </c>
      <c r="N14" s="28"/>
      <c r="O14" s="28"/>
      <c r="P14" s="28"/>
      <c r="Q14" s="28"/>
      <c r="R14" s="28"/>
      <c r="S14" s="28"/>
      <c r="T14" s="28"/>
      <c r="U14" s="28"/>
      <c r="V14" s="28"/>
      <c r="W14" s="28"/>
      <c r="X14" s="28"/>
    </row>
    <row r="15" spans="1:24" ht="21" customHeight="1">
      <c r="A15" s="31"/>
      <c r="B15" s="31"/>
      <c r="C15" s="31"/>
      <c r="D15" s="31"/>
      <c r="E15" s="31"/>
      <c r="F15" s="31"/>
      <c r="G15" s="31"/>
      <c r="H15" s="31"/>
      <c r="I15" s="31"/>
      <c r="J15" s="31"/>
      <c r="K15" s="31"/>
      <c r="L15" s="32"/>
      <c r="M15" s="28" t="s">
        <v>78</v>
      </c>
      <c r="N15" s="28"/>
      <c r="O15" s="28"/>
      <c r="P15" s="28"/>
      <c r="Q15" s="28"/>
      <c r="R15" s="28"/>
      <c r="S15" s="28"/>
      <c r="T15" s="28"/>
      <c r="U15" s="28"/>
      <c r="V15" s="28"/>
      <c r="W15" s="28"/>
      <c r="X15" s="28"/>
    </row>
  </sheetData>
  <mergeCells count="25">
    <mergeCell ref="A1:X1"/>
    <mergeCell ref="A2:X2"/>
    <mergeCell ref="A3:A4"/>
    <mergeCell ref="B3:B4"/>
    <mergeCell ref="C3:C4"/>
    <mergeCell ref="D3:D4"/>
    <mergeCell ref="E3:E4"/>
    <mergeCell ref="W3:X3"/>
    <mergeCell ref="I3:I4"/>
    <mergeCell ref="J3:J4"/>
    <mergeCell ref="K3:K4"/>
    <mergeCell ref="L3:L4"/>
    <mergeCell ref="M3:M4"/>
    <mergeCell ref="V3:V4"/>
    <mergeCell ref="N3:N4"/>
    <mergeCell ref="O3:R3"/>
    <mergeCell ref="M14:X14"/>
    <mergeCell ref="M15:X15"/>
    <mergeCell ref="A14:L15"/>
    <mergeCell ref="F3:F4"/>
    <mergeCell ref="G3:G4"/>
    <mergeCell ref="H3:H4"/>
    <mergeCell ref="S3:S4"/>
    <mergeCell ref="T3:T4"/>
    <mergeCell ref="U3:U4"/>
  </mergeCells>
  <phoneticPr fontId="14" type="noConversion"/>
  <dataValidations count="10">
    <dataValidation type="list" allowBlank="1" showInputMessage="1" showErrorMessage="1" sqref="S5:S7 S13" xr:uid="{00000000-0002-0000-0000-000000000000}">
      <formula1>AFECTA</formula1>
    </dataValidation>
    <dataValidation type="list" allowBlank="1" showInputMessage="1" showErrorMessage="1" sqref="M5:M7 M13 M11" xr:uid="{00000000-0002-0000-0000-000001000000}">
      <formula1>TRATAMIENTO</formula1>
    </dataValidation>
    <dataValidation type="list" allowBlank="1" showInputMessage="1" showErrorMessage="1" sqref="L5:L7 L13" xr:uid="{00000000-0002-0000-0000-000002000000}">
      <formula1>ASIGNACION</formula1>
    </dataValidation>
    <dataValidation type="list" allowBlank="1" showInputMessage="1" showErrorMessage="1" sqref="R5:R7 K5:K7 K13 R13" xr:uid="{00000000-0002-0000-0000-000003000000}">
      <formula1>CATEGORIA</formula1>
    </dataValidation>
    <dataValidation type="list" allowBlank="1" showInputMessage="1" showErrorMessage="1" sqref="G5:G7 G13" xr:uid="{00000000-0002-0000-0000-000004000000}">
      <formula1>TIPO</formula1>
    </dataValidation>
    <dataValidation type="list" allowBlank="1" showInputMessage="1" showErrorMessage="1" sqref="F5:F7 F13" xr:uid="{00000000-0002-0000-0000-000005000000}">
      <formula1>ETAPA</formula1>
    </dataValidation>
    <dataValidation type="list" allowBlank="1" showInputMessage="1" showErrorMessage="1" sqref="E5:E7 E13" xr:uid="{00000000-0002-0000-0000-000006000000}">
      <formula1>FUENTE</formula1>
    </dataValidation>
    <dataValidation type="list" allowBlank="1" showInputMessage="1" showErrorMessage="1" sqref="X5:X7 X13" xr:uid="{00000000-0002-0000-0000-000007000000}">
      <formula1>TIEMPO</formula1>
    </dataValidation>
    <dataValidation type="list" allowBlank="1" showInputMessage="1" showErrorMessage="1" sqref="W5:W7 W13" xr:uid="{00000000-0002-0000-0000-000008000000}">
      <formula1>MUESTREO</formula1>
    </dataValidation>
    <dataValidation type="list" allowBlank="1" showInputMessage="1" showErrorMessage="1" sqref="D5:D7 D13" xr:uid="{00000000-0002-0000-0000-000009000000}">
      <formula1>RIESGO</formula1>
    </dataValidation>
  </dataValidations>
  <printOptions horizontalCentered="1"/>
  <pageMargins left="0.7" right="0.7" top="0.75" bottom="0.75" header="0.3" footer="0.3"/>
  <pageSetup scale="45" fitToHeight="0" orientation="landscape" r:id="rId1"/>
  <headerFooter>
    <oddFooter>&amp;C&amp;P</oddFooter>
  </headerFooter>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A000000}">
          <x14:formula1>
            <xm:f>Hoja2!$H$3:$H$4</xm:f>
          </x14:formula1>
          <xm:sqref>L8:L12</xm:sqref>
        </x14:dataValidation>
        <x14:dataValidation type="list" allowBlank="1" showInputMessage="1" showErrorMessage="1" xr:uid="{00000000-0002-0000-0000-00000B000000}">
          <x14:formula1>
            <xm:f>Hoja2!$A$3:$A$4</xm:f>
          </x14:formula1>
          <xm:sqref>D8:D12</xm:sqref>
        </x14:dataValidation>
        <x14:dataValidation type="list" allowBlank="1" showInputMessage="1" showErrorMessage="1" xr:uid="{00000000-0002-0000-0000-00000C000000}">
          <x14:formula1>
            <xm:f>Hoja2!$B$3:$B$4</xm:f>
          </x14:formula1>
          <xm:sqref>E8:E12</xm:sqref>
        </x14:dataValidation>
        <x14:dataValidation type="list" allowBlank="1" showInputMessage="1" showErrorMessage="1" xr:uid="{00000000-0002-0000-0000-00000D000000}">
          <x14:formula1>
            <xm:f>Hoja2!$C$3:$C$6</xm:f>
          </x14:formula1>
          <xm:sqref>F8:F12</xm:sqref>
        </x14:dataValidation>
        <x14:dataValidation type="list" allowBlank="1" showInputMessage="1" showErrorMessage="1" xr:uid="{00000000-0002-0000-0000-00000E000000}">
          <x14:formula1>
            <xm:f>Hoja2!$D$3:$D$10</xm:f>
          </x14:formula1>
          <xm:sqref>G8:G12</xm:sqref>
        </x14:dataValidation>
        <x14:dataValidation type="list" allowBlank="1" showInputMessage="1" showErrorMessage="1" xr:uid="{00000000-0002-0000-0000-00000F000000}">
          <x14:formula1>
            <xm:f>Hoja2!$E$3:$E$7</xm:f>
          </x14:formula1>
          <xm:sqref>H8:H12 O8:O12</xm:sqref>
        </x14:dataValidation>
        <x14:dataValidation type="list" allowBlank="1" showInputMessage="1" showErrorMessage="1" xr:uid="{00000000-0002-0000-0000-000010000000}">
          <x14:formula1>
            <xm:f>Hoja2!$F$3:$F$7</xm:f>
          </x14:formula1>
          <xm:sqref>P8:P12 I8:I12</xm:sqref>
        </x14:dataValidation>
        <x14:dataValidation type="list" allowBlank="1" showInputMessage="1" showErrorMessage="1" xr:uid="{00000000-0002-0000-0000-000011000000}">
          <x14:formula1>
            <xm:f>Hoja2!$G$3:$G$6</xm:f>
          </x14:formula1>
          <xm:sqref>R8:R12 K8:K12</xm:sqref>
        </x14:dataValidation>
        <x14:dataValidation type="list" allowBlank="1" showInputMessage="1" showErrorMessage="1" xr:uid="{00000000-0002-0000-0000-000012000000}">
          <x14:formula1>
            <xm:f>Hoja2!$I$3:$I$7</xm:f>
          </x14:formula1>
          <xm:sqref>M8:M10 M12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10"/>
  <sheetViews>
    <sheetView workbookViewId="0">
      <selection activeCell="I6" sqref="I6"/>
    </sheetView>
  </sheetViews>
  <sheetFormatPr defaultColWidth="11.42578125" defaultRowHeight="11.25"/>
  <cols>
    <col min="1" max="2" width="11.42578125" style="2"/>
    <col min="3" max="3" width="18.140625" style="2" customWidth="1"/>
    <col min="4" max="4" width="15.7109375" style="2" bestFit="1" customWidth="1"/>
    <col min="5" max="6" width="11.42578125" style="2"/>
    <col min="7" max="7" width="13.7109375" style="2" bestFit="1" customWidth="1"/>
    <col min="8" max="8" width="15" style="2" customWidth="1"/>
    <col min="9" max="9" width="16.5703125" style="2" customWidth="1"/>
    <col min="10" max="16384" width="11.42578125" style="2"/>
  </cols>
  <sheetData>
    <row r="2" spans="1:9">
      <c r="A2" s="3" t="s">
        <v>5</v>
      </c>
      <c r="B2" s="3" t="s">
        <v>6</v>
      </c>
      <c r="C2" s="3" t="s">
        <v>7</v>
      </c>
      <c r="D2" s="3" t="s">
        <v>79</v>
      </c>
      <c r="E2" s="3" t="s">
        <v>9</v>
      </c>
      <c r="F2" s="3" t="s">
        <v>10</v>
      </c>
      <c r="G2" s="3" t="s">
        <v>12</v>
      </c>
      <c r="H2" s="3" t="s">
        <v>80</v>
      </c>
      <c r="I2" s="3" t="s">
        <v>14</v>
      </c>
    </row>
    <row r="3" spans="1:9">
      <c r="A3" s="4" t="s">
        <v>47</v>
      </c>
      <c r="B3" s="4" t="s">
        <v>28</v>
      </c>
      <c r="C3" s="4" t="s">
        <v>29</v>
      </c>
      <c r="D3" s="4" t="s">
        <v>81</v>
      </c>
      <c r="E3" s="5">
        <v>1</v>
      </c>
      <c r="F3" s="5">
        <v>1</v>
      </c>
      <c r="G3" s="4" t="s">
        <v>82</v>
      </c>
      <c r="H3" s="6" t="s">
        <v>55</v>
      </c>
      <c r="I3" s="6" t="s">
        <v>64</v>
      </c>
    </row>
    <row r="4" spans="1:9" ht="22.5">
      <c r="A4" s="4" t="s">
        <v>27</v>
      </c>
      <c r="B4" s="4" t="s">
        <v>54</v>
      </c>
      <c r="C4" s="4" t="s">
        <v>42</v>
      </c>
      <c r="D4" s="6" t="s">
        <v>83</v>
      </c>
      <c r="E4" s="5">
        <v>2</v>
      </c>
      <c r="F4" s="5">
        <v>2</v>
      </c>
      <c r="G4" s="4" t="s">
        <v>31</v>
      </c>
      <c r="H4" s="6" t="s">
        <v>32</v>
      </c>
      <c r="I4" s="6" t="s">
        <v>49</v>
      </c>
    </row>
    <row r="5" spans="1:9">
      <c r="A5" s="4"/>
      <c r="B5" s="4"/>
      <c r="C5" s="4" t="s">
        <v>48</v>
      </c>
      <c r="D5" s="4" t="s">
        <v>60</v>
      </c>
      <c r="E5" s="5">
        <v>3</v>
      </c>
      <c r="F5" s="5">
        <v>3</v>
      </c>
      <c r="G5" s="4" t="s">
        <v>69</v>
      </c>
      <c r="H5" s="6"/>
      <c r="I5" s="6" t="s">
        <v>84</v>
      </c>
    </row>
    <row r="6" spans="1:9" ht="45">
      <c r="A6" s="4"/>
      <c r="B6" s="4"/>
      <c r="C6" s="4" t="s">
        <v>59</v>
      </c>
      <c r="D6" s="4" t="s">
        <v>85</v>
      </c>
      <c r="E6" s="5">
        <v>4</v>
      </c>
      <c r="F6" s="5">
        <v>4</v>
      </c>
      <c r="G6" s="4" t="s">
        <v>35</v>
      </c>
      <c r="H6" s="6"/>
      <c r="I6" s="6" t="s">
        <v>86</v>
      </c>
    </row>
    <row r="7" spans="1:9" ht="45">
      <c r="A7" s="4"/>
      <c r="B7" s="4"/>
      <c r="C7" s="4"/>
      <c r="D7" s="4" t="s">
        <v>30</v>
      </c>
      <c r="E7" s="5">
        <v>5</v>
      </c>
      <c r="F7" s="5">
        <v>5</v>
      </c>
      <c r="G7" s="4"/>
      <c r="H7" s="6"/>
      <c r="I7" s="6" t="s">
        <v>87</v>
      </c>
    </row>
    <row r="8" spans="1:9">
      <c r="A8" s="4"/>
      <c r="B8" s="4"/>
      <c r="C8" s="4"/>
      <c r="D8" s="4" t="s">
        <v>88</v>
      </c>
      <c r="E8" s="4"/>
      <c r="F8" s="4"/>
      <c r="G8" s="4"/>
      <c r="H8" s="4"/>
      <c r="I8" s="4"/>
    </row>
    <row r="9" spans="1:9">
      <c r="A9" s="4"/>
      <c r="B9" s="4"/>
      <c r="C9" s="4"/>
      <c r="D9" s="4" t="s">
        <v>89</v>
      </c>
      <c r="E9" s="4"/>
      <c r="F9" s="4"/>
      <c r="G9" s="4"/>
      <c r="H9" s="4"/>
      <c r="I9" s="4"/>
    </row>
    <row r="10" spans="1:9">
      <c r="A10" s="4"/>
      <c r="B10" s="4"/>
      <c r="C10" s="4"/>
      <c r="D10" s="4" t="s">
        <v>90</v>
      </c>
      <c r="E10" s="4"/>
      <c r="F10" s="4"/>
      <c r="G10" s="4"/>
      <c r="H10" s="4"/>
      <c r="I10"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983f13b1-b2e0-4096-84df-e4e003433a43">
      <UserInfo>
        <DisplayName>Jeimy Rocio Torres Hernandez</DisplayName>
        <AccountId>24</AccountId>
        <AccountType/>
      </UserInfo>
      <UserInfo>
        <DisplayName>Ricardo Andres Forero Cleves</DisplayName>
        <AccountId>257</AccountId>
        <AccountType/>
      </UserInfo>
      <UserInfo>
        <DisplayName>Fabio Andres Castro Rincon</DisplayName>
        <AccountId>277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7EE84ABADF90942A95E94DD9350A62C" ma:contentTypeVersion="10" ma:contentTypeDescription="Crear nuevo documento." ma:contentTypeScope="" ma:versionID="fc6d11cf43f5a724878d09ad5c33710a">
  <xsd:schema xmlns:xsd="http://www.w3.org/2001/XMLSchema" xmlns:xs="http://www.w3.org/2001/XMLSchema" xmlns:p="http://schemas.microsoft.com/office/2006/metadata/properties" xmlns:ns2="5f397f76-7f5e-4685-97c7-4728eb2b04b7" xmlns:ns3="983f13b1-b2e0-4096-84df-e4e003433a43" targetNamespace="http://schemas.microsoft.com/office/2006/metadata/properties" ma:root="true" ma:fieldsID="908643b93c3e951ae5dc98ea05639b75" ns2:_="" ns3:_="">
    <xsd:import namespace="5f397f76-7f5e-4685-97c7-4728eb2b04b7"/>
    <xsd:import namespace="983f13b1-b2e0-4096-84df-e4e003433a4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397f76-7f5e-4685-97c7-4728eb2b04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83f13b1-b2e0-4096-84df-e4e003433a4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592F0C-5483-405F-88DC-F890BB1A0081}"/>
</file>

<file path=customXml/itemProps2.xml><?xml version="1.0" encoding="utf-8"?>
<ds:datastoreItem xmlns:ds="http://schemas.openxmlformats.org/officeDocument/2006/customXml" ds:itemID="{D4C280F4-8457-4C49-9A51-6AB25F607543}"/>
</file>

<file path=customXml/itemProps3.xml><?xml version="1.0" encoding="utf-8"?>
<ds:datastoreItem xmlns:ds="http://schemas.openxmlformats.org/officeDocument/2006/customXml" ds:itemID="{8955C2CD-2F34-42A8-BF4F-5F15FA95DB6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Fabio Andres Castro Rincon</cp:lastModifiedBy>
  <cp:revision/>
  <dcterms:created xsi:type="dcterms:W3CDTF">2017-08-08T13:43:03Z</dcterms:created>
  <dcterms:modified xsi:type="dcterms:W3CDTF">2022-12-30T17:43:36Z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0x01010027EE84ABADF90942A95E94DD9350A62C</vt:lpwstr>
  </property>
</Properties>
</file>