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uricio.velasquez\Documents\2019\2. CONVENIOS\2. CLUBES\"/>
    </mc:Choice>
  </mc:AlternateContent>
  <bookViews>
    <workbookView xWindow="0" yWindow="0" windowWidth="24000" windowHeight="9135"/>
  </bookViews>
  <sheets>
    <sheet name="RESULTADOS" sheetId="10" r:id="rId1"/>
  </sheets>
  <definedNames>
    <definedName name="_xlnm._FilterDatabase" localSheetId="0" hidden="1">RESULTADOS!$A$7:$BB$90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A67" i="10" l="1"/>
  <c r="BA81" i="10"/>
  <c r="BA82" i="10"/>
  <c r="BA79" i="10"/>
  <c r="BA83" i="10"/>
  <c r="BA84" i="10"/>
  <c r="BA85" i="10"/>
  <c r="BA86" i="10"/>
  <c r="BA87" i="10"/>
  <c r="BA88" i="10"/>
  <c r="BA89" i="10"/>
  <c r="BA90" i="10"/>
  <c r="AZ67" i="10"/>
  <c r="AZ81" i="10"/>
  <c r="AZ82" i="10"/>
  <c r="AZ79" i="10"/>
  <c r="AZ83" i="10"/>
  <c r="AZ84" i="10"/>
  <c r="AZ85" i="10"/>
  <c r="AZ86" i="10"/>
  <c r="AZ87" i="10"/>
  <c r="AZ88" i="10"/>
  <c r="AZ89" i="10"/>
  <c r="AZ90" i="10"/>
  <c r="AY67" i="10"/>
  <c r="AY81" i="10"/>
  <c r="AY82" i="10"/>
  <c r="AY79" i="10"/>
  <c r="AY83" i="10"/>
  <c r="AY84" i="10"/>
  <c r="AY85" i="10"/>
  <c r="AY86" i="10"/>
  <c r="AY87" i="10"/>
  <c r="AY88" i="10"/>
  <c r="AY89" i="10"/>
  <c r="AY90" i="10"/>
  <c r="BB89" i="10" l="1"/>
  <c r="BB85" i="10"/>
  <c r="BB87" i="10"/>
  <c r="BB83" i="10"/>
  <c r="BB90" i="10"/>
  <c r="BB86" i="10"/>
  <c r="BB79" i="10"/>
  <c r="BB82" i="10"/>
  <c r="BB81" i="10"/>
  <c r="BB88" i="10"/>
  <c r="BB84" i="10"/>
  <c r="BB67" i="10"/>
  <c r="BA29" i="10"/>
  <c r="BA43" i="10" l="1"/>
  <c r="AZ43" i="10"/>
  <c r="AY43" i="10"/>
  <c r="BB43" i="10" l="1"/>
  <c r="BA40" i="10"/>
  <c r="AZ40" i="10"/>
  <c r="AY40" i="10"/>
  <c r="BB40" i="10" l="1"/>
  <c r="BA8" i="10" l="1"/>
  <c r="BA9" i="10"/>
  <c r="BA10" i="10"/>
  <c r="BA11" i="10"/>
  <c r="BA12" i="10"/>
  <c r="BA13" i="10"/>
  <c r="BA14" i="10"/>
  <c r="BA15" i="10"/>
  <c r="BA80" i="10"/>
  <c r="BA16" i="10"/>
  <c r="BA17" i="10"/>
  <c r="BA18" i="10"/>
  <c r="BA19" i="10"/>
  <c r="BA20" i="10"/>
  <c r="BA21" i="10"/>
  <c r="BA22" i="10"/>
  <c r="BA23" i="10"/>
  <c r="BA25" i="10"/>
  <c r="BA26" i="10"/>
  <c r="BA27" i="10"/>
  <c r="BA28" i="10"/>
  <c r="BA30" i="10"/>
  <c r="BA31" i="10"/>
  <c r="BA32" i="10"/>
  <c r="BA33" i="10"/>
  <c r="BA34" i="10"/>
  <c r="BA35" i="10"/>
  <c r="BA37" i="10"/>
  <c r="BA38" i="10"/>
  <c r="BA39" i="10"/>
  <c r="BA41" i="10"/>
  <c r="BA42" i="10"/>
  <c r="BA44" i="10"/>
  <c r="BA45" i="10"/>
  <c r="BA46" i="10"/>
  <c r="BA47" i="10"/>
  <c r="BA48" i="10"/>
  <c r="BA49" i="10"/>
  <c r="BA50" i="10"/>
  <c r="BA51" i="10"/>
  <c r="BA52" i="10"/>
  <c r="BA54" i="10"/>
  <c r="BA55" i="10"/>
  <c r="BA56" i="10"/>
  <c r="BA57" i="10"/>
  <c r="BA58" i="10"/>
  <c r="BA59" i="10"/>
  <c r="BA60" i="10"/>
  <c r="BA61" i="10"/>
  <c r="BA62" i="10"/>
  <c r="BA63" i="10"/>
  <c r="BA64" i="10"/>
  <c r="BA65" i="10"/>
  <c r="BA66" i="10"/>
  <c r="BA68" i="10"/>
  <c r="BA69" i="10"/>
  <c r="BA70" i="10"/>
  <c r="BA71" i="10"/>
  <c r="BA72" i="10"/>
  <c r="BA73" i="10"/>
  <c r="BA74" i="10"/>
  <c r="BA75" i="10"/>
  <c r="BA76" i="10"/>
  <c r="BA77" i="10"/>
  <c r="BA78" i="10"/>
  <c r="AZ8" i="10"/>
  <c r="AZ9" i="10"/>
  <c r="AZ10" i="10"/>
  <c r="AZ11" i="10"/>
  <c r="AZ12" i="10"/>
  <c r="AZ13" i="10"/>
  <c r="AZ14" i="10"/>
  <c r="AZ15" i="10"/>
  <c r="AZ80" i="10"/>
  <c r="AZ16" i="10"/>
  <c r="AZ17" i="10"/>
  <c r="AZ18" i="10"/>
  <c r="AZ19" i="10"/>
  <c r="AZ20" i="10"/>
  <c r="AZ21" i="10"/>
  <c r="AZ22" i="10"/>
  <c r="AZ23" i="10"/>
  <c r="AZ25" i="10"/>
  <c r="AZ26" i="10"/>
  <c r="AZ27" i="10"/>
  <c r="AZ28" i="10"/>
  <c r="AZ29" i="10"/>
  <c r="AZ30" i="10"/>
  <c r="AZ31" i="10"/>
  <c r="AZ32" i="10"/>
  <c r="AZ33" i="10"/>
  <c r="AZ34" i="10"/>
  <c r="AZ35" i="10"/>
  <c r="AZ37" i="10"/>
  <c r="AZ38" i="10"/>
  <c r="AZ39" i="10"/>
  <c r="AZ41" i="10"/>
  <c r="AZ42" i="10"/>
  <c r="AZ44" i="10"/>
  <c r="AZ45" i="10"/>
  <c r="AZ46" i="10"/>
  <c r="AZ47" i="10"/>
  <c r="AZ48" i="10"/>
  <c r="AZ49" i="10"/>
  <c r="AZ50" i="10"/>
  <c r="AZ51" i="10"/>
  <c r="AZ52" i="10"/>
  <c r="AZ54" i="10"/>
  <c r="AZ55" i="10"/>
  <c r="AZ56" i="10"/>
  <c r="AZ57" i="10"/>
  <c r="AZ58" i="10"/>
  <c r="AZ59" i="10"/>
  <c r="AZ60" i="10"/>
  <c r="AZ61" i="10"/>
  <c r="AZ62" i="10"/>
  <c r="AZ63" i="10"/>
  <c r="AZ64" i="10"/>
  <c r="AZ65" i="10"/>
  <c r="AZ66" i="10"/>
  <c r="AZ68" i="10"/>
  <c r="AZ69" i="10"/>
  <c r="AZ70" i="10"/>
  <c r="AZ71" i="10"/>
  <c r="AZ72" i="10"/>
  <c r="AZ73" i="10"/>
  <c r="AZ74" i="10"/>
  <c r="AZ75" i="10"/>
  <c r="AZ76" i="10"/>
  <c r="AZ77" i="10"/>
  <c r="AZ78" i="10"/>
  <c r="AY8" i="10"/>
  <c r="AY9" i="10"/>
  <c r="AY10" i="10"/>
  <c r="AY11" i="10"/>
  <c r="AY12" i="10"/>
  <c r="AY13" i="10"/>
  <c r="AY14" i="10"/>
  <c r="AY15" i="10"/>
  <c r="AY80" i="10"/>
  <c r="AY16" i="10"/>
  <c r="AY17" i="10"/>
  <c r="AY18" i="10"/>
  <c r="AY19" i="10"/>
  <c r="AY20" i="10"/>
  <c r="AY21" i="10"/>
  <c r="AY22" i="10"/>
  <c r="AY23" i="10"/>
  <c r="AY25" i="10"/>
  <c r="AY26" i="10"/>
  <c r="AY27" i="10"/>
  <c r="AY28" i="10"/>
  <c r="AY29" i="10"/>
  <c r="AY30" i="10"/>
  <c r="AY31" i="10"/>
  <c r="AY32" i="10"/>
  <c r="AY33" i="10"/>
  <c r="AY34" i="10"/>
  <c r="AY35" i="10"/>
  <c r="AY37" i="10"/>
  <c r="AY38" i="10"/>
  <c r="AY39" i="10"/>
  <c r="AY41" i="10"/>
  <c r="AY42" i="10"/>
  <c r="AY44" i="10"/>
  <c r="AY45" i="10"/>
  <c r="AY46" i="10"/>
  <c r="AY47" i="10"/>
  <c r="AY48" i="10"/>
  <c r="AY49" i="10"/>
  <c r="AY50" i="10"/>
  <c r="AY51" i="10"/>
  <c r="AY52" i="10"/>
  <c r="AY54" i="10"/>
  <c r="AY55" i="10"/>
  <c r="AY56" i="10"/>
  <c r="AY57" i="10"/>
  <c r="AY58" i="10"/>
  <c r="AY59" i="10"/>
  <c r="AY60" i="10"/>
  <c r="AY61" i="10"/>
  <c r="AY62" i="10"/>
  <c r="AY63" i="10"/>
  <c r="AY64" i="10"/>
  <c r="AY65" i="10"/>
  <c r="AY66" i="10"/>
  <c r="AY68" i="10"/>
  <c r="AY69" i="10"/>
  <c r="AY70" i="10"/>
  <c r="AY71" i="10"/>
  <c r="AY72" i="10"/>
  <c r="AY73" i="10"/>
  <c r="AY74" i="10"/>
  <c r="AY75" i="10"/>
  <c r="AY76" i="10"/>
  <c r="AY77" i="10"/>
  <c r="AY78" i="10"/>
  <c r="BB28" i="10" l="1"/>
  <c r="BB76" i="10"/>
  <c r="BB61" i="10"/>
  <c r="BB47" i="10"/>
  <c r="BB75" i="10"/>
  <c r="BB66" i="10"/>
  <c r="BB63" i="10"/>
  <c r="BB57" i="10"/>
  <c r="BB52" i="10"/>
  <c r="BB49" i="10"/>
  <c r="BB45" i="10"/>
  <c r="BB39" i="10"/>
  <c r="BB34" i="10"/>
  <c r="BB30" i="10"/>
  <c r="BB26" i="10"/>
  <c r="BB17" i="10"/>
  <c r="BB16" i="10"/>
  <c r="BB15" i="10"/>
  <c r="BB11" i="10"/>
  <c r="BB71" i="10"/>
  <c r="BB68" i="10"/>
  <c r="BB60" i="10"/>
  <c r="BB54" i="10"/>
  <c r="BB46" i="10"/>
  <c r="BB41" i="10"/>
  <c r="BB35" i="10"/>
  <c r="BB31" i="10"/>
  <c r="BB27" i="10"/>
  <c r="BB22" i="10"/>
  <c r="BB21" i="10"/>
  <c r="BB78" i="10"/>
  <c r="BB77" i="10"/>
  <c r="BB74" i="10"/>
  <c r="BB72" i="10"/>
  <c r="BB69" i="10"/>
  <c r="BB64" i="10"/>
  <c r="BB58" i="10"/>
  <c r="BB55" i="10"/>
  <c r="BB50" i="10"/>
  <c r="BB42" i="10"/>
  <c r="BB37" i="10"/>
  <c r="BB32" i="10"/>
  <c r="BB23" i="10"/>
  <c r="BB19" i="10"/>
  <c r="BB80" i="10"/>
  <c r="BB14" i="10"/>
  <c r="BB12" i="10"/>
  <c r="BB10" i="10"/>
  <c r="BB73" i="10"/>
  <c r="BB70" i="10"/>
  <c r="BB65" i="10"/>
  <c r="BB62" i="10"/>
  <c r="BB59" i="10"/>
  <c r="BB56" i="10"/>
  <c r="BB51" i="10"/>
  <c r="BB48" i="10"/>
  <c r="BB44" i="10"/>
  <c r="BB38" i="10"/>
  <c r="BB33" i="10"/>
  <c r="BB29" i="10"/>
  <c r="BB25" i="10"/>
  <c r="BB20" i="10"/>
  <c r="BB18" i="10"/>
  <c r="BB13" i="10"/>
  <c r="BB9" i="10"/>
  <c r="BB8" i="10"/>
  <c r="AY36" i="10" l="1"/>
  <c r="AZ36" i="10"/>
  <c r="BA36" i="10"/>
  <c r="AY24" i="10"/>
  <c r="AZ24" i="10"/>
  <c r="BA24" i="10"/>
  <c r="AY53" i="10"/>
  <c r="AZ53" i="10"/>
  <c r="BA53" i="10"/>
  <c r="BB24" i="10" l="1"/>
  <c r="BB53" i="10"/>
  <c r="BB36" i="10"/>
</calcChain>
</file>

<file path=xl/comments1.xml><?xml version="1.0" encoding="utf-8"?>
<comments xmlns="http://schemas.openxmlformats.org/spreadsheetml/2006/main">
  <authors>
    <author>Usuario</author>
    <author>Jorge Mario Moncada Gomez</author>
    <author>Jorge Mario</author>
  </authors>
  <commentList>
    <comment ref="AN11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adjunto documento</t>
        </r>
      </text>
    </comment>
    <comment ref="AP11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adjunto documento</t>
        </r>
      </text>
    </comment>
    <comment ref="AP17" authorId="1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adjunto soportes.</t>
        </r>
      </text>
    </comment>
    <comment ref="AF29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adjunto el soporte</t>
        </r>
      </text>
    </comment>
    <comment ref="AX34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aun no lo han calificado</t>
        </r>
      </text>
    </comment>
    <comment ref="AP51" authorId="2" shapeId="0">
      <text>
        <r>
          <rPr>
            <b/>
            <sz val="9"/>
            <color indexed="81"/>
            <rFont val="Tahoma"/>
            <charset val="1"/>
          </rPr>
          <t>No presentaron soporte, la calificación inicial era 18</t>
        </r>
      </text>
    </comment>
    <comment ref="AP52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anexo documento de especializacion ni tecnico</t>
        </r>
      </text>
    </comment>
    <comment ref="Y55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anexo patrocinios privados, ni contratos privados</t>
        </r>
      </text>
    </comment>
    <comment ref="AP55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adjunto licenciatura, adjunto certiicado de estar estudiando maestria</t>
        </r>
      </text>
    </comment>
    <comment ref="AQ55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solo anexo documento de mas de 6 años</t>
        </r>
      </text>
    </comment>
    <comment ref="AN58" authorId="1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anexo certificados</t>
        </r>
      </text>
    </comment>
    <comment ref="AP58" authorId="1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solo anexo diplomas de licenciados</t>
        </r>
      </text>
    </comment>
    <comment ref="AP60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anexo soportes</t>
        </r>
      </text>
    </comment>
    <comment ref="AP63" authorId="1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adjunto los soportes</t>
        </r>
      </text>
    </comment>
    <comment ref="AP75" authorId="1" shapeId="0">
      <text>
        <r>
          <rPr>
            <b/>
            <sz val="9"/>
            <color indexed="81"/>
            <rFont val="Tahoma"/>
            <charset val="1"/>
          </rPr>
          <t>Jorge Mario Moncada Gomez:</t>
        </r>
        <r>
          <rPr>
            <sz val="9"/>
            <color indexed="81"/>
            <rFont val="Tahoma"/>
            <charset val="1"/>
          </rPr>
          <t xml:space="preserve">
no adjunto soporte de especializacion</t>
        </r>
      </text>
    </comment>
    <comment ref="AF78" authorId="0" shapeId="0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no han enviado soporte</t>
        </r>
      </text>
    </comment>
  </commentList>
</comments>
</file>

<file path=xl/sharedStrings.xml><?xml version="1.0" encoding="utf-8"?>
<sst xmlns="http://schemas.openxmlformats.org/spreadsheetml/2006/main" count="1261" uniqueCount="518">
  <si>
    <t>PN (Persona natural)</t>
  </si>
  <si>
    <t>END (Entidad no deportiva)</t>
  </si>
  <si>
    <t>Tiempo de permanencia dentro del sistema nacional del deporte</t>
  </si>
  <si>
    <t xml:space="preserve">Sostenibilidad financiera </t>
  </si>
  <si>
    <t xml:space="preserve">Presupuesto anual </t>
  </si>
  <si>
    <t>Vinculación de entrenadores</t>
  </si>
  <si>
    <t>Cuenta con plan estratégico  o plan de desarrollo</t>
  </si>
  <si>
    <t>No</t>
  </si>
  <si>
    <t>La comision disciplinaria actua conforme a la ley 49/1993</t>
  </si>
  <si>
    <t>Si</t>
  </si>
  <si>
    <t>Tiene afiliación a la liga correspondiente</t>
  </si>
  <si>
    <t>SI</t>
  </si>
  <si>
    <t>Personería Jurídica y/o certificado de existencia y representación legal</t>
  </si>
  <si>
    <t xml:space="preserve">Sede administrativa </t>
  </si>
  <si>
    <t>Sede deportiva (principal)</t>
  </si>
  <si>
    <t xml:space="preserve">Información Digital </t>
  </si>
  <si>
    <t>Hojas de vida de los deportistas</t>
  </si>
  <si>
    <t>si</t>
  </si>
  <si>
    <t>El club cuenta con pagina Web como canal de información e interacción con sus afiliados</t>
  </si>
  <si>
    <t>Participación en eventos federados y/o eventos organizados por el INDER Medellín.</t>
  </si>
  <si>
    <t>Resultados deportivos</t>
  </si>
  <si>
    <t>Deportistas representativos</t>
  </si>
  <si>
    <t>Plan de entrenamiento deportivo</t>
  </si>
  <si>
    <t>Nivel de formación de los entrenadores</t>
  </si>
  <si>
    <t>Experiencia de los entrenadores</t>
  </si>
  <si>
    <t>Cobertura</t>
  </si>
  <si>
    <t>Actividades o proyectos comunitarios en el territorio</t>
  </si>
  <si>
    <t>Programas de capacitación y actualizacion del talento humano</t>
  </si>
  <si>
    <t>Alianzas estrategicas con otras organizaciones para el desarrollo del club</t>
  </si>
  <si>
    <t>Generación de empleos directos</t>
  </si>
  <si>
    <t>Deportistas becados por el club y/o subsidiados</t>
  </si>
  <si>
    <t>Nombre del Club:</t>
  </si>
  <si>
    <t>Nombre de quien diligencia la herramienta</t>
  </si>
  <si>
    <t xml:space="preserve">Comuna donde se encuentra la sede deportiva del Club </t>
  </si>
  <si>
    <t>Cantidad de deportistas afiliados al Club</t>
  </si>
  <si>
    <t>Telefonos</t>
  </si>
  <si>
    <t>Correo Electronico</t>
  </si>
  <si>
    <t>Area de Interés</t>
  </si>
  <si>
    <t>Iniciación</t>
  </si>
  <si>
    <t>Competencia</t>
  </si>
  <si>
    <t>Recreativo</t>
  </si>
  <si>
    <t>Estrato Socioeconomico Predominante</t>
  </si>
  <si>
    <t>Primera Infancia (0 - 5)</t>
  </si>
  <si>
    <t>Segunda Infancia (6-12)</t>
  </si>
  <si>
    <t>Adolescencia (13 - 17)</t>
  </si>
  <si>
    <t>Juventud (18 - 28)</t>
  </si>
  <si>
    <t>Adulto (29- 59)</t>
  </si>
  <si>
    <t>Adulto Mayor (60 o más)</t>
  </si>
  <si>
    <t>tipo de Club</t>
  </si>
  <si>
    <t>Corresponsabilidad con el escenario</t>
  </si>
  <si>
    <t>Órgano de administración, control y disciplina</t>
  </si>
  <si>
    <t>Administrativos</t>
  </si>
  <si>
    <t>Deportivos</t>
  </si>
  <si>
    <t>Sociales</t>
  </si>
  <si>
    <t>Indicador de Seguimiento Global</t>
  </si>
  <si>
    <t>ACADEMIA DE LA MONTAÑA BASKET CLUB</t>
  </si>
  <si>
    <t>CLUB DEPORTIVO BELENCITO</t>
  </si>
  <si>
    <t>CLUB DE ACTIVIDADES SUBACUATICAS  CARDUMEN</t>
  </si>
  <si>
    <t>CLUB DE CLAVADOS DE ANTIOQUIA ALCATRAZ</t>
  </si>
  <si>
    <t>CLUB DEPORTIVO FUNDACION HUELLAS</t>
  </si>
  <si>
    <t>CLUB DEPORTIVO ACADEMIA DE KARATE GUILLERMO RAMIREZ</t>
  </si>
  <si>
    <t>CLUB DEPORTIVO EL SUEÑO DEL PIBE</t>
  </si>
  <si>
    <t>CLUB DEPORTIVO FORMAS INTIMAS</t>
  </si>
  <si>
    <t>CLUB DEPORTIVO MARGARITA MARTINEZ</t>
  </si>
  <si>
    <t>CLUB DEPORTIVO ACTIVIDADES SUBACUATICAS ESTURIONES ANTIOQUIA</t>
  </si>
  <si>
    <t>CLUB DEPORTIVO ANDESIR</t>
  </si>
  <si>
    <t>CLUB DEPORTIVO ASOBDIM</t>
  </si>
  <si>
    <t>CLUB DEPORTIVO MOLINO VIEJO</t>
  </si>
  <si>
    <t>CLUB DEPORTIVO CORPORACION CLUB XENEIXE DE FUTBOL</t>
  </si>
  <si>
    <t>CLUB DEPORTIVO DE TAEKWONDO JANSU</t>
  </si>
  <si>
    <t>CLUB DEPORTIVO CORPORACION PARA LA PROMOCIÓN DE LA EDUCACIÓN,LA CULTURA,EL DEPORTE Y LA LUDICA DE CIUDAD</t>
  </si>
  <si>
    <t>CLUB DEPORTIVO REAL JUVENTUDES</t>
  </si>
  <si>
    <t>CLUB DEPORTIVO ENTRENARTE</t>
  </si>
  <si>
    <t>CLUB DEPORTIVO ESTRELLAS PATINAJE</t>
  </si>
  <si>
    <t>CLUB DEPORTIVO ANTIOQUIA BEACH SOCCER</t>
  </si>
  <si>
    <t>CLUB DEPORTIVO FORMATE</t>
  </si>
  <si>
    <t>CLUB DEPORTIVO FUNDACION MONICA URIBE POR AMOR</t>
  </si>
  <si>
    <t>CLUB DEPORTIVO SIMONA FC</t>
  </si>
  <si>
    <t>CLUB DEPORTIVO BELEN LA NUBIA ARCO ZARAGOZA</t>
  </si>
  <si>
    <t>CLUB DEPORTIVO ACADEMIA DE TENIS EL BOSQUE SMP</t>
  </si>
  <si>
    <t>CLUB DEPORTIVO INDIOS 82</t>
  </si>
  <si>
    <t>CLUB DEPORTIVO JUDO FUNDADORES</t>
  </si>
  <si>
    <t>CLUB DEPORTIVO FUNDACION DEPORTIVA CAMILO ZUÑIGA</t>
  </si>
  <si>
    <t>CLUB DEPORTIVO JUDO YUKIKAN</t>
  </si>
  <si>
    <t>CLUB DEPORTIVO CORPORACION DEPORTIVA Y CULTURAL FORMANTIOQUIA</t>
  </si>
  <si>
    <t>CLUB DEPORTIVO GATOS RUGBY CLUB</t>
  </si>
  <si>
    <t>CLUB DEPORTIVO KRAV MAGA GLOBAL</t>
  </si>
  <si>
    <t>CLUB DEPORTIVO ESTUDIANTIL</t>
  </si>
  <si>
    <t>CLUB DEPORTIVO NADO SINCRONIZADO DE ANTIOQUIA SINCROANTIOQUIA</t>
  </si>
  <si>
    <t>CLUB DEPORTIVO ACADEMIA DE FUTBOL ALEJO</t>
  </si>
  <si>
    <t>CLUB DEPORTIVO ORCAS DE RUGBY SUBACUATICO</t>
  </si>
  <si>
    <t>CLUB DEPORTIVO FUNDACIÓN ANDECOL</t>
  </si>
  <si>
    <t>CLUB DEPORTIVO FUNDACION DE EXTENSION LA SALLE FEXLA</t>
  </si>
  <si>
    <t>CLUB DEPORTIVO FUNDACION TODOS</t>
  </si>
  <si>
    <t>CLUB DEPORTIVO RUEDAS DE ORO</t>
  </si>
  <si>
    <t>CLUB DEPORTIVO LOS PAISITAS BMX</t>
  </si>
  <si>
    <t>CLUB DEPORTIVO SCUBA UWR</t>
  </si>
  <si>
    <t>CLUB DEPORTIVO CANCERBERO</t>
  </si>
  <si>
    <t>CLUB DEPORTIVO SHIN KI DO</t>
  </si>
  <si>
    <t>CLUB DEPORTIVO REVOLUTION</t>
  </si>
  <si>
    <t>CLUB DEPORTIVO JUEGO LIMPIO ALTAMIRA  FC</t>
  </si>
  <si>
    <t>CLUB DEPORTIVO ROBLEDO TENIS CLUB</t>
  </si>
  <si>
    <t>CLUB DEPORTIVO UNIVERSIDAD PONTIFICIA BOLIVARIANA</t>
  </si>
  <si>
    <t>CLUB DEPORTIVO YOUNG SEOK KIM</t>
  </si>
  <si>
    <t>CLUB INDUSTRIAL Y COMERCIAL DE BOLOS "CICOBOL"</t>
  </si>
  <si>
    <t>CLUB DEPORTIVO AQAMASTER</t>
  </si>
  <si>
    <t>CLUB DEPORTIVO CORPORACION DEPORTIVA FUTURO ANTIOQUIA</t>
  </si>
  <si>
    <t>CLUB DEPORTIVO DE LA CORPORACION PARA LA PROMOCIÓN Y DESARROLLO DEL DEPORTE, LA CULTURA Y LA RECREACIÓN, CUMPLIENDO TUS SUEÑOS</t>
  </si>
  <si>
    <t>CLUB DEPORTIVO FUNDACION ALIANZA ANTIOQUEÑA FUNDALANT</t>
  </si>
  <si>
    <t>CLUB DEPORTIVO PINOS CLUB</t>
  </si>
  <si>
    <t>CLUB DEPORTIVO DE DEPORTISTAS CON DISCAPACIDAD VISUAL DE ANTIOQUIA   DELVA</t>
  </si>
  <si>
    <t>CLUB DEPORTIVO PALMAZUL</t>
  </si>
  <si>
    <t>CLUB DEPORTIVO FUNDACION CAMINOS PROMOCION DE ESTILOS DE VIDA SALUDABLE</t>
  </si>
  <si>
    <t>CLUB DEPORTIVO PROMESAS DE ANTIOQUIA</t>
  </si>
  <si>
    <t>CLUB DEPORTIVO RAVE SOCCERS</t>
  </si>
  <si>
    <t>CLUB DEPORTIVO FUNDACION SOCIAL COOGRANADA</t>
  </si>
  <si>
    <t>CLUB DEPORTIVO LAS PALMAS</t>
  </si>
  <si>
    <t>CLUB DEPORTIVO CINFODEC</t>
  </si>
  <si>
    <t>CLUB DEPORTIVO PRADO FUTBOL CLUB</t>
  </si>
  <si>
    <t>CLUB DEPORTIVO CELTIX</t>
  </si>
  <si>
    <t>Código del Club:</t>
  </si>
  <si>
    <t>CLUB DEPORTIVO CORPORACION SOCIAL Y DEPORTIVA DE COLOMBIA "COSDECOL"</t>
  </si>
  <si>
    <t xml:space="preserve">CLUB DEPORTIVO CORPORACION GIMNASIO NUEVO MILENIO </t>
  </si>
  <si>
    <t>CLUB DEPORTIVO TALLERES FUTBOL CLUB</t>
  </si>
  <si>
    <t>CLUB DEPORTIVO SOCCER CITY</t>
  </si>
  <si>
    <t>CLUB CORPORACION DEPORTIVA FENIX EVO</t>
  </si>
  <si>
    <t>CLUB DEPORTIVO DE TENIS DE MESA ESPARTA</t>
  </si>
  <si>
    <t>CLUB DE PATINAJE ORION</t>
  </si>
  <si>
    <t>CLUB DE POLO ACUATICO MEDELLIN</t>
  </si>
  <si>
    <t>CLUB DEPORTIVO DE LA  FUNDACION ADA</t>
  </si>
  <si>
    <t>CLUB DEPORTIVO ALEXIS GARCIA</t>
  </si>
  <si>
    <t>POPULAR</t>
  </si>
  <si>
    <t>SANTA CRUZ</t>
  </si>
  <si>
    <t>MANRIQUE</t>
  </si>
  <si>
    <t>ARANJUEZ</t>
  </si>
  <si>
    <t>CASTILLA</t>
  </si>
  <si>
    <t>DOCE DE OCTUBRE</t>
  </si>
  <si>
    <t>ROBLEDO</t>
  </si>
  <si>
    <t>VILLA HERMOSA</t>
  </si>
  <si>
    <t>BUENOS AIRES</t>
  </si>
  <si>
    <t>LA CANDELARIA</t>
  </si>
  <si>
    <t>LAURELES-ESTADIO</t>
  </si>
  <si>
    <t>LA AMERICA</t>
  </si>
  <si>
    <t>SAN JAVIER</t>
  </si>
  <si>
    <t>EL POBLADO</t>
  </si>
  <si>
    <t>GUAYABAL</t>
  </si>
  <si>
    <t>BELEN</t>
  </si>
  <si>
    <t>SAN ANTONIO DE PRADO</t>
  </si>
  <si>
    <t>Comuna</t>
  </si>
  <si>
    <t>CLUB DEPORTIVO FUNDACION JUAN GUILLERMO CUADRADO</t>
  </si>
  <si>
    <t>Reconocimiento deportivo</t>
  </si>
  <si>
    <t>Numero de resolucíon</t>
  </si>
  <si>
    <t>Fecha de vencimiento de notificación:</t>
  </si>
  <si>
    <t>Deporte (1)</t>
  </si>
  <si>
    <t>Deporte (2)</t>
  </si>
  <si>
    <t>Deporte (3)</t>
  </si>
  <si>
    <t>Regresar a pagina inicial</t>
  </si>
  <si>
    <t>Verificacion interna</t>
  </si>
  <si>
    <t xml:space="preserve">Documentacion </t>
  </si>
  <si>
    <t>Visita</t>
  </si>
  <si>
    <t>Verificacion interna.</t>
  </si>
  <si>
    <t>Documentacion</t>
  </si>
  <si>
    <t>7 ó mas años (7)</t>
  </si>
  <si>
    <t>entre 3 y 6 años (4,2</t>
  </si>
  <si>
    <t>0 a 2 años (2,1)</t>
  </si>
  <si>
    <t>Actividades internas (2,4)</t>
  </si>
  <si>
    <t>patrocinion emp privada (3,6)</t>
  </si>
  <si>
    <t>dllo proyectos privados (4,8)</t>
  </si>
  <si>
    <t>contratos con el estado (1,2)</t>
  </si>
  <si>
    <t>mas de 20 m (10)</t>
  </si>
  <si>
    <t>entre 10 y 20 m.(6)</t>
  </si>
  <si>
    <t>en 1 y 10 m. (3)</t>
  </si>
  <si>
    <t>contrato si (5)</t>
  </si>
  <si>
    <t>contrato no (0)</t>
  </si>
  <si>
    <t>SI (6)</t>
  </si>
  <si>
    <t>NO (0)</t>
  </si>
  <si>
    <t>periodos vigentes (9)</t>
  </si>
  <si>
    <t>periodos vencidos (0)</t>
  </si>
  <si>
    <t>afiliacion si (6)</t>
  </si>
  <si>
    <t>afiliacion no (0)</t>
  </si>
  <si>
    <t>Actualizada (9)</t>
  </si>
  <si>
    <t>Sin actualizar (2,7)</t>
  </si>
  <si>
    <t>Sin personería (0)</t>
  </si>
  <si>
    <t>Propia (7)</t>
  </si>
  <si>
    <t>Arrendada (4,9)</t>
  </si>
  <si>
    <t>Comodato (3,5)</t>
  </si>
  <si>
    <t>Otra ejemplo(vivienda, kiosko, etc) (0,7)</t>
  </si>
  <si>
    <t>INDER (2,1)</t>
  </si>
  <si>
    <t>Otra (0,7)</t>
  </si>
  <si>
    <t>Contable (1,25)</t>
  </si>
  <si>
    <t>Planes de entrenamiento (1,25)</t>
  </si>
  <si>
    <t>Control de asistencia (1,25)</t>
  </si>
  <si>
    <t>Actas  del organo de admon. (1,25)</t>
  </si>
  <si>
    <t>si (4)</t>
  </si>
  <si>
    <t>no (0)</t>
  </si>
  <si>
    <t>si (7)</t>
  </si>
  <si>
    <t>Participacion nacional (10)</t>
  </si>
  <si>
    <t>Participacion dptal (6)</t>
  </si>
  <si>
    <t>Participacion Municipal. (4)</t>
  </si>
  <si>
    <t>Documentacion.</t>
  </si>
  <si>
    <t>Gestores.</t>
  </si>
  <si>
    <t>3 primeros puestos a nivel nal (5)</t>
  </si>
  <si>
    <t>2 primeros puestos a nivel departamental (3)</t>
  </si>
  <si>
    <t>2 primeros puestos a nivel m/pal (2)</t>
  </si>
  <si>
    <t>sel nacional (5)</t>
  </si>
  <si>
    <t>sel departamental (3)</t>
  </si>
  <si>
    <t>sel municipal (2)</t>
  </si>
  <si>
    <t>si (10)</t>
  </si>
  <si>
    <t>post grado (12)</t>
  </si>
  <si>
    <t>profesional (9)</t>
  </si>
  <si>
    <t>tecnologos (6)</t>
  </si>
  <si>
    <t>tecnicos (3)</t>
  </si>
  <si>
    <t>sin formacion (0)</t>
  </si>
  <si>
    <t>mas de 6 años (10)</t>
  </si>
  <si>
    <t>entre 3 y 5 años (6)</t>
  </si>
  <si>
    <t>0 a 2 años (4)</t>
  </si>
  <si>
    <t>deportes individuales de mas de 41 y de conjunto de mas de 101 (10)</t>
  </si>
  <si>
    <t>deportes individuales entre 21 y 40  y de conjunto entre 51 y 100. (6)</t>
  </si>
  <si>
    <t>deportes individuales entre 10 y 20  y de conjunto entre 20 y 50. (3)</t>
  </si>
  <si>
    <t>impactan a personas relacionadas directamente con el club (6)</t>
  </si>
  <si>
    <t>impactan la comunidad en el sector donde desarrollan las actividades (4)</t>
  </si>
  <si>
    <t>si (5)</t>
  </si>
  <si>
    <t>privadas (3)</t>
  </si>
  <si>
    <t>publicas (2)</t>
  </si>
  <si>
    <t>9 o mas (5)</t>
  </si>
  <si>
    <t>4 a 8 (3)</t>
  </si>
  <si>
    <t>1 a 3 (1,5)</t>
  </si>
  <si>
    <t>mas de 30 (15)</t>
  </si>
  <si>
    <t>11 a 30 (9)</t>
  </si>
  <si>
    <t>1 a 10 (4,5)</t>
  </si>
  <si>
    <t>KELLY JOHANA GUTIERREZ OCAMPO</t>
  </si>
  <si>
    <t>FUTBOL</t>
  </si>
  <si>
    <t>3154841324 - 3148502033</t>
  </si>
  <si>
    <t>alpana32@gmail.com ; johanadavid22@hotmail.com</t>
  </si>
  <si>
    <t>Lenis Yelin Araque</t>
  </si>
  <si>
    <t>Futbol Sala</t>
  </si>
  <si>
    <t>Balon Mano</t>
  </si>
  <si>
    <t>fhuellas@gmail.com</t>
  </si>
  <si>
    <t xml:space="preserve">Marcos E. Wittig </t>
  </si>
  <si>
    <t>Futbol</t>
  </si>
  <si>
    <t>4419355; 3117690578</t>
  </si>
  <si>
    <t>marcosw54@gmail.com</t>
  </si>
  <si>
    <t>JAIR DUBAN GONZALEZ CASTAÑEDA</t>
  </si>
  <si>
    <t>FUTBOL DE SALON</t>
  </si>
  <si>
    <t>cdsimonafc@gmail.com</t>
  </si>
  <si>
    <t>CARLOS MARIO GALLEGO DAVID Y MARLON RUBIO ALZATE</t>
  </si>
  <si>
    <t>FUTBOL Y FUTBOL DE SALON</t>
  </si>
  <si>
    <t>VOLEIBOL</t>
  </si>
  <si>
    <t>BALONCESTO</t>
  </si>
  <si>
    <t>3013156139-3148774149-3212158721</t>
  </si>
  <si>
    <t>corginumil@hotmail.com</t>
  </si>
  <si>
    <t>JOHAN ESTEBAN OSSA RAMIREZ</t>
  </si>
  <si>
    <t>2122571 - 3117531381</t>
  </si>
  <si>
    <t>cdxeneixefc@hotmail.com</t>
  </si>
  <si>
    <t xml:space="preserve">Mauricio Córdoba Arboleda </t>
  </si>
  <si>
    <t>Fútbol</t>
  </si>
  <si>
    <t>3197038978 - 3137210608</t>
  </si>
  <si>
    <t>conludica@gmail.com</t>
  </si>
  <si>
    <t>ANGELA MARIA VARGAS LOPEZ</t>
  </si>
  <si>
    <t>TENIS DE CAMPO</t>
  </si>
  <si>
    <t>clubteniselbosque@gmail.com</t>
  </si>
  <si>
    <t>Albert Florez Zuñiga</t>
  </si>
  <si>
    <t>n/a</t>
  </si>
  <si>
    <t>5898873 - 3054332669</t>
  </si>
  <si>
    <t>fudepzu13@gmail.com</t>
  </si>
  <si>
    <t>Luis Guillermo Arboleda Velasquez</t>
  </si>
  <si>
    <t>Rugby</t>
  </si>
  <si>
    <t>80 activos, 60 inactivos.</t>
  </si>
  <si>
    <t>316 525 4794</t>
  </si>
  <si>
    <t>administracion@gatosrugby.com.co</t>
  </si>
  <si>
    <t>Alejandro Saldarriaga Cardona</t>
  </si>
  <si>
    <t>contacto@cancerbero.com.co</t>
  </si>
  <si>
    <t>Jose Alberto Piedrahita Vasquez</t>
  </si>
  <si>
    <t>2572841 / 3007075406</t>
  </si>
  <si>
    <t>clubjuegolimpio@yahoo.es</t>
  </si>
  <si>
    <t>Carlos Alberto Calderon Aguilar</t>
  </si>
  <si>
    <t>tenis de campo</t>
  </si>
  <si>
    <t>4421135 3017671402</t>
  </si>
  <si>
    <t>robledotenisclub@gmail.com</t>
  </si>
  <si>
    <t>SIRLEIDA MARIA GALVIS ZAPATA</t>
  </si>
  <si>
    <t>3175098683-2214197</t>
  </si>
  <si>
    <t>pinosclub07@hotmail.com    y   sirley78@hotmail.com</t>
  </si>
  <si>
    <t>Eddy Veldhuisen</t>
  </si>
  <si>
    <t>5724215 - 3017004151</t>
  </si>
  <si>
    <t>edveldhuisen@funcaminos.com o wqcordoba@funcaminos.com</t>
  </si>
  <si>
    <t>Nataly Valencia Muñoz</t>
  </si>
  <si>
    <t xml:space="preserve"> Hockey - Rugby subacutico </t>
  </si>
  <si>
    <t>Natacion con aletas</t>
  </si>
  <si>
    <t>Iniciacion a las actividades subacuaticas</t>
  </si>
  <si>
    <t>cardumenuwh@gmail.com</t>
  </si>
  <si>
    <t>olga patricia castañeda idarraga</t>
  </si>
  <si>
    <t>X</t>
  </si>
  <si>
    <t>2305925 - 3052649420</t>
  </si>
  <si>
    <t>clubdeclavadosalcatraz@gmail.com</t>
  </si>
  <si>
    <t>JORGE EMILIO SALAZAR FLOREZ</t>
  </si>
  <si>
    <t>POLO ACUÁTICO</t>
  </si>
  <si>
    <t>4360997 - 3103585617</t>
  </si>
  <si>
    <t>cpamedellin@me.com</t>
  </si>
  <si>
    <t>Nadia Vanessa Ramírez Gutiérrez</t>
  </si>
  <si>
    <t>Karate Do</t>
  </si>
  <si>
    <t>26000553 - 3003852399 - 3004732945</t>
  </si>
  <si>
    <t>akarateguillermoramirez@gmail.com</t>
  </si>
  <si>
    <t>SANDRA MARIA MAYA ARANGO</t>
  </si>
  <si>
    <t>NATACION CON ALETAS</t>
  </si>
  <si>
    <t>esturionesantioquia@gmail.com</t>
  </si>
  <si>
    <t>LEIDY JULIETH RESTREPO BUSTAMANTE</t>
  </si>
  <si>
    <t>PARA-ATLETISMO, PARACYCLING</t>
  </si>
  <si>
    <t>PARA-NATACIÓN; PESAS</t>
  </si>
  <si>
    <t>TRIATLON; TIRO DEPORTIVO</t>
  </si>
  <si>
    <t>andesir@rocketmail.com</t>
  </si>
  <si>
    <t>silvia eugenia arango uribe</t>
  </si>
  <si>
    <t xml:space="preserve">natacion </t>
  </si>
  <si>
    <t>aqamaster@gmail.com</t>
  </si>
  <si>
    <t>Jorge Hoyos</t>
  </si>
  <si>
    <t>2604933-3006189318</t>
  </si>
  <si>
    <t>asobdimtorneo@gmail.com</t>
  </si>
  <si>
    <t>CARLOS MARIO JARAMILLO RIVERA</t>
  </si>
  <si>
    <t xml:space="preserve">AJEDREZ, ATLETISMO,  BOLOS, </t>
  </si>
  <si>
    <t>CICLISMO TANDEM,</t>
  </si>
  <si>
    <t xml:space="preserve"> GOALBALL NATACIÓN</t>
  </si>
  <si>
    <t xml:space="preserve">1209 Nov. 6 de 2015  </t>
  </si>
  <si>
    <t>NOV. 6 2020</t>
  </si>
  <si>
    <t>3006130440 3003048054</t>
  </si>
  <si>
    <t>deporteparaciegos_ant@yahoo.es</t>
  </si>
  <si>
    <t>BIBIANA MARIA LOPEZ ECHAVARRIA</t>
  </si>
  <si>
    <t>QUADRUGBY</t>
  </si>
  <si>
    <t>PARA-ARQUERIA</t>
  </si>
  <si>
    <t>260.26.35 - 260.17.49 - 310.446.03.22</t>
  </si>
  <si>
    <t>info@fundacionada.org</t>
  </si>
  <si>
    <t>Lucia Sánchez</t>
  </si>
  <si>
    <t>Taekwondo</t>
  </si>
  <si>
    <t>tkdjansu@yahoo.com</t>
  </si>
  <si>
    <t>maria camila roldan rojo</t>
  </si>
  <si>
    <t>tenis de mesa</t>
  </si>
  <si>
    <t>29 de septiembre de 2019</t>
  </si>
  <si>
    <t>3002374224 - 3007825958 - 3002313908</t>
  </si>
  <si>
    <t>espartaclubdeportivo@gmail.com</t>
  </si>
  <si>
    <t>Claudia Patricia Garcia Garcia</t>
  </si>
  <si>
    <t>Patinaje</t>
  </si>
  <si>
    <t>2525622 y 3007862543</t>
  </si>
  <si>
    <t>lipatin.estrellas@yahoo.com</t>
  </si>
  <si>
    <t>Andres Toro</t>
  </si>
  <si>
    <t>Ramiro Alonso Tobon Pelaez</t>
  </si>
  <si>
    <t>BEISBOL</t>
  </si>
  <si>
    <t>clubindios82@hotmail.com</t>
  </si>
  <si>
    <t>BLANCA NELLY PINEDA ARISTIZABAL</t>
  </si>
  <si>
    <t>JUDO</t>
  </si>
  <si>
    <t>14 DE MARZO DE 2022</t>
  </si>
  <si>
    <t>3113604921-3105363592-2642117</t>
  </si>
  <si>
    <t>PIOCARDONA@UNE.NET.CO/ BLANEPA2014@HOTMAIL.COM</t>
  </si>
  <si>
    <t>HECTOR GONZALO ULLOA PIRAQUIVE</t>
  </si>
  <si>
    <t xml:space="preserve">ARTES MARCIALES </t>
  </si>
  <si>
    <t>DEFENSA PERSONAL</t>
  </si>
  <si>
    <t>20 12 2013</t>
  </si>
  <si>
    <t>kmgcolombia@hotmail.com</t>
  </si>
  <si>
    <t>GLORIA HELENA LONDOÑO GOMEZ</t>
  </si>
  <si>
    <t>NATACION ARTISTICA</t>
  </si>
  <si>
    <t>sincroantioquia@une.net.co</t>
  </si>
  <si>
    <t>Daniel Arias Zapata</t>
  </si>
  <si>
    <t>Actividades Subacuaticas</t>
  </si>
  <si>
    <t>3104995695-3175023411</t>
  </si>
  <si>
    <t>orcasuwrugby@gmail.com</t>
  </si>
  <si>
    <t>JUAN ESTEBAN VASQUEZ HERNANDEZ</t>
  </si>
  <si>
    <t>clubscubauwr@gmail.com</t>
  </si>
  <si>
    <t>JUAN MANUEL PATIÑO GUTIÉRREZ</t>
  </si>
  <si>
    <t>KARATE-DO</t>
  </si>
  <si>
    <t>3127260930 - 3017973242</t>
  </si>
  <si>
    <t>clubshinkido@gmail.com - clubkaratedojmp@hotmail.com</t>
  </si>
  <si>
    <t>José Nicolás Arredondo Tobón</t>
  </si>
  <si>
    <t>Voleibol, baloncesto, fútbol, fútbol sala</t>
  </si>
  <si>
    <t>Balonmano, natación</t>
  </si>
  <si>
    <t>jose.arredondo@upb.edu.co</t>
  </si>
  <si>
    <t>Natalia Fernandez Salinas</t>
  </si>
  <si>
    <t>Hapkido</t>
  </si>
  <si>
    <t>febrero 2 de 2022</t>
  </si>
  <si>
    <t>3148454788 -3668235</t>
  </si>
  <si>
    <t>clubkimlah@hotmail.com</t>
  </si>
  <si>
    <t>Alvaro Felipe Garcia Ramirez</t>
  </si>
  <si>
    <t>4112926 - 301-771-83-48</t>
  </si>
  <si>
    <t>info@clubalexisgarcia.com</t>
  </si>
  <si>
    <t>HERNAN DARIO MARULANDA MORENO</t>
  </si>
  <si>
    <t>FÚTBOL</t>
  </si>
  <si>
    <t>futuroantioquia@hotmail.com</t>
  </si>
  <si>
    <t>LUIS HERNANDO AGUDELO MUÑOZ</t>
  </si>
  <si>
    <t>FUTBOL 11</t>
  </si>
  <si>
    <t>603 52 20    CEL 301 282 17 28</t>
  </si>
  <si>
    <t>ragudelogomez@gmail.com</t>
  </si>
  <si>
    <t>JOHN FREDY GUTIERREZ RAVE</t>
  </si>
  <si>
    <t>dic 18-2018</t>
  </si>
  <si>
    <t>314-743-60-79</t>
  </si>
  <si>
    <t>deportivoravesoccergmail.com</t>
  </si>
  <si>
    <t>WILSON ANDRÉS ORTÍZ</t>
  </si>
  <si>
    <t>01 DE MAYO 2020</t>
  </si>
  <si>
    <t>3002206435 - 2992038</t>
  </si>
  <si>
    <t>CLUBDEPORTIVOBELENCITO@GMAIL.COM</t>
  </si>
  <si>
    <t xml:space="preserve">ANGELA MARIA ESCOBAR ANGARITA </t>
  </si>
  <si>
    <t>CESAR AUGUSTO RESTREPO RESTREPO</t>
  </si>
  <si>
    <t>marmar082006@hotmail.com</t>
  </si>
  <si>
    <t>ALEJANDRA ARRUBLA BETANCUR</t>
  </si>
  <si>
    <t>FUTBOL MASCULINO Y FEMENINO</t>
  </si>
  <si>
    <t>FUTBOL SALA</t>
  </si>
  <si>
    <t>4487595 - 3121259 - 2689383</t>
  </si>
  <si>
    <t>cmolinoviejo@gmail.com - arqwilliamontoya@hotmail.com</t>
  </si>
  <si>
    <t xml:space="preserve">YAZMIN VERONICA BERNAL GONZALEZ </t>
  </si>
  <si>
    <t xml:space="preserve">PATINAJE DE CARRERAS </t>
  </si>
  <si>
    <t>PATINAJE ARTISTICO</t>
  </si>
  <si>
    <t>PATINAJE HOCKEY SP</t>
  </si>
  <si>
    <t>3543564 - 3046570132</t>
  </si>
  <si>
    <t>administracion@clubceltix.com</t>
  </si>
  <si>
    <t>LUIS FERNANDO PULGARIN</t>
  </si>
  <si>
    <t>lipatin.orion@yahoo.com</t>
  </si>
  <si>
    <t>JOSE FRANKLIN DIAZ CARDENAS</t>
  </si>
  <si>
    <t>CDREALJUVENTUD@GMAIL.COM</t>
  </si>
  <si>
    <t>SANTIAGO ALZATE RESTREPO</t>
  </si>
  <si>
    <t>FÚTBOL PLAYA</t>
  </si>
  <si>
    <t>FUTVÓLEY</t>
  </si>
  <si>
    <t>3016580226-3193970676</t>
  </si>
  <si>
    <t>antioquiabeachsoccer@gmail.com</t>
  </si>
  <si>
    <t>JUAN CARLOS SÁNCHEZ CUARTAS</t>
  </si>
  <si>
    <t>0372 DE 2017</t>
  </si>
  <si>
    <t>26 JULIO DE 2022</t>
  </si>
  <si>
    <t>3431449 -312 2584514</t>
  </si>
  <si>
    <t>direccionarcozaragoza@gmail.com; comunicacionesarcozaragoza@gmail.com</t>
  </si>
  <si>
    <t>GABRIEL JAIME LLANO DUQUE</t>
  </si>
  <si>
    <t>3228722, 3006539742</t>
  </si>
  <si>
    <t>CDFORMANTIOQUIA@HOTMAIL.COM</t>
  </si>
  <si>
    <t xml:space="preserve">Sandra Yaneth Alzate </t>
  </si>
  <si>
    <t xml:space="preserve">Natación </t>
  </si>
  <si>
    <t>Atletismo</t>
  </si>
  <si>
    <t>Baloncesto</t>
  </si>
  <si>
    <t>05/1072023</t>
  </si>
  <si>
    <t>direccion@andecol.org</t>
  </si>
  <si>
    <t>LINA MARÍA MORENO RÍOS</t>
  </si>
  <si>
    <t>NATACIÓN</t>
  </si>
  <si>
    <t>3424037 - 3105051972</t>
  </si>
  <si>
    <t>fundaciontodos@yahoo.es</t>
  </si>
  <si>
    <t>GLORIA PATRICIA SÁNCHEZ AVALO</t>
  </si>
  <si>
    <t>ULTIMATE DISCO VOLADOR</t>
  </si>
  <si>
    <t>3175170254-3175170380</t>
  </si>
  <si>
    <t>revolution@ajuc.org, info@revolutionultimate.com</t>
  </si>
  <si>
    <t>Deisy Molano y Carlos Alarcón</t>
  </si>
  <si>
    <t>bolos</t>
  </si>
  <si>
    <t>3014807704 - 3117455576</t>
  </si>
  <si>
    <t>clubcicobol@gmail.com</t>
  </si>
  <si>
    <t>1. Bicicross</t>
  </si>
  <si>
    <t>clublospaisitasbmx@gmail.com</t>
  </si>
  <si>
    <t>Jhonatan Andres Betancur Betancur</t>
  </si>
  <si>
    <t>voleibol</t>
  </si>
  <si>
    <t>baloncesto</t>
  </si>
  <si>
    <t>corporaciondeportivafenixevo@gmail.com</t>
  </si>
  <si>
    <t>YULIANA QUIROZ AGUDELO</t>
  </si>
  <si>
    <t>clubdepotivocinfodec@gmail.com</t>
  </si>
  <si>
    <t>JOHN FERNANDO CARDONA LONDOÑO</t>
  </si>
  <si>
    <t>3372841-</t>
  </si>
  <si>
    <t>pradofutbolclub@gmail.com</t>
  </si>
  <si>
    <t>Alejandro Arturo Posada Arismendy</t>
  </si>
  <si>
    <t>3017468459 - 4624731</t>
  </si>
  <si>
    <t>alejadroposadarismendy@hotmail.com</t>
  </si>
  <si>
    <t xml:space="preserve">Juliana Milena Yepes Castrillón </t>
  </si>
  <si>
    <t>3012392786 3046613326</t>
  </si>
  <si>
    <t>clubpromesas@gmail.com</t>
  </si>
  <si>
    <t>WALTER DE JESUS CARDENAS HENAO</t>
  </si>
  <si>
    <t>1-FUTBOL</t>
  </si>
  <si>
    <t>MARZO 6 2019</t>
  </si>
  <si>
    <t>320.689.99.98</t>
  </si>
  <si>
    <t>talleresfc@une.net.co</t>
  </si>
  <si>
    <t>ROSSINA CAMACHO PEREZ</t>
  </si>
  <si>
    <t>antioquiaabc@gmail.com</t>
  </si>
  <si>
    <t>LUZ ADRIANA RODRIGUEZ TOBON</t>
  </si>
  <si>
    <t>CICLISMO</t>
  </si>
  <si>
    <t>STUNT</t>
  </si>
  <si>
    <t>BMX EXTREMO</t>
  </si>
  <si>
    <t>4340984 - 4341861</t>
  </si>
  <si>
    <t>administracion@ruedasdeoro.com.co - gerencia@ruedasdeoro.com.co</t>
  </si>
  <si>
    <t>FUTBO L</t>
  </si>
  <si>
    <t>DAVID ANDRADE</t>
  </si>
  <si>
    <t>0486 DE 2018</t>
  </si>
  <si>
    <t>3015207949/4188106</t>
  </si>
  <si>
    <t>DIRECCIONDEPORTIVAFUNJCUADRADO@GMAIL.COM</t>
  </si>
  <si>
    <t>NATACION</t>
  </si>
  <si>
    <t xml:space="preserve">CLAUDIA VELASQUEZ </t>
  </si>
  <si>
    <t>BOCCIA</t>
  </si>
  <si>
    <t>TENIS DE MESA</t>
  </si>
  <si>
    <t>0479 de 2016</t>
  </si>
  <si>
    <t>2502428/3216407244</t>
  </si>
  <si>
    <t>CLVASQUEZM@HOTMAIL.COM</t>
  </si>
  <si>
    <t>SAMUEL ELY ARISTIZABAL ALVAREZ</t>
  </si>
  <si>
    <t>0525 de mayo de 2016</t>
  </si>
  <si>
    <t>YUKIKANJUDO@GMAIL.COM</t>
  </si>
  <si>
    <t>LINA MARCELA GOMEZ ALZATE</t>
  </si>
  <si>
    <t>KARATE</t>
  </si>
  <si>
    <t>3234430693  -   3015032241</t>
  </si>
  <si>
    <t>linachampion@hotmail.com</t>
  </si>
  <si>
    <t xml:space="preserve">ELKIN PEÑA </t>
  </si>
  <si>
    <t>CICLISMO, FUTBOL DE SALON</t>
  </si>
  <si>
    <t>AJEDREZ, VOLEIBOL</t>
  </si>
  <si>
    <t>89 DE 2012</t>
  </si>
  <si>
    <t>3126117536/4361599</t>
  </si>
  <si>
    <t>PORRISMO</t>
  </si>
  <si>
    <t>DALGIA FRIGID ALZATE ZAPATA</t>
  </si>
  <si>
    <t>3006339121 - 4119115 EXT. 102 - 3004915427</t>
  </si>
  <si>
    <t>corcumpliendotussuenos@gmail.com</t>
  </si>
  <si>
    <t xml:space="preserve">alejandro salazar gomez </t>
  </si>
  <si>
    <t>info@cdestudiantil.com</t>
  </si>
  <si>
    <t xml:space="preserve">HERNAN GONZALEZ </t>
  </si>
  <si>
    <t>0819 DE 2016</t>
  </si>
  <si>
    <t>3136560800/3136542094</t>
  </si>
  <si>
    <t>CDPALMAZUL@GMAIL.COM</t>
  </si>
  <si>
    <t>fubol</t>
  </si>
  <si>
    <t>futbol sala</t>
  </si>
  <si>
    <t>1371 de 2015</t>
  </si>
  <si>
    <t>fexla@delasalle.edu.co</t>
  </si>
  <si>
    <t>ELIKN HUMBERTO USMA ACEVEDO</t>
  </si>
  <si>
    <t>43810123 - 3107581358</t>
  </si>
  <si>
    <t>clubdeportivosoccercity@hotmail.com</t>
  </si>
  <si>
    <t>NICOLAS ELI JARAMILLO MENESES</t>
  </si>
  <si>
    <t>4932939 - 3102862597</t>
  </si>
  <si>
    <t>nikos_jm@yahoo.com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</si>
</sst>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Comic Sans MS"/>
      <family val="4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sz val="9"/>
      <color theme="1"/>
      <name val="Comic Sans MS"/>
      <family val="4"/>
    </font>
    <font>
      <sz val="11"/>
      <color rgb="FF3F3F76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76"/>
      <name val="Comic Sans MS"/>
      <family val="4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8" borderId="4" applyNumberFormat="0" applyAlignment="0" applyProtection="0"/>
    <xf numFmtId="0" fontId="1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Protection="1"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8" fillId="8" borderId="4" xfId="2" applyFont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2" fontId="10" fillId="0" borderId="1" xfId="0" applyNumberFormat="1" applyFont="1" applyBorder="1" applyAlignment="1" applyProtection="1">
      <alignment horizontal="left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7" fillId="0" borderId="1" xfId="0" applyFont="1" applyBorder="1" applyProtection="1">
      <protection locked="0"/>
    </xf>
    <xf numFmtId="0" fontId="4" fillId="2" borderId="5" xfId="0" applyFont="1" applyFill="1" applyBorder="1" applyAlignment="1">
      <alignment vertical="center" wrapText="1"/>
    </xf>
    <xf numFmtId="0" fontId="9" fillId="0" borderId="1" xfId="0" applyFont="1" applyBorder="1" applyProtection="1">
      <protection locked="0"/>
    </xf>
    <xf numFmtId="2" fontId="10" fillId="0" borderId="1" xfId="0" applyNumberFormat="1" applyFont="1" applyBorder="1" applyProtection="1">
      <protection locked="0"/>
    </xf>
    <xf numFmtId="2" fontId="11" fillId="0" borderId="1" xfId="0" applyNumberFormat="1" applyFont="1" applyBorder="1" applyProtection="1"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2" xfId="0" applyFont="1" applyFill="1" applyBorder="1" applyAlignment="1" applyProtection="1">
      <alignment horizontal="left"/>
      <protection locked="0"/>
    </xf>
    <xf numFmtId="0" fontId="2" fillId="5" borderId="1" xfId="0" applyFont="1" applyFill="1" applyBorder="1" applyAlignment="1" applyProtection="1">
      <alignment horizontal="left"/>
      <protection locked="0"/>
    </xf>
    <xf numFmtId="0" fontId="5" fillId="5" borderId="1" xfId="0" applyFont="1" applyFill="1" applyBorder="1" applyAlignment="1" applyProtection="1">
      <alignment horizontal="center" vertical="center" wrapText="1"/>
    </xf>
    <xf numFmtId="14" fontId="5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1" xfId="3" applyFill="1" applyBorder="1" applyAlignment="1" applyProtection="1">
      <alignment horizontal="center" vertical="center" wrapText="1"/>
      <protection locked="0"/>
    </xf>
    <xf numFmtId="14" fontId="2" fillId="5" borderId="1" xfId="0" applyNumberFormat="1" applyFont="1" applyFill="1" applyBorder="1" applyAlignment="1" applyProtection="1">
      <alignment horizontal="left" vertical="center"/>
      <protection locked="0"/>
    </xf>
    <xf numFmtId="0" fontId="5" fillId="5" borderId="1" xfId="0" applyFont="1" applyFill="1" applyBorder="1" applyAlignment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7" fillId="0" borderId="2" xfId="0" applyFont="1" applyBorder="1" applyProtection="1"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Protection="1">
      <protection locked="0"/>
    </xf>
    <xf numFmtId="0" fontId="0" fillId="5" borderId="1" xfId="0" applyFill="1" applyBorder="1" applyProtection="1">
      <protection locked="0"/>
    </xf>
    <xf numFmtId="0" fontId="0" fillId="0" borderId="0" xfId="0" applyFill="1" applyProtection="1">
      <protection locked="0"/>
    </xf>
  </cellXfs>
  <cellStyles count="4">
    <cellStyle name="Entrada" xfId="2" builtinId="20"/>
    <cellStyle name="Hipervínculo" xfId="3" builtinId="8"/>
    <cellStyle name="Normal" xfId="0" builtinId="0"/>
    <cellStyle name="Normal 2" xfId="1"/>
  </cellStyles>
  <dxfs count="4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IRLEY78@HOT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6"/>
  <dimension ref="A1:BD90"/>
  <sheetViews>
    <sheetView showGridLines="0" tabSelected="1" zoomScaleNormal="100" workbookViewId="0">
      <selection activeCell="C9" sqref="C9"/>
    </sheetView>
  </sheetViews>
  <sheetFormatPr baseColWidth="10" defaultRowHeight="15" x14ac:dyDescent="0.25"/>
  <cols>
    <col min="1" max="1" width="11.42578125" style="1" customWidth="1"/>
    <col min="2" max="2" width="13.28515625" style="1" customWidth="1"/>
    <col min="3" max="3" width="13.85546875" style="1" customWidth="1"/>
    <col min="4" max="7" width="11.42578125" style="1" customWidth="1"/>
    <col min="8" max="8" width="12.5703125" style="1" customWidth="1"/>
    <col min="9" max="9" width="11.42578125" style="1" customWidth="1"/>
    <col min="10" max="10" width="13.7109375" style="1" customWidth="1"/>
    <col min="11" max="11" width="14.28515625" style="1" customWidth="1"/>
    <col min="12" max="13" width="11.42578125" style="1" customWidth="1"/>
    <col min="14" max="14" width="14.28515625" style="1" customWidth="1"/>
    <col min="15" max="23" width="11.42578125" style="1" customWidth="1"/>
    <col min="24" max="24" width="22.85546875" style="1" customWidth="1"/>
    <col min="25" max="25" width="29.7109375" style="1" customWidth="1"/>
    <col min="26" max="26" width="20.42578125" style="1" customWidth="1"/>
    <col min="27" max="27" width="16.140625" style="1" customWidth="1"/>
    <col min="28" max="28" width="15.28515625" style="1" customWidth="1"/>
    <col min="29" max="29" width="22.5703125" style="1" customWidth="1"/>
    <col min="30" max="30" width="23.7109375" style="1" customWidth="1"/>
    <col min="31" max="31" width="19.5703125" style="1" customWidth="1"/>
    <col min="32" max="32" width="20" style="1" customWidth="1"/>
    <col min="33" max="33" width="37.28515625" style="1" customWidth="1"/>
    <col min="34" max="34" width="17.5703125" style="1" customWidth="1"/>
    <col min="35" max="35" width="33.5703125" style="1" customWidth="1"/>
    <col min="36" max="36" width="16.140625" style="1" customWidth="1"/>
    <col min="37" max="37" width="18.85546875" style="1" customWidth="1"/>
    <col min="38" max="38" width="31.7109375" style="1" customWidth="1"/>
    <col min="39" max="39" width="40.140625" style="1" customWidth="1"/>
    <col min="40" max="40" width="25.85546875" style="1" customWidth="1"/>
    <col min="41" max="41" width="11.42578125" style="1" customWidth="1"/>
    <col min="42" max="42" width="17.42578125" style="1" customWidth="1"/>
    <col min="43" max="43" width="22" style="1" customWidth="1"/>
    <col min="44" max="44" width="51.140625" style="1" customWidth="1"/>
    <col min="45" max="45" width="64.140625" style="1" customWidth="1"/>
    <col min="46" max="46" width="15.42578125" style="1" customWidth="1"/>
    <col min="47" max="47" width="15.7109375" style="1" customWidth="1"/>
    <col min="48" max="48" width="16" style="1" customWidth="1"/>
    <col min="49" max="49" width="15.7109375" style="1" customWidth="1"/>
    <col min="50" max="50" width="15.85546875" style="1" customWidth="1"/>
    <col min="51" max="51" width="18.85546875" style="1" customWidth="1"/>
    <col min="52" max="52" width="15.140625" style="1" customWidth="1"/>
    <col min="53" max="53" width="14.140625" style="1" customWidth="1"/>
    <col min="54" max="54" width="18.140625" style="1" customWidth="1"/>
    <col min="55" max="67" width="11.42578125" style="1" customWidth="1"/>
    <col min="68" max="16384" width="11.42578125" style="1"/>
  </cols>
  <sheetData>
    <row r="1" spans="1:56" x14ac:dyDescent="0.25">
      <c r="A1" s="36"/>
      <c r="B1" s="34"/>
      <c r="X1" s="11" t="s">
        <v>157</v>
      </c>
      <c r="Y1" s="11" t="s">
        <v>158</v>
      </c>
      <c r="Z1" s="11" t="s">
        <v>158</v>
      </c>
      <c r="AA1" s="11" t="s">
        <v>158</v>
      </c>
      <c r="AB1" s="11" t="s">
        <v>159</v>
      </c>
      <c r="AC1" s="11" t="s">
        <v>159</v>
      </c>
      <c r="AD1" s="18" t="s">
        <v>160</v>
      </c>
      <c r="AE1" s="11" t="s">
        <v>161</v>
      </c>
      <c r="AF1" s="11" t="s">
        <v>158</v>
      </c>
      <c r="AG1" s="11" t="s">
        <v>159</v>
      </c>
      <c r="AH1" s="11" t="s">
        <v>159</v>
      </c>
      <c r="AI1" s="11" t="s">
        <v>159</v>
      </c>
      <c r="AJ1" s="11" t="s">
        <v>159</v>
      </c>
      <c r="AK1" s="11" t="s">
        <v>159</v>
      </c>
      <c r="AL1" s="11" t="s">
        <v>159</v>
      </c>
      <c r="AM1" s="11" t="s">
        <v>159</v>
      </c>
      <c r="AN1" s="11" t="s">
        <v>161</v>
      </c>
      <c r="AO1" s="11" t="s">
        <v>159</v>
      </c>
      <c r="AP1" s="11" t="s">
        <v>199</v>
      </c>
      <c r="AQ1" s="11" t="s">
        <v>161</v>
      </c>
      <c r="AR1" s="11" t="s">
        <v>159</v>
      </c>
      <c r="AS1" s="11" t="s">
        <v>159</v>
      </c>
      <c r="AT1" s="11" t="s">
        <v>159</v>
      </c>
      <c r="AU1" s="11" t="s">
        <v>158</v>
      </c>
      <c r="AV1" s="11" t="s">
        <v>161</v>
      </c>
      <c r="AW1" s="11" t="s">
        <v>161</v>
      </c>
      <c r="AX1" s="18" t="s">
        <v>200</v>
      </c>
    </row>
    <row r="2" spans="1:56" x14ac:dyDescent="0.25">
      <c r="A2" s="36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 t="s">
        <v>183</v>
      </c>
      <c r="AI2" s="12"/>
      <c r="AJ2" s="12"/>
      <c r="AK2" s="12"/>
      <c r="AL2" s="12"/>
      <c r="AM2" s="12"/>
      <c r="AN2" s="12"/>
      <c r="AO2" s="12"/>
      <c r="AP2" s="12" t="s">
        <v>208</v>
      </c>
      <c r="AQ2" s="12"/>
      <c r="AR2" s="12"/>
      <c r="AS2" s="12"/>
      <c r="AT2" s="12"/>
      <c r="AU2" s="12"/>
      <c r="AV2" s="12"/>
      <c r="AW2" s="12"/>
      <c r="AX2" s="12"/>
    </row>
    <row r="3" spans="1:56" x14ac:dyDescent="0.25">
      <c r="A3" s="36"/>
      <c r="X3" s="12"/>
      <c r="Y3" s="12" t="s">
        <v>165</v>
      </c>
      <c r="Z3" s="12"/>
      <c r="AA3" s="12"/>
      <c r="AB3" s="12"/>
      <c r="AC3" s="12"/>
      <c r="AD3" s="12"/>
      <c r="AE3" s="12"/>
      <c r="AF3" s="12"/>
      <c r="AG3" s="12" t="s">
        <v>183</v>
      </c>
      <c r="AH3" s="12" t="s">
        <v>184</v>
      </c>
      <c r="AI3" s="12" t="s">
        <v>189</v>
      </c>
      <c r="AJ3" s="12"/>
      <c r="AK3" s="12"/>
      <c r="AL3" s="12"/>
      <c r="AM3" s="12"/>
      <c r="AN3" s="12"/>
      <c r="AO3" s="12"/>
      <c r="AP3" s="12" t="s">
        <v>209</v>
      </c>
      <c r="AQ3" s="12"/>
      <c r="AR3" s="12"/>
      <c r="AS3" s="12"/>
      <c r="AT3" s="12"/>
      <c r="AU3" s="12"/>
      <c r="AV3" s="12"/>
      <c r="AW3" s="12"/>
      <c r="AX3" s="12"/>
    </row>
    <row r="4" spans="1:56" x14ac:dyDescent="0.25">
      <c r="X4" s="12" t="s">
        <v>162</v>
      </c>
      <c r="Y4" s="12" t="s">
        <v>166</v>
      </c>
      <c r="Z4" s="12" t="s">
        <v>169</v>
      </c>
      <c r="AA4" s="13"/>
      <c r="AB4" s="12"/>
      <c r="AC4" s="12"/>
      <c r="AD4" s="12"/>
      <c r="AE4" s="12"/>
      <c r="AF4" s="12" t="s">
        <v>180</v>
      </c>
      <c r="AG4" s="12" t="s">
        <v>184</v>
      </c>
      <c r="AH4" s="12" t="s">
        <v>185</v>
      </c>
      <c r="AI4" s="12" t="s">
        <v>190</v>
      </c>
      <c r="AJ4" s="12"/>
      <c r="AK4" s="12"/>
      <c r="AL4" s="12" t="s">
        <v>196</v>
      </c>
      <c r="AM4" s="12" t="s">
        <v>201</v>
      </c>
      <c r="AN4" s="12" t="s">
        <v>204</v>
      </c>
      <c r="AO4" s="19"/>
      <c r="AP4" s="12" t="s">
        <v>210</v>
      </c>
      <c r="AQ4" s="19" t="s">
        <v>213</v>
      </c>
      <c r="AR4" s="19" t="s">
        <v>216</v>
      </c>
      <c r="AS4" s="12"/>
      <c r="AT4" s="12"/>
      <c r="AU4" s="12"/>
      <c r="AV4" s="12" t="s">
        <v>224</v>
      </c>
      <c r="AW4" s="12" t="s">
        <v>227</v>
      </c>
      <c r="AX4" s="12"/>
    </row>
    <row r="5" spans="1:56" x14ac:dyDescent="0.25">
      <c r="X5" s="12" t="s">
        <v>163</v>
      </c>
      <c r="Y5" s="12" t="s">
        <v>167</v>
      </c>
      <c r="Z5" s="12" t="s">
        <v>170</v>
      </c>
      <c r="AA5" s="12" t="s">
        <v>172</v>
      </c>
      <c r="AB5" s="12" t="s">
        <v>174</v>
      </c>
      <c r="AC5" s="12" t="s">
        <v>174</v>
      </c>
      <c r="AD5" s="12" t="s">
        <v>176</v>
      </c>
      <c r="AE5" s="12" t="s">
        <v>178</v>
      </c>
      <c r="AF5" s="12" t="s">
        <v>181</v>
      </c>
      <c r="AG5" s="12" t="s">
        <v>185</v>
      </c>
      <c r="AH5" s="12" t="s">
        <v>187</v>
      </c>
      <c r="AI5" s="12" t="s">
        <v>191</v>
      </c>
      <c r="AJ5" s="12" t="s">
        <v>193</v>
      </c>
      <c r="AK5" s="12" t="s">
        <v>195</v>
      </c>
      <c r="AL5" s="12" t="s">
        <v>197</v>
      </c>
      <c r="AM5" s="12" t="s">
        <v>202</v>
      </c>
      <c r="AN5" s="12" t="s">
        <v>205</v>
      </c>
      <c r="AO5" s="20" t="s">
        <v>207</v>
      </c>
      <c r="AP5" s="12" t="s">
        <v>211</v>
      </c>
      <c r="AQ5" s="19" t="s">
        <v>214</v>
      </c>
      <c r="AR5" s="19" t="s">
        <v>217</v>
      </c>
      <c r="AS5" s="12" t="s">
        <v>219</v>
      </c>
      <c r="AT5" s="12" t="s">
        <v>221</v>
      </c>
      <c r="AU5" s="12" t="s">
        <v>222</v>
      </c>
      <c r="AV5" s="12" t="s">
        <v>225</v>
      </c>
      <c r="AW5" s="12" t="s">
        <v>228</v>
      </c>
      <c r="AX5" s="12"/>
    </row>
    <row r="6" spans="1:56" x14ac:dyDescent="0.25">
      <c r="X6" s="12" t="s">
        <v>164</v>
      </c>
      <c r="Y6" s="12" t="s">
        <v>168</v>
      </c>
      <c r="Z6" s="12" t="s">
        <v>171</v>
      </c>
      <c r="AA6" s="12" t="s">
        <v>173</v>
      </c>
      <c r="AB6" s="12" t="s">
        <v>175</v>
      </c>
      <c r="AC6" s="12" t="s">
        <v>175</v>
      </c>
      <c r="AD6" s="12" t="s">
        <v>177</v>
      </c>
      <c r="AE6" s="12" t="s">
        <v>179</v>
      </c>
      <c r="AF6" s="12" t="s">
        <v>182</v>
      </c>
      <c r="AG6" s="12" t="s">
        <v>186</v>
      </c>
      <c r="AH6" s="12" t="s">
        <v>188</v>
      </c>
      <c r="AI6" s="12" t="s">
        <v>192</v>
      </c>
      <c r="AJ6" s="12" t="s">
        <v>194</v>
      </c>
      <c r="AK6" s="12" t="s">
        <v>194</v>
      </c>
      <c r="AL6" s="12" t="s">
        <v>198</v>
      </c>
      <c r="AM6" s="12" t="s">
        <v>203</v>
      </c>
      <c r="AN6" s="12" t="s">
        <v>206</v>
      </c>
      <c r="AO6" s="20" t="s">
        <v>194</v>
      </c>
      <c r="AP6" s="12" t="s">
        <v>212</v>
      </c>
      <c r="AQ6" s="19" t="s">
        <v>215</v>
      </c>
      <c r="AR6" s="19" t="s">
        <v>218</v>
      </c>
      <c r="AS6" s="12" t="s">
        <v>220</v>
      </c>
      <c r="AT6" s="12" t="s">
        <v>194</v>
      </c>
      <c r="AU6" s="12" t="s">
        <v>223</v>
      </c>
      <c r="AV6" s="12" t="s">
        <v>226</v>
      </c>
      <c r="AW6" s="12" t="s">
        <v>229</v>
      </c>
      <c r="AX6" s="12"/>
    </row>
    <row r="7" spans="1:56" s="5" customFormat="1" ht="106.5" customHeight="1" x14ac:dyDescent="0.25">
      <c r="A7" s="7" t="s">
        <v>120</v>
      </c>
      <c r="B7" s="7" t="s">
        <v>31</v>
      </c>
      <c r="C7" s="7" t="s">
        <v>32</v>
      </c>
      <c r="D7" s="7" t="s">
        <v>153</v>
      </c>
      <c r="E7" s="7" t="s">
        <v>154</v>
      </c>
      <c r="F7" s="7" t="s">
        <v>155</v>
      </c>
      <c r="G7" s="7" t="s">
        <v>148</v>
      </c>
      <c r="H7" s="7" t="s">
        <v>33</v>
      </c>
      <c r="I7" s="7" t="s">
        <v>150</v>
      </c>
      <c r="J7" s="7" t="s">
        <v>151</v>
      </c>
      <c r="K7" s="7" t="s">
        <v>152</v>
      </c>
      <c r="L7" s="7" t="s">
        <v>34</v>
      </c>
      <c r="M7" s="7" t="s">
        <v>35</v>
      </c>
      <c r="N7" s="7" t="s">
        <v>36</v>
      </c>
      <c r="O7" s="7" t="s">
        <v>37</v>
      </c>
      <c r="P7" s="7" t="s">
        <v>41</v>
      </c>
      <c r="Q7" s="7" t="s">
        <v>42</v>
      </c>
      <c r="R7" s="7" t="s">
        <v>43</v>
      </c>
      <c r="S7" s="7" t="s">
        <v>44</v>
      </c>
      <c r="T7" s="7" t="s">
        <v>45</v>
      </c>
      <c r="U7" s="7" t="s">
        <v>46</v>
      </c>
      <c r="V7" s="7" t="s">
        <v>47</v>
      </c>
      <c r="W7" s="7" t="s">
        <v>48</v>
      </c>
      <c r="X7" s="10" t="s">
        <v>2</v>
      </c>
      <c r="Y7" s="10" t="s">
        <v>3</v>
      </c>
      <c r="Z7" s="10" t="s">
        <v>4</v>
      </c>
      <c r="AA7" s="10" t="s">
        <v>5</v>
      </c>
      <c r="AB7" s="10" t="s">
        <v>6</v>
      </c>
      <c r="AC7" s="10" t="s">
        <v>8</v>
      </c>
      <c r="AD7" s="17" t="s">
        <v>50</v>
      </c>
      <c r="AE7" s="10" t="s">
        <v>10</v>
      </c>
      <c r="AF7" s="10" t="s">
        <v>12</v>
      </c>
      <c r="AG7" s="10" t="s">
        <v>13</v>
      </c>
      <c r="AH7" s="10" t="s">
        <v>14</v>
      </c>
      <c r="AI7" s="10" t="s">
        <v>15</v>
      </c>
      <c r="AJ7" s="10" t="s">
        <v>16</v>
      </c>
      <c r="AK7" s="10" t="s">
        <v>18</v>
      </c>
      <c r="AL7" s="14" t="s">
        <v>19</v>
      </c>
      <c r="AM7" s="14" t="s">
        <v>20</v>
      </c>
      <c r="AN7" s="14" t="s">
        <v>21</v>
      </c>
      <c r="AO7" s="14" t="s">
        <v>22</v>
      </c>
      <c r="AP7" s="14" t="s">
        <v>23</v>
      </c>
      <c r="AQ7" s="14" t="s">
        <v>24</v>
      </c>
      <c r="AR7" s="15" t="s">
        <v>25</v>
      </c>
      <c r="AS7" s="15" t="s">
        <v>26</v>
      </c>
      <c r="AT7" s="15" t="s">
        <v>27</v>
      </c>
      <c r="AU7" s="15" t="s">
        <v>28</v>
      </c>
      <c r="AV7" s="15" t="s">
        <v>29</v>
      </c>
      <c r="AW7" s="15" t="s">
        <v>30</v>
      </c>
      <c r="AX7" s="15" t="s">
        <v>49</v>
      </c>
      <c r="AY7" s="2" t="s">
        <v>51</v>
      </c>
      <c r="AZ7" s="3" t="s">
        <v>52</v>
      </c>
      <c r="BA7" s="4" t="s">
        <v>53</v>
      </c>
      <c r="BB7" s="8" t="s">
        <v>54</v>
      </c>
      <c r="BD7" s="9" t="s">
        <v>156</v>
      </c>
    </row>
    <row r="8" spans="1:56" s="30" customFormat="1" ht="57" customHeight="1" x14ac:dyDescent="0.3">
      <c r="A8" s="33">
        <v>5</v>
      </c>
      <c r="B8" s="21" t="s">
        <v>59</v>
      </c>
      <c r="C8" s="21" t="s">
        <v>234</v>
      </c>
      <c r="D8" s="21" t="s">
        <v>235</v>
      </c>
      <c r="E8" s="21" t="s">
        <v>236</v>
      </c>
      <c r="F8" s="21"/>
      <c r="G8" s="21">
        <v>1</v>
      </c>
      <c r="H8" s="21" t="s">
        <v>131</v>
      </c>
      <c r="I8" s="21" t="s">
        <v>9</v>
      </c>
      <c r="J8" s="21">
        <v>150</v>
      </c>
      <c r="K8" s="21">
        <v>43877</v>
      </c>
      <c r="L8" s="21">
        <v>20</v>
      </c>
      <c r="M8" s="21">
        <v>3006607854</v>
      </c>
      <c r="N8" s="21" t="s">
        <v>237</v>
      </c>
      <c r="O8" s="22" t="s">
        <v>40</v>
      </c>
      <c r="P8" s="22">
        <v>1</v>
      </c>
      <c r="Q8" s="23" t="s">
        <v>9</v>
      </c>
      <c r="R8" s="23" t="s">
        <v>9</v>
      </c>
      <c r="S8" s="23" t="s">
        <v>9</v>
      </c>
      <c r="T8" s="23" t="s">
        <v>7</v>
      </c>
      <c r="U8" s="23" t="s">
        <v>7</v>
      </c>
      <c r="V8" s="23" t="s">
        <v>7</v>
      </c>
      <c r="W8" s="24" t="s">
        <v>1</v>
      </c>
      <c r="X8" s="21">
        <v>7</v>
      </c>
      <c r="Y8" s="21">
        <v>12</v>
      </c>
      <c r="Z8" s="21">
        <v>3</v>
      </c>
      <c r="AA8" s="21">
        <v>0</v>
      </c>
      <c r="AB8" s="21">
        <v>6</v>
      </c>
      <c r="AC8" s="21">
        <v>6</v>
      </c>
      <c r="AD8" s="21">
        <v>9</v>
      </c>
      <c r="AE8" s="21">
        <v>0</v>
      </c>
      <c r="AF8" s="21">
        <v>9</v>
      </c>
      <c r="AG8" s="21">
        <v>4.9000000000000004</v>
      </c>
      <c r="AH8" s="21">
        <v>0.7</v>
      </c>
      <c r="AI8" s="21">
        <v>3.75</v>
      </c>
      <c r="AJ8" s="21">
        <v>4</v>
      </c>
      <c r="AK8" s="21">
        <v>7</v>
      </c>
      <c r="AL8" s="21">
        <v>10</v>
      </c>
      <c r="AM8" s="21">
        <v>0</v>
      </c>
      <c r="AN8" s="21">
        <v>0</v>
      </c>
      <c r="AO8" s="21">
        <v>10</v>
      </c>
      <c r="AP8" s="21">
        <v>9</v>
      </c>
      <c r="AQ8" s="21">
        <v>4</v>
      </c>
      <c r="AR8" s="21">
        <v>6</v>
      </c>
      <c r="AS8" s="21">
        <v>10</v>
      </c>
      <c r="AT8" s="21">
        <v>5</v>
      </c>
      <c r="AU8" s="21">
        <v>0</v>
      </c>
      <c r="AV8" s="21">
        <v>1.5</v>
      </c>
      <c r="AW8" s="21">
        <v>15</v>
      </c>
      <c r="AX8" s="25">
        <v>50</v>
      </c>
      <c r="AY8" s="16">
        <f t="shared" ref="AY8:AY24" si="0">X8+Y8+Z8+AA8+AB8+AC8+AD8+AE8+AF8+AG8+AH8+AI8+AJ8+AK8</f>
        <v>72.349999999999994</v>
      </c>
      <c r="AZ8" s="16">
        <f t="shared" ref="AZ8:AZ24" si="1">AL8+AM8+AN8+AO8+AP8+AQ8</f>
        <v>33</v>
      </c>
      <c r="BA8" s="16">
        <f t="shared" ref="BA8:BA24" si="2">AR8+AS8+AT8+AU8+AV8+AW8+AX8</f>
        <v>87.5</v>
      </c>
      <c r="BB8" s="16">
        <f t="shared" ref="BB8:BB24" si="3">(AY8*0.4)+(AZ8*0.3)+(BA8*0.3)</f>
        <v>65.09</v>
      </c>
    </row>
    <row r="9" spans="1:56" s="30" customFormat="1" ht="71.25" customHeight="1" x14ac:dyDescent="0.3">
      <c r="A9" s="33">
        <v>15</v>
      </c>
      <c r="B9" s="21" t="s">
        <v>121</v>
      </c>
      <c r="C9" s="21" t="s">
        <v>238</v>
      </c>
      <c r="D9" s="21" t="s">
        <v>239</v>
      </c>
      <c r="E9" s="21"/>
      <c r="F9" s="21"/>
      <c r="G9" s="21">
        <v>2</v>
      </c>
      <c r="H9" s="21" t="s">
        <v>132</v>
      </c>
      <c r="I9" s="21" t="s">
        <v>9</v>
      </c>
      <c r="J9" s="21">
        <v>1049</v>
      </c>
      <c r="K9" s="21">
        <v>42733</v>
      </c>
      <c r="L9" s="21">
        <v>90</v>
      </c>
      <c r="M9" s="21" t="s">
        <v>240</v>
      </c>
      <c r="N9" s="21" t="s">
        <v>241</v>
      </c>
      <c r="O9" s="22" t="s">
        <v>39</v>
      </c>
      <c r="P9" s="22">
        <v>2</v>
      </c>
      <c r="Q9" s="23"/>
      <c r="R9" s="23" t="s">
        <v>9</v>
      </c>
      <c r="S9" s="23" t="s">
        <v>9</v>
      </c>
      <c r="T9" s="23" t="s">
        <v>9</v>
      </c>
      <c r="U9" s="23"/>
      <c r="V9" s="23"/>
      <c r="W9" s="24" t="s">
        <v>1</v>
      </c>
      <c r="X9" s="21">
        <v>7</v>
      </c>
      <c r="Y9" s="21">
        <v>10.8</v>
      </c>
      <c r="Z9" s="21">
        <v>10</v>
      </c>
      <c r="AA9" s="21">
        <v>5</v>
      </c>
      <c r="AB9" s="21">
        <v>6</v>
      </c>
      <c r="AC9" s="21">
        <v>6</v>
      </c>
      <c r="AD9" s="21">
        <v>9</v>
      </c>
      <c r="AE9" s="21">
        <v>6</v>
      </c>
      <c r="AF9" s="21">
        <v>9</v>
      </c>
      <c r="AG9" s="21">
        <v>7</v>
      </c>
      <c r="AH9" s="21">
        <v>7</v>
      </c>
      <c r="AI9" s="21">
        <v>5</v>
      </c>
      <c r="AJ9" s="21">
        <v>4</v>
      </c>
      <c r="AK9" s="21">
        <v>7</v>
      </c>
      <c r="AL9" s="21">
        <v>10</v>
      </c>
      <c r="AM9" s="21">
        <v>5</v>
      </c>
      <c r="AN9" s="21">
        <v>0</v>
      </c>
      <c r="AO9" s="21">
        <v>10</v>
      </c>
      <c r="AP9" s="21">
        <v>18</v>
      </c>
      <c r="AQ9" s="21">
        <v>20</v>
      </c>
      <c r="AR9" s="21">
        <v>10</v>
      </c>
      <c r="AS9" s="21">
        <v>10</v>
      </c>
      <c r="AT9" s="21">
        <v>5</v>
      </c>
      <c r="AU9" s="21">
        <v>3</v>
      </c>
      <c r="AV9" s="21">
        <v>5</v>
      </c>
      <c r="AW9" s="21">
        <v>15</v>
      </c>
      <c r="AX9" s="25">
        <v>50</v>
      </c>
      <c r="AY9" s="16">
        <f t="shared" si="0"/>
        <v>98.8</v>
      </c>
      <c r="AZ9" s="16">
        <f t="shared" si="1"/>
        <v>63</v>
      </c>
      <c r="BA9" s="16">
        <f t="shared" si="2"/>
        <v>98</v>
      </c>
      <c r="BB9" s="16">
        <f t="shared" si="3"/>
        <v>87.82</v>
      </c>
    </row>
    <row r="10" spans="1:56" s="6" customFormat="1" ht="71.25" customHeight="1" x14ac:dyDescent="0.3">
      <c r="A10" s="33">
        <v>22</v>
      </c>
      <c r="B10" s="21" t="s">
        <v>122</v>
      </c>
      <c r="C10" s="21" t="s">
        <v>245</v>
      </c>
      <c r="D10" s="21" t="s">
        <v>246</v>
      </c>
      <c r="E10" s="21" t="s">
        <v>247</v>
      </c>
      <c r="F10" s="21" t="s">
        <v>248</v>
      </c>
      <c r="G10" s="21">
        <v>3</v>
      </c>
      <c r="H10" s="21" t="s">
        <v>133</v>
      </c>
      <c r="I10" s="21" t="s">
        <v>9</v>
      </c>
      <c r="J10" s="21">
        <v>1236</v>
      </c>
      <c r="K10" s="21">
        <v>43831</v>
      </c>
      <c r="L10" s="21">
        <v>287</v>
      </c>
      <c r="M10" s="21" t="s">
        <v>249</v>
      </c>
      <c r="N10" s="21" t="s">
        <v>250</v>
      </c>
      <c r="O10" s="22" t="s">
        <v>40</v>
      </c>
      <c r="P10" s="22">
        <v>2</v>
      </c>
      <c r="Q10" s="23"/>
      <c r="R10" s="23" t="s">
        <v>9</v>
      </c>
      <c r="S10" s="23" t="s">
        <v>9</v>
      </c>
      <c r="T10" s="23" t="s">
        <v>9</v>
      </c>
      <c r="U10" s="23" t="s">
        <v>9</v>
      </c>
      <c r="V10" s="23"/>
      <c r="W10" s="24" t="s">
        <v>1</v>
      </c>
      <c r="X10" s="21">
        <v>4.2</v>
      </c>
      <c r="Y10" s="21">
        <v>12</v>
      </c>
      <c r="Z10" s="21">
        <v>10</v>
      </c>
      <c r="AA10" s="21">
        <v>5</v>
      </c>
      <c r="AB10" s="21">
        <v>6</v>
      </c>
      <c r="AC10" s="21">
        <v>6</v>
      </c>
      <c r="AD10" s="21">
        <v>9</v>
      </c>
      <c r="AE10" s="21">
        <v>0</v>
      </c>
      <c r="AF10" s="21">
        <v>9</v>
      </c>
      <c r="AG10" s="21">
        <v>0.7</v>
      </c>
      <c r="AH10" s="21">
        <v>2.1</v>
      </c>
      <c r="AI10" s="21">
        <v>5</v>
      </c>
      <c r="AJ10" s="21">
        <v>4</v>
      </c>
      <c r="AK10" s="21">
        <v>7</v>
      </c>
      <c r="AL10" s="21">
        <v>10</v>
      </c>
      <c r="AM10" s="21">
        <v>5</v>
      </c>
      <c r="AN10" s="21">
        <v>0</v>
      </c>
      <c r="AO10" s="21">
        <v>10</v>
      </c>
      <c r="AP10" s="21">
        <v>30</v>
      </c>
      <c r="AQ10" s="21">
        <v>20</v>
      </c>
      <c r="AR10" s="21">
        <v>10</v>
      </c>
      <c r="AS10" s="21">
        <v>10</v>
      </c>
      <c r="AT10" s="21">
        <v>5</v>
      </c>
      <c r="AU10" s="21">
        <v>5</v>
      </c>
      <c r="AV10" s="21">
        <v>5</v>
      </c>
      <c r="AW10" s="21">
        <v>15</v>
      </c>
      <c r="AX10" s="25">
        <v>45</v>
      </c>
      <c r="AY10" s="16">
        <f t="shared" si="0"/>
        <v>80</v>
      </c>
      <c r="AZ10" s="16">
        <f t="shared" si="1"/>
        <v>75</v>
      </c>
      <c r="BA10" s="16">
        <f t="shared" si="2"/>
        <v>95</v>
      </c>
      <c r="BB10" s="16">
        <f t="shared" si="3"/>
        <v>83</v>
      </c>
    </row>
    <row r="11" spans="1:56" s="30" customFormat="1" ht="57" customHeight="1" x14ac:dyDescent="0.3">
      <c r="A11" s="33">
        <v>37</v>
      </c>
      <c r="B11" s="21" t="s">
        <v>123</v>
      </c>
      <c r="C11" s="21" t="s">
        <v>461</v>
      </c>
      <c r="D11" s="21" t="s">
        <v>462</v>
      </c>
      <c r="E11" s="21"/>
      <c r="F11" s="21"/>
      <c r="G11" s="21">
        <v>3</v>
      </c>
      <c r="H11" s="21" t="s">
        <v>133</v>
      </c>
      <c r="I11" s="21" t="s">
        <v>9</v>
      </c>
      <c r="J11" s="21">
        <v>309</v>
      </c>
      <c r="K11" s="21" t="s">
        <v>463</v>
      </c>
      <c r="L11" s="21">
        <v>120</v>
      </c>
      <c r="M11" s="21" t="s">
        <v>464</v>
      </c>
      <c r="N11" s="21" t="s">
        <v>465</v>
      </c>
      <c r="O11" s="22" t="s">
        <v>38</v>
      </c>
      <c r="P11" s="22">
        <v>2</v>
      </c>
      <c r="Q11" s="23" t="s">
        <v>9</v>
      </c>
      <c r="R11" s="23" t="s">
        <v>9</v>
      </c>
      <c r="S11" s="23" t="s">
        <v>9</v>
      </c>
      <c r="T11" s="23" t="s">
        <v>7</v>
      </c>
      <c r="U11" s="23" t="s">
        <v>7</v>
      </c>
      <c r="V11" s="23" t="s">
        <v>7</v>
      </c>
      <c r="W11" s="24" t="s">
        <v>0</v>
      </c>
      <c r="X11" s="21">
        <v>7</v>
      </c>
      <c r="Y11" s="21">
        <v>2.4</v>
      </c>
      <c r="Z11" s="21">
        <v>6</v>
      </c>
      <c r="AA11" s="21">
        <v>5</v>
      </c>
      <c r="AB11" s="21">
        <v>6</v>
      </c>
      <c r="AC11" s="21">
        <v>6</v>
      </c>
      <c r="AD11" s="21">
        <v>9</v>
      </c>
      <c r="AE11" s="21">
        <v>0</v>
      </c>
      <c r="AF11" s="21">
        <v>9</v>
      </c>
      <c r="AG11" s="21">
        <v>7</v>
      </c>
      <c r="AH11" s="21">
        <v>2.1</v>
      </c>
      <c r="AI11" s="21">
        <v>2.5</v>
      </c>
      <c r="AJ11" s="21">
        <v>4</v>
      </c>
      <c r="AK11" s="21">
        <v>7</v>
      </c>
      <c r="AL11" s="21">
        <v>10</v>
      </c>
      <c r="AM11" s="21">
        <v>5</v>
      </c>
      <c r="AN11" s="21">
        <v>0</v>
      </c>
      <c r="AO11" s="21">
        <v>10</v>
      </c>
      <c r="AP11" s="21">
        <v>0</v>
      </c>
      <c r="AQ11" s="21">
        <v>16</v>
      </c>
      <c r="AR11" s="21">
        <v>10</v>
      </c>
      <c r="AS11" s="21">
        <v>4</v>
      </c>
      <c r="AT11" s="21">
        <v>5</v>
      </c>
      <c r="AU11" s="21">
        <v>3</v>
      </c>
      <c r="AV11" s="21">
        <v>3</v>
      </c>
      <c r="AW11" s="21">
        <v>9</v>
      </c>
      <c r="AX11" s="25">
        <v>40</v>
      </c>
      <c r="AY11" s="16">
        <f t="shared" si="0"/>
        <v>73</v>
      </c>
      <c r="AZ11" s="16">
        <f t="shared" si="1"/>
        <v>41</v>
      </c>
      <c r="BA11" s="16">
        <f t="shared" si="2"/>
        <v>74</v>
      </c>
      <c r="BB11" s="16">
        <f t="shared" si="3"/>
        <v>63.7</v>
      </c>
    </row>
    <row r="12" spans="1:56" s="30" customFormat="1" ht="57" customHeight="1" x14ac:dyDescent="0.3">
      <c r="A12" s="33">
        <v>44</v>
      </c>
      <c r="B12" s="21" t="s">
        <v>68</v>
      </c>
      <c r="C12" s="21" t="s">
        <v>251</v>
      </c>
      <c r="D12" s="21" t="s">
        <v>231</v>
      </c>
      <c r="E12" s="21"/>
      <c r="F12" s="21"/>
      <c r="G12" s="21">
        <v>4</v>
      </c>
      <c r="H12" s="21" t="s">
        <v>134</v>
      </c>
      <c r="I12" s="21" t="s">
        <v>9</v>
      </c>
      <c r="J12" s="21">
        <v>982</v>
      </c>
      <c r="K12" s="21">
        <v>44546</v>
      </c>
      <c r="L12" s="21">
        <v>140</v>
      </c>
      <c r="M12" s="21" t="s">
        <v>252</v>
      </c>
      <c r="N12" s="21" t="s">
        <v>253</v>
      </c>
      <c r="O12" s="22" t="s">
        <v>40</v>
      </c>
      <c r="P12" s="22">
        <v>2</v>
      </c>
      <c r="Q12" s="23" t="s">
        <v>7</v>
      </c>
      <c r="R12" s="23" t="s">
        <v>9</v>
      </c>
      <c r="S12" s="23" t="s">
        <v>9</v>
      </c>
      <c r="T12" s="23" t="s">
        <v>9</v>
      </c>
      <c r="U12" s="23" t="s">
        <v>7</v>
      </c>
      <c r="V12" s="23" t="s">
        <v>7</v>
      </c>
      <c r="W12" s="24" t="s">
        <v>0</v>
      </c>
      <c r="X12" s="21">
        <v>7</v>
      </c>
      <c r="Y12" s="21">
        <v>12</v>
      </c>
      <c r="Z12" s="21">
        <v>10</v>
      </c>
      <c r="AA12" s="21">
        <v>5</v>
      </c>
      <c r="AB12" s="21">
        <v>6</v>
      </c>
      <c r="AC12" s="21">
        <v>6</v>
      </c>
      <c r="AD12" s="21">
        <v>9</v>
      </c>
      <c r="AE12" s="21">
        <v>0</v>
      </c>
      <c r="AF12" s="21">
        <v>9</v>
      </c>
      <c r="AG12" s="21">
        <v>4.9000000000000004</v>
      </c>
      <c r="AH12" s="21">
        <v>2.1</v>
      </c>
      <c r="AI12" s="21">
        <v>5</v>
      </c>
      <c r="AJ12" s="21">
        <v>4</v>
      </c>
      <c r="AK12" s="21">
        <v>7</v>
      </c>
      <c r="AL12" s="21">
        <v>6</v>
      </c>
      <c r="AM12" s="21">
        <v>0</v>
      </c>
      <c r="AN12" s="21">
        <v>0</v>
      </c>
      <c r="AO12" s="21">
        <v>10</v>
      </c>
      <c r="AP12" s="21">
        <v>15</v>
      </c>
      <c r="AQ12" s="21">
        <v>14</v>
      </c>
      <c r="AR12" s="21">
        <v>10</v>
      </c>
      <c r="AS12" s="21">
        <v>10</v>
      </c>
      <c r="AT12" s="21">
        <v>5</v>
      </c>
      <c r="AU12" s="21">
        <v>5</v>
      </c>
      <c r="AV12" s="21">
        <v>5</v>
      </c>
      <c r="AW12" s="21">
        <v>4.5</v>
      </c>
      <c r="AX12" s="25">
        <v>40</v>
      </c>
      <c r="AY12" s="16">
        <f t="shared" si="0"/>
        <v>87</v>
      </c>
      <c r="AZ12" s="16">
        <f t="shared" si="1"/>
        <v>45</v>
      </c>
      <c r="BA12" s="16">
        <f t="shared" si="2"/>
        <v>79.5</v>
      </c>
      <c r="BB12" s="16">
        <f t="shared" si="3"/>
        <v>72.150000000000006</v>
      </c>
    </row>
    <row r="13" spans="1:56" s="30" customFormat="1" ht="71.25" customHeight="1" x14ac:dyDescent="0.3">
      <c r="A13" s="33">
        <v>46</v>
      </c>
      <c r="B13" s="21" t="s">
        <v>70</v>
      </c>
      <c r="C13" s="21" t="s">
        <v>254</v>
      </c>
      <c r="D13" s="21" t="s">
        <v>255</v>
      </c>
      <c r="E13" s="21"/>
      <c r="F13" s="21"/>
      <c r="G13" s="21">
        <v>4</v>
      </c>
      <c r="H13" s="21" t="s">
        <v>134</v>
      </c>
      <c r="I13" s="21" t="s">
        <v>9</v>
      </c>
      <c r="J13" s="21">
        <v>154</v>
      </c>
      <c r="K13" s="21">
        <v>44250</v>
      </c>
      <c r="L13" s="21">
        <v>125</v>
      </c>
      <c r="M13" s="21" t="s">
        <v>256</v>
      </c>
      <c r="N13" s="21" t="s">
        <v>257</v>
      </c>
      <c r="O13" s="22" t="s">
        <v>38</v>
      </c>
      <c r="P13" s="22">
        <v>2</v>
      </c>
      <c r="Q13" s="23" t="s">
        <v>9</v>
      </c>
      <c r="R13" s="23" t="s">
        <v>9</v>
      </c>
      <c r="S13" s="23" t="s">
        <v>9</v>
      </c>
      <c r="T13" s="23" t="s">
        <v>7</v>
      </c>
      <c r="U13" s="23" t="s">
        <v>7</v>
      </c>
      <c r="V13" s="23" t="s">
        <v>7</v>
      </c>
      <c r="W13" s="24" t="s">
        <v>1</v>
      </c>
      <c r="X13" s="21">
        <v>7</v>
      </c>
      <c r="Y13" s="21">
        <v>7.2</v>
      </c>
      <c r="Z13" s="21">
        <v>10</v>
      </c>
      <c r="AA13" s="21">
        <v>5</v>
      </c>
      <c r="AB13" s="21">
        <v>6</v>
      </c>
      <c r="AC13" s="21">
        <v>6</v>
      </c>
      <c r="AD13" s="21">
        <v>9</v>
      </c>
      <c r="AE13" s="21">
        <v>0</v>
      </c>
      <c r="AF13" s="21">
        <v>9</v>
      </c>
      <c r="AG13" s="21">
        <v>4.9000000000000004</v>
      </c>
      <c r="AH13" s="21">
        <v>2.1</v>
      </c>
      <c r="AI13" s="21">
        <v>5</v>
      </c>
      <c r="AJ13" s="21">
        <v>4</v>
      </c>
      <c r="AK13" s="21">
        <v>7</v>
      </c>
      <c r="AL13" s="21">
        <v>0</v>
      </c>
      <c r="AM13" s="21">
        <v>0</v>
      </c>
      <c r="AN13" s="21">
        <v>0</v>
      </c>
      <c r="AO13" s="21">
        <v>10</v>
      </c>
      <c r="AP13" s="21">
        <v>27</v>
      </c>
      <c r="AQ13" s="21">
        <v>16</v>
      </c>
      <c r="AR13" s="21">
        <v>10</v>
      </c>
      <c r="AS13" s="21">
        <v>10</v>
      </c>
      <c r="AT13" s="21">
        <v>5</v>
      </c>
      <c r="AU13" s="21">
        <v>5</v>
      </c>
      <c r="AV13" s="21">
        <v>5</v>
      </c>
      <c r="AW13" s="21">
        <v>9</v>
      </c>
      <c r="AX13" s="25">
        <v>50</v>
      </c>
      <c r="AY13" s="16">
        <f t="shared" si="0"/>
        <v>82.2</v>
      </c>
      <c r="AZ13" s="16">
        <f t="shared" si="1"/>
        <v>53</v>
      </c>
      <c r="BA13" s="16">
        <f t="shared" si="2"/>
        <v>94</v>
      </c>
      <c r="BB13" s="16">
        <f t="shared" si="3"/>
        <v>76.98</v>
      </c>
    </row>
    <row r="14" spans="1:56" s="30" customFormat="1" ht="72" customHeight="1" x14ac:dyDescent="0.3">
      <c r="A14" s="33">
        <v>68</v>
      </c>
      <c r="B14" s="21" t="s">
        <v>77</v>
      </c>
      <c r="C14" s="21" t="s">
        <v>242</v>
      </c>
      <c r="D14" s="21" t="s">
        <v>231</v>
      </c>
      <c r="E14" s="21" t="s">
        <v>243</v>
      </c>
      <c r="F14" s="21"/>
      <c r="G14" s="21">
        <v>4</v>
      </c>
      <c r="H14" s="21" t="s">
        <v>134</v>
      </c>
      <c r="I14" s="21" t="s">
        <v>9</v>
      </c>
      <c r="J14" s="21">
        <v>115</v>
      </c>
      <c r="K14" s="21">
        <v>45328</v>
      </c>
      <c r="L14" s="21">
        <v>110</v>
      </c>
      <c r="M14" s="21">
        <v>3217749877</v>
      </c>
      <c r="N14" s="21" t="s">
        <v>244</v>
      </c>
      <c r="O14" s="22" t="s">
        <v>39</v>
      </c>
      <c r="P14" s="22">
        <v>2</v>
      </c>
      <c r="Q14" s="23" t="s">
        <v>9</v>
      </c>
      <c r="R14" s="23" t="s">
        <v>9</v>
      </c>
      <c r="S14" s="23" t="s">
        <v>9</v>
      </c>
      <c r="T14" s="23" t="s">
        <v>9</v>
      </c>
      <c r="U14" s="23" t="s">
        <v>9</v>
      </c>
      <c r="V14" s="23" t="s">
        <v>7</v>
      </c>
      <c r="W14" s="24" t="s">
        <v>0</v>
      </c>
      <c r="X14" s="21">
        <v>4.2</v>
      </c>
      <c r="Y14" s="21">
        <v>12</v>
      </c>
      <c r="Z14" s="21">
        <v>10</v>
      </c>
      <c r="AA14" s="21">
        <v>5</v>
      </c>
      <c r="AB14" s="21">
        <v>6</v>
      </c>
      <c r="AC14" s="21">
        <v>6</v>
      </c>
      <c r="AD14" s="21">
        <v>9</v>
      </c>
      <c r="AE14" s="21">
        <v>0</v>
      </c>
      <c r="AF14" s="21">
        <v>9</v>
      </c>
      <c r="AG14" s="21">
        <v>4.9000000000000004</v>
      </c>
      <c r="AH14" s="21">
        <v>2.1</v>
      </c>
      <c r="AI14" s="21">
        <v>5</v>
      </c>
      <c r="AJ14" s="21">
        <v>4</v>
      </c>
      <c r="AK14" s="21">
        <v>7</v>
      </c>
      <c r="AL14" s="21">
        <v>10</v>
      </c>
      <c r="AM14" s="21">
        <v>2</v>
      </c>
      <c r="AN14" s="21">
        <v>0</v>
      </c>
      <c r="AO14" s="21">
        <v>10</v>
      </c>
      <c r="AP14" s="21">
        <v>18</v>
      </c>
      <c r="AQ14" s="21">
        <v>20</v>
      </c>
      <c r="AR14" s="21">
        <v>10</v>
      </c>
      <c r="AS14" s="21">
        <v>10</v>
      </c>
      <c r="AT14" s="21">
        <v>5</v>
      </c>
      <c r="AU14" s="21">
        <v>5</v>
      </c>
      <c r="AV14" s="21">
        <v>3</v>
      </c>
      <c r="AW14" s="21">
        <v>9</v>
      </c>
      <c r="AX14" s="25">
        <v>50</v>
      </c>
      <c r="AY14" s="16">
        <f t="shared" si="0"/>
        <v>84.2</v>
      </c>
      <c r="AZ14" s="16">
        <f t="shared" si="1"/>
        <v>60</v>
      </c>
      <c r="BA14" s="16">
        <f t="shared" si="2"/>
        <v>92</v>
      </c>
      <c r="BB14" s="16">
        <f t="shared" si="3"/>
        <v>79.28</v>
      </c>
    </row>
    <row r="15" spans="1:56" s="30" customFormat="1" ht="42.75" customHeight="1" x14ac:dyDescent="0.3">
      <c r="A15" s="33">
        <v>72</v>
      </c>
      <c r="B15" s="21" t="s">
        <v>79</v>
      </c>
      <c r="C15" s="21" t="s">
        <v>258</v>
      </c>
      <c r="D15" s="21" t="s">
        <v>259</v>
      </c>
      <c r="E15" s="21"/>
      <c r="F15" s="21"/>
      <c r="G15" s="21">
        <v>5</v>
      </c>
      <c r="H15" s="21" t="s">
        <v>135</v>
      </c>
      <c r="I15" s="21" t="s">
        <v>9</v>
      </c>
      <c r="J15" s="21">
        <v>431</v>
      </c>
      <c r="K15" s="21">
        <v>44795</v>
      </c>
      <c r="L15" s="21">
        <v>450</v>
      </c>
      <c r="M15" s="21">
        <v>4722222</v>
      </c>
      <c r="N15" s="21" t="s">
        <v>260</v>
      </c>
      <c r="O15" s="22" t="s">
        <v>40</v>
      </c>
      <c r="P15" s="22">
        <v>3</v>
      </c>
      <c r="Q15" s="23" t="s">
        <v>9</v>
      </c>
      <c r="R15" s="23" t="s">
        <v>9</v>
      </c>
      <c r="S15" s="23" t="s">
        <v>9</v>
      </c>
      <c r="T15" s="23" t="s">
        <v>9</v>
      </c>
      <c r="U15" s="23" t="s">
        <v>9</v>
      </c>
      <c r="V15" s="23" t="s">
        <v>9</v>
      </c>
      <c r="W15" s="24" t="s">
        <v>1</v>
      </c>
      <c r="X15" s="21">
        <v>7</v>
      </c>
      <c r="Y15" s="21">
        <v>2.4</v>
      </c>
      <c r="Z15" s="21">
        <v>10</v>
      </c>
      <c r="AA15" s="21">
        <v>5</v>
      </c>
      <c r="AB15" s="21">
        <v>6</v>
      </c>
      <c r="AC15" s="21">
        <v>6</v>
      </c>
      <c r="AD15" s="21">
        <v>9</v>
      </c>
      <c r="AE15" s="21">
        <v>6</v>
      </c>
      <c r="AF15" s="21">
        <v>9</v>
      </c>
      <c r="AG15" s="21">
        <v>3.5</v>
      </c>
      <c r="AH15" s="21">
        <v>2.1</v>
      </c>
      <c r="AI15" s="21">
        <v>5</v>
      </c>
      <c r="AJ15" s="21">
        <v>4</v>
      </c>
      <c r="AK15" s="21">
        <v>7</v>
      </c>
      <c r="AL15" s="21">
        <v>20</v>
      </c>
      <c r="AM15" s="21">
        <v>10</v>
      </c>
      <c r="AN15" s="21">
        <v>10</v>
      </c>
      <c r="AO15" s="21">
        <v>10</v>
      </c>
      <c r="AP15" s="21">
        <v>9</v>
      </c>
      <c r="AQ15" s="21">
        <v>16</v>
      </c>
      <c r="AR15" s="21">
        <v>10</v>
      </c>
      <c r="AS15" s="21">
        <v>10</v>
      </c>
      <c r="AT15" s="21">
        <v>5</v>
      </c>
      <c r="AU15" s="21">
        <v>0</v>
      </c>
      <c r="AV15" s="21">
        <v>0</v>
      </c>
      <c r="AW15" s="21">
        <v>9</v>
      </c>
      <c r="AX15" s="25">
        <v>50</v>
      </c>
      <c r="AY15" s="16">
        <f t="shared" si="0"/>
        <v>82</v>
      </c>
      <c r="AZ15" s="16">
        <f t="shared" si="1"/>
        <v>75</v>
      </c>
      <c r="BA15" s="16">
        <f t="shared" si="2"/>
        <v>84</v>
      </c>
      <c r="BB15" s="16">
        <f t="shared" si="3"/>
        <v>80.5</v>
      </c>
    </row>
    <row r="16" spans="1:56" s="30" customFormat="1" ht="57" customHeight="1" x14ac:dyDescent="0.3">
      <c r="A16" s="33">
        <v>83</v>
      </c>
      <c r="B16" s="21" t="s">
        <v>85</v>
      </c>
      <c r="C16" s="21" t="s">
        <v>265</v>
      </c>
      <c r="D16" s="21" t="s">
        <v>266</v>
      </c>
      <c r="E16" s="21"/>
      <c r="F16" s="21"/>
      <c r="G16" s="21">
        <v>5</v>
      </c>
      <c r="H16" s="21" t="s">
        <v>135</v>
      </c>
      <c r="I16" s="21" t="s">
        <v>9</v>
      </c>
      <c r="J16" s="21">
        <v>432</v>
      </c>
      <c r="K16" s="21">
        <v>44276</v>
      </c>
      <c r="L16" s="21" t="s">
        <v>267</v>
      </c>
      <c r="M16" s="21" t="s">
        <v>268</v>
      </c>
      <c r="N16" s="21" t="s">
        <v>269</v>
      </c>
      <c r="O16" s="22" t="s">
        <v>39</v>
      </c>
      <c r="P16" s="22">
        <v>3</v>
      </c>
      <c r="Q16" s="23" t="s">
        <v>7</v>
      </c>
      <c r="R16" s="23" t="s">
        <v>9</v>
      </c>
      <c r="S16" s="23" t="s">
        <v>9</v>
      </c>
      <c r="T16" s="23" t="s">
        <v>9</v>
      </c>
      <c r="U16" s="23" t="s">
        <v>9</v>
      </c>
      <c r="V16" s="23" t="s">
        <v>7</v>
      </c>
      <c r="W16" s="24" t="s">
        <v>1</v>
      </c>
      <c r="X16" s="21">
        <v>7</v>
      </c>
      <c r="Y16" s="21">
        <v>7.2</v>
      </c>
      <c r="Z16" s="21">
        <v>10</v>
      </c>
      <c r="AA16" s="21">
        <v>0</v>
      </c>
      <c r="AB16" s="21">
        <v>6</v>
      </c>
      <c r="AC16" s="21">
        <v>6</v>
      </c>
      <c r="AD16" s="21">
        <v>9</v>
      </c>
      <c r="AE16" s="21">
        <v>6</v>
      </c>
      <c r="AF16" s="21">
        <v>9</v>
      </c>
      <c r="AG16" s="21">
        <v>0.7</v>
      </c>
      <c r="AH16" s="21">
        <v>2.1</v>
      </c>
      <c r="AI16" s="21">
        <v>5</v>
      </c>
      <c r="AJ16" s="21">
        <v>4</v>
      </c>
      <c r="AK16" s="21">
        <v>0</v>
      </c>
      <c r="AL16" s="21">
        <v>20</v>
      </c>
      <c r="AM16" s="21">
        <v>8</v>
      </c>
      <c r="AN16" s="21">
        <v>10</v>
      </c>
      <c r="AO16" s="21">
        <v>10</v>
      </c>
      <c r="AP16" s="21">
        <v>18</v>
      </c>
      <c r="AQ16" s="21">
        <v>20</v>
      </c>
      <c r="AR16" s="21">
        <v>10</v>
      </c>
      <c r="AS16" s="21">
        <v>0</v>
      </c>
      <c r="AT16" s="21">
        <v>0</v>
      </c>
      <c r="AU16" s="21">
        <v>5</v>
      </c>
      <c r="AV16" s="21">
        <v>1.5</v>
      </c>
      <c r="AW16" s="21">
        <v>4.5</v>
      </c>
      <c r="AX16" s="25">
        <v>50</v>
      </c>
      <c r="AY16" s="16">
        <f t="shared" si="0"/>
        <v>72</v>
      </c>
      <c r="AZ16" s="16">
        <f t="shared" si="1"/>
        <v>86</v>
      </c>
      <c r="BA16" s="16">
        <f t="shared" si="2"/>
        <v>71</v>
      </c>
      <c r="BB16" s="16">
        <f t="shared" si="3"/>
        <v>75.900000000000006</v>
      </c>
    </row>
    <row r="17" spans="1:54" s="30" customFormat="1" ht="70.5" customHeight="1" x14ac:dyDescent="0.3">
      <c r="A17" s="33">
        <v>101</v>
      </c>
      <c r="B17" s="21" t="s">
        <v>89</v>
      </c>
      <c r="C17" s="21" t="s">
        <v>455</v>
      </c>
      <c r="D17" s="21" t="s">
        <v>239</v>
      </c>
      <c r="E17" s="21"/>
      <c r="F17" s="21"/>
      <c r="G17" s="21">
        <v>6</v>
      </c>
      <c r="H17" s="21" t="s">
        <v>136</v>
      </c>
      <c r="I17" s="21" t="s">
        <v>17</v>
      </c>
      <c r="J17" s="21">
        <v>1428</v>
      </c>
      <c r="K17" s="21">
        <v>43509</v>
      </c>
      <c r="L17" s="21">
        <v>200</v>
      </c>
      <c r="M17" s="21" t="s">
        <v>456</v>
      </c>
      <c r="N17" s="21" t="s">
        <v>457</v>
      </c>
      <c r="O17" s="22" t="s">
        <v>39</v>
      </c>
      <c r="P17" s="22">
        <v>2</v>
      </c>
      <c r="Q17" s="23" t="s">
        <v>9</v>
      </c>
      <c r="R17" s="23" t="s">
        <v>9</v>
      </c>
      <c r="S17" s="23" t="s">
        <v>9</v>
      </c>
      <c r="T17" s="23" t="s">
        <v>9</v>
      </c>
      <c r="U17" s="23"/>
      <c r="V17" s="23"/>
      <c r="W17" s="24" t="s">
        <v>0</v>
      </c>
      <c r="X17" s="21">
        <v>4.2</v>
      </c>
      <c r="Y17" s="21">
        <v>2.4</v>
      </c>
      <c r="Z17" s="21">
        <v>6</v>
      </c>
      <c r="AA17" s="21">
        <v>5</v>
      </c>
      <c r="AB17" s="21">
        <v>6</v>
      </c>
      <c r="AC17" s="21">
        <v>6</v>
      </c>
      <c r="AD17" s="21">
        <v>9</v>
      </c>
      <c r="AE17" s="21">
        <v>6</v>
      </c>
      <c r="AF17" s="21">
        <v>9</v>
      </c>
      <c r="AG17" s="21">
        <v>3.5</v>
      </c>
      <c r="AH17" s="21">
        <v>2.1</v>
      </c>
      <c r="AI17" s="21">
        <v>5</v>
      </c>
      <c r="AJ17" s="21">
        <v>4</v>
      </c>
      <c r="AK17" s="21">
        <v>7</v>
      </c>
      <c r="AL17" s="21">
        <v>10</v>
      </c>
      <c r="AM17" s="21">
        <v>3</v>
      </c>
      <c r="AN17" s="21">
        <v>3</v>
      </c>
      <c r="AO17" s="21">
        <v>10</v>
      </c>
      <c r="AP17" s="21">
        <v>0</v>
      </c>
      <c r="AQ17" s="21">
        <v>20</v>
      </c>
      <c r="AR17" s="21">
        <v>10</v>
      </c>
      <c r="AS17" s="21">
        <v>10</v>
      </c>
      <c r="AT17" s="21">
        <v>5</v>
      </c>
      <c r="AU17" s="21">
        <v>5</v>
      </c>
      <c r="AV17" s="21">
        <v>3</v>
      </c>
      <c r="AW17" s="21">
        <v>15</v>
      </c>
      <c r="AX17" s="25">
        <v>50</v>
      </c>
      <c r="AY17" s="16">
        <f t="shared" si="0"/>
        <v>75.2</v>
      </c>
      <c r="AZ17" s="16">
        <f t="shared" si="1"/>
        <v>46</v>
      </c>
      <c r="BA17" s="16">
        <f t="shared" si="2"/>
        <v>98</v>
      </c>
      <c r="BB17" s="16">
        <f t="shared" si="3"/>
        <v>73.28</v>
      </c>
    </row>
    <row r="18" spans="1:54" s="30" customFormat="1" ht="57" customHeight="1" x14ac:dyDescent="0.3">
      <c r="A18" s="33">
        <v>120</v>
      </c>
      <c r="B18" s="21" t="s">
        <v>97</v>
      </c>
      <c r="C18" s="21" t="s">
        <v>270</v>
      </c>
      <c r="D18" s="21"/>
      <c r="E18" s="21"/>
      <c r="F18" s="21"/>
      <c r="G18" s="21">
        <v>14</v>
      </c>
      <c r="H18" s="21" t="s">
        <v>144</v>
      </c>
      <c r="I18" s="21" t="s">
        <v>9</v>
      </c>
      <c r="J18" s="21">
        <v>1035</v>
      </c>
      <c r="K18" s="21"/>
      <c r="L18" s="21">
        <v>18</v>
      </c>
      <c r="M18" s="21">
        <v>3217087</v>
      </c>
      <c r="N18" s="21" t="s">
        <v>271</v>
      </c>
      <c r="O18" s="22" t="s">
        <v>38</v>
      </c>
      <c r="P18" s="22">
        <v>4</v>
      </c>
      <c r="Q18" s="23" t="s">
        <v>9</v>
      </c>
      <c r="R18" s="23" t="s">
        <v>9</v>
      </c>
      <c r="S18" s="23" t="s">
        <v>9</v>
      </c>
      <c r="T18" s="23" t="s">
        <v>9</v>
      </c>
      <c r="U18" s="23" t="s">
        <v>9</v>
      </c>
      <c r="V18" s="23" t="s">
        <v>7</v>
      </c>
      <c r="W18" s="24" t="s">
        <v>0</v>
      </c>
      <c r="X18" s="21">
        <v>4.2</v>
      </c>
      <c r="Y18" s="21">
        <v>6</v>
      </c>
      <c r="Z18" s="21">
        <v>10</v>
      </c>
      <c r="AA18" s="21">
        <v>5</v>
      </c>
      <c r="AB18" s="21">
        <v>6</v>
      </c>
      <c r="AC18" s="21">
        <v>6</v>
      </c>
      <c r="AD18" s="21">
        <v>9</v>
      </c>
      <c r="AE18" s="21">
        <v>0</v>
      </c>
      <c r="AF18" s="21">
        <v>9</v>
      </c>
      <c r="AG18" s="21">
        <v>0.7</v>
      </c>
      <c r="AH18" s="21">
        <v>2.1</v>
      </c>
      <c r="AI18" s="21">
        <v>5</v>
      </c>
      <c r="AJ18" s="21">
        <v>4</v>
      </c>
      <c r="AK18" s="21">
        <v>7</v>
      </c>
      <c r="AL18" s="21">
        <v>0</v>
      </c>
      <c r="AM18" s="21">
        <v>0</v>
      </c>
      <c r="AN18" s="21">
        <v>0</v>
      </c>
      <c r="AO18" s="21">
        <v>10</v>
      </c>
      <c r="AP18" s="21">
        <v>9</v>
      </c>
      <c r="AQ18" s="21">
        <v>10</v>
      </c>
      <c r="AR18" s="21">
        <v>10</v>
      </c>
      <c r="AS18" s="21">
        <v>0</v>
      </c>
      <c r="AT18" s="21">
        <v>0</v>
      </c>
      <c r="AU18" s="21">
        <v>0</v>
      </c>
      <c r="AV18" s="21">
        <v>3</v>
      </c>
      <c r="AW18" s="21">
        <v>9</v>
      </c>
      <c r="AX18" s="25">
        <v>50</v>
      </c>
      <c r="AY18" s="16">
        <f t="shared" si="0"/>
        <v>74</v>
      </c>
      <c r="AZ18" s="16">
        <f t="shared" si="1"/>
        <v>29</v>
      </c>
      <c r="BA18" s="16">
        <f t="shared" si="2"/>
        <v>72</v>
      </c>
      <c r="BB18" s="16">
        <f t="shared" si="3"/>
        <v>59.899999999999991</v>
      </c>
    </row>
    <row r="19" spans="1:54" s="30" customFormat="1" ht="57" customHeight="1" x14ac:dyDescent="0.3">
      <c r="A19" s="33">
        <v>133</v>
      </c>
      <c r="B19" s="21" t="s">
        <v>100</v>
      </c>
      <c r="C19" s="21" t="s">
        <v>272</v>
      </c>
      <c r="D19" s="21" t="s">
        <v>239</v>
      </c>
      <c r="E19" s="21"/>
      <c r="F19" s="21"/>
      <c r="G19" s="21">
        <v>7</v>
      </c>
      <c r="H19" s="21" t="s">
        <v>137</v>
      </c>
      <c r="I19" s="21" t="s">
        <v>9</v>
      </c>
      <c r="J19" s="21">
        <v>540</v>
      </c>
      <c r="K19" s="21">
        <v>41768</v>
      </c>
      <c r="L19" s="21">
        <v>80</v>
      </c>
      <c r="M19" s="21" t="s">
        <v>273</v>
      </c>
      <c r="N19" s="21" t="s">
        <v>274</v>
      </c>
      <c r="O19" s="22" t="s">
        <v>40</v>
      </c>
      <c r="P19" s="22"/>
      <c r="Q19" s="23" t="s">
        <v>7</v>
      </c>
      <c r="R19" s="23" t="s">
        <v>9</v>
      </c>
      <c r="S19" s="23" t="s">
        <v>9</v>
      </c>
      <c r="T19" s="23" t="s">
        <v>7</v>
      </c>
      <c r="U19" s="23" t="s">
        <v>7</v>
      </c>
      <c r="V19" s="23" t="s">
        <v>7</v>
      </c>
      <c r="W19" s="24" t="s">
        <v>0</v>
      </c>
      <c r="X19" s="21">
        <v>7</v>
      </c>
      <c r="Y19" s="21">
        <v>2.4</v>
      </c>
      <c r="Z19" s="21">
        <v>10</v>
      </c>
      <c r="AA19" s="21">
        <v>0</v>
      </c>
      <c r="AB19" s="21">
        <v>6</v>
      </c>
      <c r="AC19" s="21">
        <v>6</v>
      </c>
      <c r="AD19" s="21">
        <v>9</v>
      </c>
      <c r="AE19" s="21">
        <v>6</v>
      </c>
      <c r="AF19" s="21">
        <v>9</v>
      </c>
      <c r="AG19" s="21">
        <v>0.7</v>
      </c>
      <c r="AH19" s="21">
        <v>2.1</v>
      </c>
      <c r="AI19" s="21">
        <v>2.5</v>
      </c>
      <c r="AJ19" s="21">
        <v>4</v>
      </c>
      <c r="AK19" s="21">
        <v>7</v>
      </c>
      <c r="AL19" s="21">
        <v>10</v>
      </c>
      <c r="AM19" s="21">
        <v>0</v>
      </c>
      <c r="AN19" s="21">
        <v>0</v>
      </c>
      <c r="AO19" s="21">
        <v>10</v>
      </c>
      <c r="AP19" s="21">
        <v>18</v>
      </c>
      <c r="AQ19" s="21">
        <v>10</v>
      </c>
      <c r="AR19" s="21">
        <v>6</v>
      </c>
      <c r="AS19" s="21">
        <v>10</v>
      </c>
      <c r="AT19" s="21">
        <v>5</v>
      </c>
      <c r="AU19" s="21">
        <v>0</v>
      </c>
      <c r="AV19" s="21">
        <v>1.5</v>
      </c>
      <c r="AW19" s="21">
        <v>9</v>
      </c>
      <c r="AX19" s="25">
        <v>50</v>
      </c>
      <c r="AY19" s="16">
        <f t="shared" si="0"/>
        <v>71.7</v>
      </c>
      <c r="AZ19" s="16">
        <f t="shared" si="1"/>
        <v>48</v>
      </c>
      <c r="BA19" s="16">
        <f t="shared" si="2"/>
        <v>81.5</v>
      </c>
      <c r="BB19" s="16">
        <f t="shared" si="3"/>
        <v>67.53</v>
      </c>
    </row>
    <row r="20" spans="1:54" s="30" customFormat="1" ht="57.75" customHeight="1" x14ac:dyDescent="0.3">
      <c r="A20" s="33">
        <v>135</v>
      </c>
      <c r="B20" s="21" t="s">
        <v>101</v>
      </c>
      <c r="C20" s="21" t="s">
        <v>275</v>
      </c>
      <c r="D20" s="21" t="s">
        <v>276</v>
      </c>
      <c r="E20" s="21"/>
      <c r="F20" s="21"/>
      <c r="G20" s="21">
        <v>7</v>
      </c>
      <c r="H20" s="21" t="s">
        <v>137</v>
      </c>
      <c r="I20" s="21" t="s">
        <v>9</v>
      </c>
      <c r="J20" s="21">
        <v>899</v>
      </c>
      <c r="K20" s="21">
        <v>43447</v>
      </c>
      <c r="L20" s="21">
        <v>180</v>
      </c>
      <c r="M20" s="21" t="s">
        <v>277</v>
      </c>
      <c r="N20" s="21" t="s">
        <v>278</v>
      </c>
      <c r="O20" s="22" t="s">
        <v>40</v>
      </c>
      <c r="P20" s="22">
        <v>3</v>
      </c>
      <c r="Q20" s="23" t="s">
        <v>9</v>
      </c>
      <c r="R20" s="23" t="s">
        <v>9</v>
      </c>
      <c r="S20" s="23" t="s">
        <v>9</v>
      </c>
      <c r="T20" s="23" t="s">
        <v>9</v>
      </c>
      <c r="U20" s="23" t="s">
        <v>9</v>
      </c>
      <c r="V20" s="23" t="s">
        <v>9</v>
      </c>
      <c r="W20" s="24" t="s">
        <v>0</v>
      </c>
      <c r="X20" s="21">
        <v>7</v>
      </c>
      <c r="Y20" s="21">
        <v>8.3999999999999986</v>
      </c>
      <c r="Z20" s="21">
        <v>10</v>
      </c>
      <c r="AA20" s="21">
        <v>5</v>
      </c>
      <c r="AB20" s="21">
        <v>6</v>
      </c>
      <c r="AC20" s="21">
        <v>6</v>
      </c>
      <c r="AD20" s="21">
        <v>9</v>
      </c>
      <c r="AE20" s="21">
        <v>6</v>
      </c>
      <c r="AF20" s="21">
        <v>9</v>
      </c>
      <c r="AG20" s="21">
        <v>0.7</v>
      </c>
      <c r="AH20" s="21">
        <v>2.1</v>
      </c>
      <c r="AI20" s="21">
        <v>5</v>
      </c>
      <c r="AJ20" s="21">
        <v>4</v>
      </c>
      <c r="AK20" s="21">
        <v>7</v>
      </c>
      <c r="AL20" s="21">
        <v>20</v>
      </c>
      <c r="AM20" s="21">
        <v>10</v>
      </c>
      <c r="AN20" s="21">
        <v>5</v>
      </c>
      <c r="AO20" s="21">
        <v>10</v>
      </c>
      <c r="AP20" s="21">
        <v>12</v>
      </c>
      <c r="AQ20" s="21">
        <v>16</v>
      </c>
      <c r="AR20" s="21">
        <v>10</v>
      </c>
      <c r="AS20" s="21">
        <v>10</v>
      </c>
      <c r="AT20" s="21">
        <v>5</v>
      </c>
      <c r="AU20" s="21">
        <v>5</v>
      </c>
      <c r="AV20" s="21">
        <v>5</v>
      </c>
      <c r="AW20" s="21">
        <v>9</v>
      </c>
      <c r="AX20" s="25">
        <v>50</v>
      </c>
      <c r="AY20" s="16">
        <f t="shared" si="0"/>
        <v>85.2</v>
      </c>
      <c r="AZ20" s="16">
        <f t="shared" si="1"/>
        <v>73</v>
      </c>
      <c r="BA20" s="16">
        <f t="shared" si="2"/>
        <v>94</v>
      </c>
      <c r="BB20" s="16">
        <f t="shared" si="3"/>
        <v>84.18</v>
      </c>
    </row>
    <row r="21" spans="1:54" s="6" customFormat="1" ht="57" customHeight="1" x14ac:dyDescent="0.3">
      <c r="A21" s="33">
        <v>163</v>
      </c>
      <c r="B21" s="21" t="s">
        <v>109</v>
      </c>
      <c r="C21" s="21" t="s">
        <v>279</v>
      </c>
      <c r="D21" s="21" t="s">
        <v>231</v>
      </c>
      <c r="E21" s="21"/>
      <c r="F21" s="21"/>
      <c r="G21" s="21">
        <v>9</v>
      </c>
      <c r="H21" s="21" t="s">
        <v>139</v>
      </c>
      <c r="I21" s="21" t="s">
        <v>9</v>
      </c>
      <c r="J21" s="21">
        <v>196</v>
      </c>
      <c r="K21" s="26">
        <v>42852</v>
      </c>
      <c r="L21" s="21">
        <v>46</v>
      </c>
      <c r="M21" s="21" t="s">
        <v>280</v>
      </c>
      <c r="N21" s="27" t="s">
        <v>281</v>
      </c>
      <c r="O21" s="22" t="s">
        <v>39</v>
      </c>
      <c r="P21" s="22">
        <v>3</v>
      </c>
      <c r="Q21" s="23"/>
      <c r="R21" s="23" t="s">
        <v>9</v>
      </c>
      <c r="S21" s="23" t="s">
        <v>9</v>
      </c>
      <c r="T21" s="23" t="s">
        <v>9</v>
      </c>
      <c r="U21" s="23"/>
      <c r="V21" s="23"/>
      <c r="W21" s="24" t="s">
        <v>0</v>
      </c>
      <c r="X21" s="21">
        <v>7</v>
      </c>
      <c r="Y21" s="21">
        <v>2.4</v>
      </c>
      <c r="Z21" s="21">
        <v>6</v>
      </c>
      <c r="AA21" s="21">
        <v>5</v>
      </c>
      <c r="AB21" s="21">
        <v>6</v>
      </c>
      <c r="AC21" s="21">
        <v>6</v>
      </c>
      <c r="AD21" s="21">
        <v>9</v>
      </c>
      <c r="AE21" s="21">
        <v>6</v>
      </c>
      <c r="AF21" s="21">
        <v>9</v>
      </c>
      <c r="AG21" s="21">
        <v>0.7</v>
      </c>
      <c r="AH21" s="21">
        <v>2.1</v>
      </c>
      <c r="AI21" s="21">
        <v>5</v>
      </c>
      <c r="AJ21" s="21">
        <v>4</v>
      </c>
      <c r="AK21" s="21">
        <v>7</v>
      </c>
      <c r="AL21" s="21">
        <v>10</v>
      </c>
      <c r="AM21" s="21">
        <v>3</v>
      </c>
      <c r="AN21" s="21">
        <v>0</v>
      </c>
      <c r="AO21" s="21">
        <v>10</v>
      </c>
      <c r="AP21" s="21">
        <v>18</v>
      </c>
      <c r="AQ21" s="21">
        <v>20</v>
      </c>
      <c r="AR21" s="21">
        <v>10</v>
      </c>
      <c r="AS21" s="21">
        <v>10</v>
      </c>
      <c r="AT21" s="21">
        <v>0</v>
      </c>
      <c r="AU21" s="21">
        <v>0</v>
      </c>
      <c r="AV21" s="21">
        <v>1.5</v>
      </c>
      <c r="AW21" s="21">
        <v>9</v>
      </c>
      <c r="AX21" s="25">
        <v>50</v>
      </c>
      <c r="AY21" s="16">
        <f t="shared" si="0"/>
        <v>75.2</v>
      </c>
      <c r="AZ21" s="16">
        <f t="shared" si="1"/>
        <v>61</v>
      </c>
      <c r="BA21" s="16">
        <f t="shared" si="2"/>
        <v>80.5</v>
      </c>
      <c r="BB21" s="16">
        <f t="shared" si="3"/>
        <v>72.53</v>
      </c>
    </row>
    <row r="22" spans="1:54" s="30" customFormat="1" ht="61.5" customHeight="1" x14ac:dyDescent="0.3">
      <c r="A22" s="33">
        <v>170</v>
      </c>
      <c r="B22" s="21" t="s">
        <v>110</v>
      </c>
      <c r="C22" s="21" t="s">
        <v>316</v>
      </c>
      <c r="D22" s="21" t="s">
        <v>317</v>
      </c>
      <c r="E22" s="21" t="s">
        <v>318</v>
      </c>
      <c r="F22" s="21" t="s">
        <v>319</v>
      </c>
      <c r="G22" s="21">
        <v>11</v>
      </c>
      <c r="H22" s="21" t="s">
        <v>141</v>
      </c>
      <c r="I22" s="21" t="s">
        <v>9</v>
      </c>
      <c r="J22" s="21" t="s">
        <v>320</v>
      </c>
      <c r="K22" s="21" t="s">
        <v>321</v>
      </c>
      <c r="L22" s="21">
        <v>25</v>
      </c>
      <c r="M22" s="21" t="s">
        <v>322</v>
      </c>
      <c r="N22" s="21" t="s">
        <v>323</v>
      </c>
      <c r="O22" s="22" t="s">
        <v>39</v>
      </c>
      <c r="P22" s="22">
        <v>3</v>
      </c>
      <c r="Q22" s="23"/>
      <c r="R22" s="23" t="s">
        <v>9</v>
      </c>
      <c r="S22" s="23" t="s">
        <v>9</v>
      </c>
      <c r="T22" s="23" t="s">
        <v>9</v>
      </c>
      <c r="U22" s="23" t="s">
        <v>9</v>
      </c>
      <c r="V22" s="23"/>
      <c r="W22" s="24" t="s">
        <v>0</v>
      </c>
      <c r="X22" s="21">
        <v>7</v>
      </c>
      <c r="Y22" s="21">
        <v>7.2</v>
      </c>
      <c r="Z22" s="21">
        <v>6</v>
      </c>
      <c r="AA22" s="21">
        <v>5</v>
      </c>
      <c r="AB22" s="21">
        <v>6</v>
      </c>
      <c r="AC22" s="21">
        <v>6</v>
      </c>
      <c r="AD22" s="21">
        <v>9</v>
      </c>
      <c r="AE22" s="21">
        <v>6</v>
      </c>
      <c r="AF22" s="21">
        <v>9</v>
      </c>
      <c r="AG22" s="21">
        <v>0.7</v>
      </c>
      <c r="AH22" s="21">
        <v>2.1</v>
      </c>
      <c r="AI22" s="21">
        <v>5</v>
      </c>
      <c r="AJ22" s="21">
        <v>4</v>
      </c>
      <c r="AK22" s="21">
        <v>7</v>
      </c>
      <c r="AL22" s="21">
        <v>20</v>
      </c>
      <c r="AM22" s="21">
        <v>10</v>
      </c>
      <c r="AN22" s="21">
        <v>10</v>
      </c>
      <c r="AO22" s="21">
        <v>10</v>
      </c>
      <c r="AP22" s="21">
        <v>9</v>
      </c>
      <c r="AQ22" s="21">
        <v>10</v>
      </c>
      <c r="AR22" s="21">
        <v>6</v>
      </c>
      <c r="AS22" s="21">
        <v>10</v>
      </c>
      <c r="AT22" s="21">
        <v>5</v>
      </c>
      <c r="AU22" s="21">
        <v>5</v>
      </c>
      <c r="AV22" s="21">
        <v>1.5</v>
      </c>
      <c r="AW22" s="21">
        <v>0</v>
      </c>
      <c r="AX22" s="25">
        <v>50</v>
      </c>
      <c r="AY22" s="16">
        <f t="shared" si="0"/>
        <v>80</v>
      </c>
      <c r="AZ22" s="16">
        <f t="shared" si="1"/>
        <v>69</v>
      </c>
      <c r="BA22" s="16">
        <f t="shared" si="2"/>
        <v>77.5</v>
      </c>
      <c r="BB22" s="16">
        <f t="shared" si="3"/>
        <v>75.95</v>
      </c>
    </row>
    <row r="23" spans="1:54" s="30" customFormat="1" ht="42.75" customHeight="1" x14ac:dyDescent="0.3">
      <c r="A23" s="33">
        <v>174</v>
      </c>
      <c r="B23" s="21" t="s">
        <v>112</v>
      </c>
      <c r="C23" s="21" t="s">
        <v>282</v>
      </c>
      <c r="D23" s="21" t="s">
        <v>255</v>
      </c>
      <c r="E23" s="21"/>
      <c r="F23" s="21"/>
      <c r="G23" s="21">
        <v>3</v>
      </c>
      <c r="H23" s="21" t="s">
        <v>133</v>
      </c>
      <c r="I23" s="21" t="s">
        <v>9</v>
      </c>
      <c r="J23" s="21">
        <v>76</v>
      </c>
      <c r="K23" s="21">
        <v>43137</v>
      </c>
      <c r="L23" s="21">
        <v>205</v>
      </c>
      <c r="M23" s="21" t="s">
        <v>283</v>
      </c>
      <c r="N23" s="21" t="s">
        <v>284</v>
      </c>
      <c r="O23" s="22" t="s">
        <v>40</v>
      </c>
      <c r="P23" s="22">
        <v>1</v>
      </c>
      <c r="Q23" s="23" t="s">
        <v>7</v>
      </c>
      <c r="R23" s="23" t="s">
        <v>9</v>
      </c>
      <c r="S23" s="23" t="s">
        <v>9</v>
      </c>
      <c r="T23" s="23" t="s">
        <v>7</v>
      </c>
      <c r="U23" s="23" t="s">
        <v>7</v>
      </c>
      <c r="V23" s="23" t="s">
        <v>7</v>
      </c>
      <c r="W23" s="24" t="s">
        <v>1</v>
      </c>
      <c r="X23" s="21">
        <v>7</v>
      </c>
      <c r="Y23" s="21">
        <v>7.2</v>
      </c>
      <c r="Z23" s="21">
        <v>10</v>
      </c>
      <c r="AA23" s="21">
        <v>5</v>
      </c>
      <c r="AB23" s="21">
        <v>6</v>
      </c>
      <c r="AC23" s="21">
        <v>6</v>
      </c>
      <c r="AD23" s="21">
        <v>9</v>
      </c>
      <c r="AE23" s="21">
        <v>6</v>
      </c>
      <c r="AF23" s="21">
        <v>9</v>
      </c>
      <c r="AG23" s="21">
        <v>7</v>
      </c>
      <c r="AH23" s="21">
        <v>7</v>
      </c>
      <c r="AI23" s="21">
        <v>5</v>
      </c>
      <c r="AJ23" s="21">
        <v>4</v>
      </c>
      <c r="AK23" s="21">
        <v>7</v>
      </c>
      <c r="AL23" s="21">
        <v>10</v>
      </c>
      <c r="AM23" s="21">
        <v>2</v>
      </c>
      <c r="AN23" s="21">
        <v>0</v>
      </c>
      <c r="AO23" s="21">
        <v>10</v>
      </c>
      <c r="AP23" s="21">
        <v>18</v>
      </c>
      <c r="AQ23" s="21">
        <v>20</v>
      </c>
      <c r="AR23" s="21">
        <v>10</v>
      </c>
      <c r="AS23" s="21">
        <v>10</v>
      </c>
      <c r="AT23" s="21">
        <v>5</v>
      </c>
      <c r="AU23" s="21">
        <v>5</v>
      </c>
      <c r="AV23" s="21">
        <v>5</v>
      </c>
      <c r="AW23" s="21">
        <v>15</v>
      </c>
      <c r="AX23" s="25">
        <v>50</v>
      </c>
      <c r="AY23" s="16">
        <f t="shared" si="0"/>
        <v>95.2</v>
      </c>
      <c r="AZ23" s="16">
        <f t="shared" si="1"/>
        <v>60</v>
      </c>
      <c r="BA23" s="16">
        <f t="shared" si="2"/>
        <v>100</v>
      </c>
      <c r="BB23" s="16">
        <f t="shared" si="3"/>
        <v>86.080000000000013</v>
      </c>
    </row>
    <row r="24" spans="1:54" s="6" customFormat="1" ht="57" customHeight="1" x14ac:dyDescent="0.3">
      <c r="A24" s="33">
        <v>177</v>
      </c>
      <c r="B24" s="21" t="s">
        <v>115</v>
      </c>
      <c r="C24" s="21" t="s">
        <v>493</v>
      </c>
      <c r="D24" s="21" t="s">
        <v>474</v>
      </c>
      <c r="E24" s="21" t="s">
        <v>494</v>
      </c>
      <c r="F24" s="21" t="s">
        <v>495</v>
      </c>
      <c r="G24" s="21">
        <v>16</v>
      </c>
      <c r="H24" s="21" t="s">
        <v>146</v>
      </c>
      <c r="I24" s="21" t="s">
        <v>9</v>
      </c>
      <c r="J24" s="21" t="s">
        <v>496</v>
      </c>
      <c r="K24" s="21">
        <v>44660</v>
      </c>
      <c r="L24" s="21">
        <v>580</v>
      </c>
      <c r="M24" s="21" t="s">
        <v>497</v>
      </c>
      <c r="N24" s="21"/>
      <c r="O24" s="22" t="s">
        <v>38</v>
      </c>
      <c r="P24" s="22">
        <v>3</v>
      </c>
      <c r="Q24" s="23" t="s">
        <v>7</v>
      </c>
      <c r="R24" s="23" t="s">
        <v>9</v>
      </c>
      <c r="S24" s="23" t="s">
        <v>9</v>
      </c>
      <c r="T24" s="23" t="s">
        <v>9</v>
      </c>
      <c r="U24" s="23" t="s">
        <v>7</v>
      </c>
      <c r="V24" s="23" t="s">
        <v>7</v>
      </c>
      <c r="W24" s="24" t="s">
        <v>1</v>
      </c>
      <c r="X24" s="21">
        <v>7</v>
      </c>
      <c r="Y24" s="21">
        <v>2.4</v>
      </c>
      <c r="Z24" s="21">
        <v>10</v>
      </c>
      <c r="AA24" s="21">
        <v>5</v>
      </c>
      <c r="AB24" s="21">
        <v>6</v>
      </c>
      <c r="AC24" s="21">
        <v>6</v>
      </c>
      <c r="AD24" s="21">
        <v>9</v>
      </c>
      <c r="AE24" s="21">
        <v>6</v>
      </c>
      <c r="AF24" s="21">
        <v>9</v>
      </c>
      <c r="AG24" s="21">
        <v>4.9000000000000004</v>
      </c>
      <c r="AH24" s="21">
        <v>2.1</v>
      </c>
      <c r="AI24" s="21">
        <v>5</v>
      </c>
      <c r="AJ24" s="21">
        <v>4</v>
      </c>
      <c r="AK24" s="21">
        <v>7</v>
      </c>
      <c r="AL24" s="21">
        <v>10</v>
      </c>
      <c r="AM24" s="21">
        <v>5</v>
      </c>
      <c r="AN24" s="21">
        <v>0</v>
      </c>
      <c r="AO24" s="21">
        <v>10</v>
      </c>
      <c r="AP24" s="21">
        <v>18</v>
      </c>
      <c r="AQ24" s="21">
        <v>20</v>
      </c>
      <c r="AR24" s="21">
        <v>10</v>
      </c>
      <c r="AS24" s="21">
        <v>10</v>
      </c>
      <c r="AT24" s="21">
        <v>5</v>
      </c>
      <c r="AU24" s="21">
        <v>3</v>
      </c>
      <c r="AV24" s="21">
        <v>5</v>
      </c>
      <c r="AW24" s="21">
        <v>9</v>
      </c>
      <c r="AX24" s="25">
        <v>50</v>
      </c>
      <c r="AY24" s="16">
        <f t="shared" si="0"/>
        <v>83.399999999999991</v>
      </c>
      <c r="AZ24" s="16">
        <f t="shared" si="1"/>
        <v>63</v>
      </c>
      <c r="BA24" s="16">
        <f t="shared" si="2"/>
        <v>92</v>
      </c>
      <c r="BB24" s="16">
        <f t="shared" si="3"/>
        <v>79.86</v>
      </c>
    </row>
    <row r="25" spans="1:54" s="6" customFormat="1" ht="42.75" customHeight="1" x14ac:dyDescent="0.3">
      <c r="A25" s="33">
        <v>179</v>
      </c>
      <c r="B25" s="21" t="s">
        <v>116</v>
      </c>
      <c r="C25" s="21" t="s">
        <v>230</v>
      </c>
      <c r="D25" s="21" t="s">
        <v>231</v>
      </c>
      <c r="E25" s="21"/>
      <c r="F25" s="21"/>
      <c r="G25" s="21">
        <v>10</v>
      </c>
      <c r="H25" s="21" t="s">
        <v>140</v>
      </c>
      <c r="I25" s="21" t="s">
        <v>9</v>
      </c>
      <c r="J25" s="21">
        <v>1390</v>
      </c>
      <c r="K25" s="26">
        <v>44182</v>
      </c>
      <c r="L25" s="21">
        <v>35</v>
      </c>
      <c r="M25" s="21" t="s">
        <v>232</v>
      </c>
      <c r="N25" s="21" t="s">
        <v>233</v>
      </c>
      <c r="O25" s="22" t="s">
        <v>38</v>
      </c>
      <c r="P25" s="22">
        <v>2</v>
      </c>
      <c r="Q25" s="23" t="s">
        <v>7</v>
      </c>
      <c r="R25" s="23" t="s">
        <v>9</v>
      </c>
      <c r="S25" s="23" t="s">
        <v>9</v>
      </c>
      <c r="T25" s="23" t="s">
        <v>7</v>
      </c>
      <c r="U25" s="23" t="s">
        <v>7</v>
      </c>
      <c r="V25" s="23" t="s">
        <v>7</v>
      </c>
      <c r="W25" s="24" t="s">
        <v>0</v>
      </c>
      <c r="X25" s="21">
        <v>4.2</v>
      </c>
      <c r="Y25" s="21">
        <v>8.3999999999999986</v>
      </c>
      <c r="Z25" s="21">
        <v>3</v>
      </c>
      <c r="AA25" s="21">
        <v>0</v>
      </c>
      <c r="AB25" s="21">
        <v>6</v>
      </c>
      <c r="AC25" s="21">
        <v>6</v>
      </c>
      <c r="AD25" s="21">
        <v>9</v>
      </c>
      <c r="AE25" s="21">
        <v>0</v>
      </c>
      <c r="AF25" s="21">
        <v>9</v>
      </c>
      <c r="AG25" s="21">
        <v>0.7</v>
      </c>
      <c r="AH25" s="21">
        <v>2.1</v>
      </c>
      <c r="AI25" s="21">
        <v>5</v>
      </c>
      <c r="AJ25" s="21">
        <v>4</v>
      </c>
      <c r="AK25" s="21">
        <v>7</v>
      </c>
      <c r="AL25" s="21">
        <v>4</v>
      </c>
      <c r="AM25" s="21">
        <v>0</v>
      </c>
      <c r="AN25" s="21">
        <v>0</v>
      </c>
      <c r="AO25" s="21">
        <v>10</v>
      </c>
      <c r="AP25" s="21">
        <v>9</v>
      </c>
      <c r="AQ25" s="21">
        <v>10</v>
      </c>
      <c r="AR25" s="21">
        <v>3</v>
      </c>
      <c r="AS25" s="21">
        <v>10</v>
      </c>
      <c r="AT25" s="21">
        <v>5</v>
      </c>
      <c r="AU25" s="21">
        <v>0</v>
      </c>
      <c r="AV25" s="21">
        <v>1.5</v>
      </c>
      <c r="AW25" s="21">
        <v>9</v>
      </c>
      <c r="AX25" s="25">
        <v>40</v>
      </c>
      <c r="AY25" s="16">
        <f t="shared" ref="AY25:AY81" si="4">X25+Y25+Z25+AA25+AB25+AC25+AD25+AE25+AF25+AG25+AH25+AI25+AJ25+AK25</f>
        <v>64.400000000000006</v>
      </c>
      <c r="AZ25" s="16">
        <f t="shared" ref="AZ25:AZ81" si="5">AL25+AM25+AN25+AO25+AP25+AQ25</f>
        <v>33</v>
      </c>
      <c r="BA25" s="16">
        <f t="shared" ref="BA25:BA81" si="6">AR25+AS25+AT25+AU25+AV25+AW25+AX25</f>
        <v>68.5</v>
      </c>
      <c r="BB25" s="16">
        <f t="shared" ref="BB25:BB81" si="7">(AY25*0.4)+(AZ25*0.3)+(BA25*0.3)</f>
        <v>56.210000000000008</v>
      </c>
    </row>
    <row r="26" spans="1:54" s="30" customFormat="1" ht="71.25" customHeight="1" x14ac:dyDescent="0.3">
      <c r="A26" s="33">
        <v>183</v>
      </c>
      <c r="B26" s="21" t="s">
        <v>117</v>
      </c>
      <c r="C26" s="21" t="s">
        <v>450</v>
      </c>
      <c r="D26" s="21" t="s">
        <v>231</v>
      </c>
      <c r="E26" s="21"/>
      <c r="F26" s="21"/>
      <c r="G26" s="21">
        <v>80</v>
      </c>
      <c r="H26" s="21" t="s">
        <v>147</v>
      </c>
      <c r="I26" s="21" t="s">
        <v>9</v>
      </c>
      <c r="J26" s="21">
        <v>652</v>
      </c>
      <c r="K26" s="21">
        <v>45201</v>
      </c>
      <c r="L26" s="21">
        <v>140</v>
      </c>
      <c r="M26" s="21">
        <v>3029774</v>
      </c>
      <c r="N26" s="21" t="s">
        <v>451</v>
      </c>
      <c r="O26" s="22" t="s">
        <v>38</v>
      </c>
      <c r="P26" s="22">
        <v>2</v>
      </c>
      <c r="Q26" s="23" t="s">
        <v>9</v>
      </c>
      <c r="R26" s="23" t="s">
        <v>9</v>
      </c>
      <c r="S26" s="23" t="s">
        <v>9</v>
      </c>
      <c r="T26" s="23" t="s">
        <v>9</v>
      </c>
      <c r="U26" s="23"/>
      <c r="V26" s="23"/>
      <c r="W26" s="24" t="s">
        <v>0</v>
      </c>
      <c r="X26" s="21">
        <v>4.2</v>
      </c>
      <c r="Y26" s="21">
        <v>6</v>
      </c>
      <c r="Z26" s="21">
        <v>10</v>
      </c>
      <c r="AA26" s="21">
        <v>0</v>
      </c>
      <c r="AB26" s="21">
        <v>6</v>
      </c>
      <c r="AC26" s="21">
        <v>6</v>
      </c>
      <c r="AD26" s="21">
        <v>9</v>
      </c>
      <c r="AE26" s="21">
        <v>0</v>
      </c>
      <c r="AF26" s="21">
        <v>9</v>
      </c>
      <c r="AG26" s="21">
        <v>3.5</v>
      </c>
      <c r="AH26" s="21">
        <v>2.1</v>
      </c>
      <c r="AI26" s="21">
        <v>5</v>
      </c>
      <c r="AJ26" s="21">
        <v>4</v>
      </c>
      <c r="AK26" s="21">
        <v>7</v>
      </c>
      <c r="AL26" s="21">
        <v>10</v>
      </c>
      <c r="AM26" s="21">
        <v>2</v>
      </c>
      <c r="AN26" s="21">
        <v>0</v>
      </c>
      <c r="AO26" s="21">
        <v>10</v>
      </c>
      <c r="AP26" s="21">
        <v>18</v>
      </c>
      <c r="AQ26" s="21">
        <v>20</v>
      </c>
      <c r="AR26" s="21">
        <v>10</v>
      </c>
      <c r="AS26" s="21">
        <v>10</v>
      </c>
      <c r="AT26" s="21">
        <v>5</v>
      </c>
      <c r="AU26" s="21">
        <v>5</v>
      </c>
      <c r="AV26" s="21">
        <v>5</v>
      </c>
      <c r="AW26" s="21">
        <v>9</v>
      </c>
      <c r="AX26" s="25">
        <v>50</v>
      </c>
      <c r="AY26" s="16">
        <f t="shared" si="4"/>
        <v>71.800000000000011</v>
      </c>
      <c r="AZ26" s="16">
        <f t="shared" si="5"/>
        <v>60</v>
      </c>
      <c r="BA26" s="16">
        <f t="shared" si="6"/>
        <v>94</v>
      </c>
      <c r="BB26" s="16">
        <f t="shared" si="7"/>
        <v>74.92</v>
      </c>
    </row>
    <row r="27" spans="1:54" s="30" customFormat="1" ht="71.25" customHeight="1" x14ac:dyDescent="0.3">
      <c r="A27" s="33">
        <v>187</v>
      </c>
      <c r="B27" s="21" t="s">
        <v>118</v>
      </c>
      <c r="C27" s="21" t="s">
        <v>452</v>
      </c>
      <c r="D27" s="21" t="s">
        <v>291</v>
      </c>
      <c r="E27" s="21"/>
      <c r="F27" s="21"/>
      <c r="G27" s="21">
        <v>80</v>
      </c>
      <c r="H27" s="21" t="s">
        <v>147</v>
      </c>
      <c r="I27" s="21" t="s">
        <v>9</v>
      </c>
      <c r="J27" s="21">
        <v>866</v>
      </c>
      <c r="K27" s="21">
        <v>44395</v>
      </c>
      <c r="L27" s="21">
        <v>240</v>
      </c>
      <c r="M27" s="21" t="s">
        <v>453</v>
      </c>
      <c r="N27" s="21" t="s">
        <v>454</v>
      </c>
      <c r="O27" s="22"/>
      <c r="P27" s="22">
        <v>2</v>
      </c>
      <c r="Q27" s="23" t="s">
        <v>9</v>
      </c>
      <c r="R27" s="23" t="s">
        <v>9</v>
      </c>
      <c r="S27" s="23" t="s">
        <v>9</v>
      </c>
      <c r="T27" s="23"/>
      <c r="U27" s="23" t="s">
        <v>9</v>
      </c>
      <c r="V27" s="23"/>
      <c r="W27" s="24" t="s">
        <v>0</v>
      </c>
      <c r="X27" s="21">
        <v>7</v>
      </c>
      <c r="Y27" s="21">
        <v>3.5999999999999996</v>
      </c>
      <c r="Z27" s="21">
        <v>10</v>
      </c>
      <c r="AA27" s="21">
        <v>5</v>
      </c>
      <c r="AB27" s="21">
        <v>6</v>
      </c>
      <c r="AC27" s="21">
        <v>6</v>
      </c>
      <c r="AD27" s="21">
        <v>9</v>
      </c>
      <c r="AE27" s="21">
        <v>6</v>
      </c>
      <c r="AF27" s="21">
        <v>9</v>
      </c>
      <c r="AG27" s="21">
        <v>3.5</v>
      </c>
      <c r="AH27" s="21">
        <v>2.1</v>
      </c>
      <c r="AI27" s="21">
        <v>5</v>
      </c>
      <c r="AJ27" s="21">
        <v>4</v>
      </c>
      <c r="AK27" s="21">
        <v>7</v>
      </c>
      <c r="AL27" s="21">
        <v>10</v>
      </c>
      <c r="AM27" s="21">
        <v>2</v>
      </c>
      <c r="AN27" s="21">
        <v>0</v>
      </c>
      <c r="AO27" s="21">
        <v>10</v>
      </c>
      <c r="AP27" s="21">
        <v>30</v>
      </c>
      <c r="AQ27" s="21">
        <v>20</v>
      </c>
      <c r="AR27" s="21">
        <v>10</v>
      </c>
      <c r="AS27" s="21">
        <v>10</v>
      </c>
      <c r="AT27" s="21">
        <v>5</v>
      </c>
      <c r="AU27" s="21">
        <v>5</v>
      </c>
      <c r="AV27" s="21">
        <v>5</v>
      </c>
      <c r="AW27" s="21">
        <v>4.5</v>
      </c>
      <c r="AX27" s="29">
        <v>50</v>
      </c>
      <c r="AY27" s="16">
        <f t="shared" si="4"/>
        <v>83.199999999999989</v>
      </c>
      <c r="AZ27" s="16">
        <f t="shared" si="5"/>
        <v>72</v>
      </c>
      <c r="BA27" s="16">
        <f t="shared" si="6"/>
        <v>89.5</v>
      </c>
      <c r="BB27" s="16">
        <f t="shared" si="7"/>
        <v>81.72999999999999</v>
      </c>
    </row>
    <row r="28" spans="1:54" s="30" customFormat="1" ht="71.25" customHeight="1" x14ac:dyDescent="0.3">
      <c r="A28" s="33">
        <v>189</v>
      </c>
      <c r="B28" s="21" t="s">
        <v>55</v>
      </c>
      <c r="C28" s="21" t="s">
        <v>466</v>
      </c>
      <c r="D28" s="21" t="s">
        <v>248</v>
      </c>
      <c r="E28" s="21"/>
      <c r="F28" s="21"/>
      <c r="G28" s="21">
        <v>11</v>
      </c>
      <c r="H28" s="21" t="s">
        <v>141</v>
      </c>
      <c r="I28" s="21"/>
      <c r="J28" s="21">
        <v>534</v>
      </c>
      <c r="K28" s="21">
        <v>44164</v>
      </c>
      <c r="L28" s="21">
        <v>24</v>
      </c>
      <c r="M28" s="21">
        <v>3014581927</v>
      </c>
      <c r="N28" s="21" t="s">
        <v>467</v>
      </c>
      <c r="O28" s="22" t="s">
        <v>39</v>
      </c>
      <c r="P28" s="22">
        <v>3</v>
      </c>
      <c r="Q28" s="23" t="s">
        <v>7</v>
      </c>
      <c r="R28" s="23" t="s">
        <v>7</v>
      </c>
      <c r="S28" s="23" t="s">
        <v>7</v>
      </c>
      <c r="T28" s="23" t="s">
        <v>9</v>
      </c>
      <c r="U28" s="23" t="s">
        <v>9</v>
      </c>
      <c r="V28" s="23" t="s">
        <v>7</v>
      </c>
      <c r="W28" s="24" t="s">
        <v>0</v>
      </c>
      <c r="X28" s="21">
        <v>4.2</v>
      </c>
      <c r="Y28" s="21">
        <v>9.6</v>
      </c>
      <c r="Z28" s="21">
        <v>10</v>
      </c>
      <c r="AA28" s="21">
        <v>5</v>
      </c>
      <c r="AB28" s="21">
        <v>6</v>
      </c>
      <c r="AC28" s="21">
        <v>6</v>
      </c>
      <c r="AD28" s="21">
        <v>9</v>
      </c>
      <c r="AE28" s="21">
        <v>6</v>
      </c>
      <c r="AF28" s="21">
        <v>9</v>
      </c>
      <c r="AG28" s="21">
        <v>0.7</v>
      </c>
      <c r="AH28" s="21">
        <v>0.7</v>
      </c>
      <c r="AI28" s="21">
        <v>2.5</v>
      </c>
      <c r="AJ28" s="21">
        <v>4</v>
      </c>
      <c r="AK28" s="21">
        <v>0</v>
      </c>
      <c r="AL28" s="21">
        <v>16</v>
      </c>
      <c r="AM28" s="21">
        <v>8</v>
      </c>
      <c r="AN28" s="21">
        <v>8</v>
      </c>
      <c r="AO28" s="21">
        <v>10</v>
      </c>
      <c r="AP28" s="21">
        <v>18</v>
      </c>
      <c r="AQ28" s="21">
        <v>10</v>
      </c>
      <c r="AR28" s="21">
        <v>3</v>
      </c>
      <c r="AS28" s="21">
        <v>6</v>
      </c>
      <c r="AT28" s="21">
        <v>0</v>
      </c>
      <c r="AU28" s="21">
        <v>5</v>
      </c>
      <c r="AV28" s="21">
        <v>5</v>
      </c>
      <c r="AW28" s="21">
        <v>9</v>
      </c>
      <c r="AX28" s="25">
        <v>45</v>
      </c>
      <c r="AY28" s="16">
        <f t="shared" si="4"/>
        <v>72.7</v>
      </c>
      <c r="AZ28" s="16">
        <f t="shared" si="5"/>
        <v>70</v>
      </c>
      <c r="BA28" s="16">
        <f t="shared" si="6"/>
        <v>73</v>
      </c>
      <c r="BB28" s="16">
        <f t="shared" si="7"/>
        <v>71.97999999999999</v>
      </c>
    </row>
    <row r="29" spans="1:54" s="30" customFormat="1" ht="88.5" customHeight="1" x14ac:dyDescent="0.3">
      <c r="A29" s="33">
        <v>190</v>
      </c>
      <c r="B29" s="21" t="s">
        <v>57</v>
      </c>
      <c r="C29" s="21" t="s">
        <v>285</v>
      </c>
      <c r="D29" s="21" t="s">
        <v>286</v>
      </c>
      <c r="E29" s="21" t="s">
        <v>287</v>
      </c>
      <c r="F29" s="21" t="s">
        <v>288</v>
      </c>
      <c r="G29" s="21">
        <v>11</v>
      </c>
      <c r="H29" s="21" t="s">
        <v>141</v>
      </c>
      <c r="I29" s="21" t="s">
        <v>9</v>
      </c>
      <c r="J29" s="21">
        <v>220</v>
      </c>
      <c r="K29" s="21">
        <v>42863</v>
      </c>
      <c r="L29" s="21">
        <v>104</v>
      </c>
      <c r="M29" s="21">
        <v>3003713659</v>
      </c>
      <c r="N29" s="21" t="s">
        <v>289</v>
      </c>
      <c r="O29" s="22" t="s">
        <v>39</v>
      </c>
      <c r="P29" s="22">
        <v>3</v>
      </c>
      <c r="Q29" s="23" t="s">
        <v>7</v>
      </c>
      <c r="R29" s="23" t="s">
        <v>9</v>
      </c>
      <c r="S29" s="23" t="s">
        <v>9</v>
      </c>
      <c r="T29" s="23" t="s">
        <v>9</v>
      </c>
      <c r="U29" s="23" t="s">
        <v>9</v>
      </c>
      <c r="V29" s="23" t="s">
        <v>9</v>
      </c>
      <c r="W29" s="24" t="s">
        <v>0</v>
      </c>
      <c r="X29" s="21">
        <v>7</v>
      </c>
      <c r="Y29" s="21">
        <v>7.2</v>
      </c>
      <c r="Z29" s="21">
        <v>10</v>
      </c>
      <c r="AA29" s="21">
        <v>5</v>
      </c>
      <c r="AB29" s="21">
        <v>6</v>
      </c>
      <c r="AC29" s="21">
        <v>6</v>
      </c>
      <c r="AD29" s="21">
        <v>9</v>
      </c>
      <c r="AE29" s="21">
        <v>6</v>
      </c>
      <c r="AF29" s="21">
        <v>0</v>
      </c>
      <c r="AG29" s="21">
        <v>0.7</v>
      </c>
      <c r="AH29" s="21">
        <v>2.1</v>
      </c>
      <c r="AI29" s="21">
        <v>5</v>
      </c>
      <c r="AJ29" s="21">
        <v>4</v>
      </c>
      <c r="AK29" s="21">
        <v>7</v>
      </c>
      <c r="AL29" s="21">
        <v>20</v>
      </c>
      <c r="AM29" s="21">
        <v>10</v>
      </c>
      <c r="AN29" s="21">
        <v>10</v>
      </c>
      <c r="AO29" s="21">
        <v>10</v>
      </c>
      <c r="AP29" s="21">
        <v>21</v>
      </c>
      <c r="AQ29" s="21">
        <v>20</v>
      </c>
      <c r="AR29" s="21">
        <v>10</v>
      </c>
      <c r="AS29" s="21">
        <v>10</v>
      </c>
      <c r="AT29" s="21">
        <v>5</v>
      </c>
      <c r="AU29" s="21">
        <v>3</v>
      </c>
      <c r="AV29" s="21">
        <v>5</v>
      </c>
      <c r="AW29" s="21">
        <v>9</v>
      </c>
      <c r="AX29" s="25">
        <v>50</v>
      </c>
      <c r="AY29" s="16">
        <f t="shared" si="4"/>
        <v>75</v>
      </c>
      <c r="AZ29" s="16">
        <f t="shared" si="5"/>
        <v>91</v>
      </c>
      <c r="BA29" s="16">
        <f t="shared" si="6"/>
        <v>92</v>
      </c>
      <c r="BB29" s="16">
        <f t="shared" si="7"/>
        <v>84.899999999999991</v>
      </c>
    </row>
    <row r="30" spans="1:54" s="30" customFormat="1" ht="85.5" customHeight="1" x14ac:dyDescent="0.3">
      <c r="A30" s="33">
        <v>192</v>
      </c>
      <c r="B30" s="21" t="s">
        <v>58</v>
      </c>
      <c r="C30" s="21" t="s">
        <v>290</v>
      </c>
      <c r="D30" s="21" t="s">
        <v>291</v>
      </c>
      <c r="E30" s="21"/>
      <c r="F30" s="21"/>
      <c r="G30" s="21">
        <v>11</v>
      </c>
      <c r="H30" s="21" t="s">
        <v>141</v>
      </c>
      <c r="I30" s="21" t="s">
        <v>11</v>
      </c>
      <c r="J30" s="21">
        <v>254</v>
      </c>
      <c r="K30" s="21">
        <v>44286</v>
      </c>
      <c r="L30" s="21">
        <v>70</v>
      </c>
      <c r="M30" s="21" t="s">
        <v>292</v>
      </c>
      <c r="N30" s="21" t="s">
        <v>293</v>
      </c>
      <c r="O30" s="22" t="s">
        <v>39</v>
      </c>
      <c r="P30" s="22">
        <v>3</v>
      </c>
      <c r="Q30" s="23" t="s">
        <v>9</v>
      </c>
      <c r="R30" s="23" t="s">
        <v>9</v>
      </c>
      <c r="S30" s="23" t="s">
        <v>9</v>
      </c>
      <c r="T30" s="23" t="s">
        <v>9</v>
      </c>
      <c r="U30" s="23" t="s">
        <v>9</v>
      </c>
      <c r="V30" s="23" t="s">
        <v>7</v>
      </c>
      <c r="W30" s="24" t="s">
        <v>0</v>
      </c>
      <c r="X30" s="21">
        <v>7</v>
      </c>
      <c r="Y30" s="21">
        <v>2.4</v>
      </c>
      <c r="Z30" s="21">
        <v>10</v>
      </c>
      <c r="AA30" s="21">
        <v>5</v>
      </c>
      <c r="AB30" s="21">
        <v>0</v>
      </c>
      <c r="AC30" s="21">
        <v>6</v>
      </c>
      <c r="AD30" s="21">
        <v>9</v>
      </c>
      <c r="AE30" s="21">
        <v>6</v>
      </c>
      <c r="AF30" s="21">
        <v>9</v>
      </c>
      <c r="AG30" s="21">
        <v>3.5</v>
      </c>
      <c r="AH30" s="21">
        <v>2.1</v>
      </c>
      <c r="AI30" s="21">
        <v>5</v>
      </c>
      <c r="AJ30" s="21">
        <v>4</v>
      </c>
      <c r="AK30" s="21">
        <v>7</v>
      </c>
      <c r="AL30" s="21">
        <v>16</v>
      </c>
      <c r="AM30" s="21">
        <v>8</v>
      </c>
      <c r="AN30" s="21">
        <v>8</v>
      </c>
      <c r="AO30" s="21">
        <v>10</v>
      </c>
      <c r="AP30" s="21">
        <v>15</v>
      </c>
      <c r="AQ30" s="21">
        <v>20</v>
      </c>
      <c r="AR30" s="21">
        <v>10</v>
      </c>
      <c r="AS30" s="21">
        <v>6</v>
      </c>
      <c r="AT30" s="21">
        <v>5</v>
      </c>
      <c r="AU30" s="21">
        <v>0</v>
      </c>
      <c r="AV30" s="21">
        <v>5</v>
      </c>
      <c r="AW30" s="21">
        <v>4.5</v>
      </c>
      <c r="AX30" s="25">
        <v>45</v>
      </c>
      <c r="AY30" s="16">
        <f t="shared" si="4"/>
        <v>76</v>
      </c>
      <c r="AZ30" s="16">
        <f t="shared" si="5"/>
        <v>77</v>
      </c>
      <c r="BA30" s="16">
        <f t="shared" si="6"/>
        <v>75.5</v>
      </c>
      <c r="BB30" s="16">
        <f t="shared" si="7"/>
        <v>76.150000000000006</v>
      </c>
    </row>
    <row r="31" spans="1:54" s="6" customFormat="1" ht="85.5" customHeight="1" x14ac:dyDescent="0.3">
      <c r="A31" s="33">
        <v>194</v>
      </c>
      <c r="B31" s="21" t="s">
        <v>60</v>
      </c>
      <c r="C31" s="21" t="s">
        <v>298</v>
      </c>
      <c r="D31" s="21" t="s">
        <v>299</v>
      </c>
      <c r="E31" s="21"/>
      <c r="F31" s="21"/>
      <c r="G31" s="21">
        <v>11</v>
      </c>
      <c r="H31" s="21" t="s">
        <v>141</v>
      </c>
      <c r="I31" s="21" t="s">
        <v>9</v>
      </c>
      <c r="J31" s="21">
        <v>735</v>
      </c>
      <c r="K31" s="21">
        <v>43650</v>
      </c>
      <c r="L31" s="21">
        <v>107</v>
      </c>
      <c r="M31" s="21" t="s">
        <v>300</v>
      </c>
      <c r="N31" s="21" t="s">
        <v>301</v>
      </c>
      <c r="O31" s="22" t="s">
        <v>38</v>
      </c>
      <c r="P31" s="22">
        <v>3</v>
      </c>
      <c r="Q31" s="23" t="s">
        <v>9</v>
      </c>
      <c r="R31" s="23" t="s">
        <v>9</v>
      </c>
      <c r="S31" s="23" t="s">
        <v>9</v>
      </c>
      <c r="T31" s="23" t="s">
        <v>9</v>
      </c>
      <c r="U31" s="23" t="s">
        <v>9</v>
      </c>
      <c r="V31" s="23" t="s">
        <v>9</v>
      </c>
      <c r="W31" s="24" t="s">
        <v>0</v>
      </c>
      <c r="X31" s="21">
        <v>7</v>
      </c>
      <c r="Y31" s="21">
        <v>8.3999999999999986</v>
      </c>
      <c r="Z31" s="21">
        <v>6</v>
      </c>
      <c r="AA31" s="21">
        <v>5</v>
      </c>
      <c r="AB31" s="21">
        <v>6</v>
      </c>
      <c r="AC31" s="21">
        <v>6</v>
      </c>
      <c r="AD31" s="21">
        <v>9</v>
      </c>
      <c r="AE31" s="21">
        <v>6</v>
      </c>
      <c r="AF31" s="21">
        <v>9</v>
      </c>
      <c r="AG31" s="21">
        <v>3.5</v>
      </c>
      <c r="AH31" s="21">
        <v>2.1</v>
      </c>
      <c r="AI31" s="21">
        <v>5</v>
      </c>
      <c r="AJ31" s="21">
        <v>4</v>
      </c>
      <c r="AK31" s="21">
        <v>7</v>
      </c>
      <c r="AL31" s="21">
        <v>20</v>
      </c>
      <c r="AM31" s="21">
        <v>10</v>
      </c>
      <c r="AN31" s="21">
        <v>10</v>
      </c>
      <c r="AO31" s="21">
        <v>10</v>
      </c>
      <c r="AP31" s="21">
        <v>12</v>
      </c>
      <c r="AQ31" s="21">
        <v>20</v>
      </c>
      <c r="AR31" s="21">
        <v>10</v>
      </c>
      <c r="AS31" s="21">
        <v>10</v>
      </c>
      <c r="AT31" s="21">
        <v>5</v>
      </c>
      <c r="AU31" s="21">
        <v>5</v>
      </c>
      <c r="AV31" s="21">
        <v>3</v>
      </c>
      <c r="AW31" s="21">
        <v>15</v>
      </c>
      <c r="AX31" s="25">
        <v>40</v>
      </c>
      <c r="AY31" s="16">
        <f t="shared" si="4"/>
        <v>84</v>
      </c>
      <c r="AZ31" s="16">
        <f t="shared" si="5"/>
        <v>82</v>
      </c>
      <c r="BA31" s="16">
        <f t="shared" si="6"/>
        <v>88</v>
      </c>
      <c r="BB31" s="16">
        <f t="shared" si="7"/>
        <v>84.6</v>
      </c>
    </row>
    <row r="32" spans="1:54" s="31" customFormat="1" ht="105.75" customHeight="1" x14ac:dyDescent="0.3">
      <c r="A32" s="33">
        <v>202</v>
      </c>
      <c r="B32" s="21" t="s">
        <v>64</v>
      </c>
      <c r="C32" s="21" t="s">
        <v>302</v>
      </c>
      <c r="D32" s="21" t="s">
        <v>303</v>
      </c>
      <c r="E32" s="21"/>
      <c r="F32" s="21"/>
      <c r="G32" s="21">
        <v>12</v>
      </c>
      <c r="H32" s="21" t="s">
        <v>142</v>
      </c>
      <c r="I32" s="21" t="s">
        <v>9</v>
      </c>
      <c r="J32" s="21">
        <v>253</v>
      </c>
      <c r="K32" s="21">
        <v>44313</v>
      </c>
      <c r="L32" s="21">
        <v>48</v>
      </c>
      <c r="M32" s="21">
        <v>3206820719</v>
      </c>
      <c r="N32" s="21" t="s">
        <v>304</v>
      </c>
      <c r="O32" s="22" t="s">
        <v>39</v>
      </c>
      <c r="P32" s="22">
        <v>3</v>
      </c>
      <c r="Q32" s="23" t="s">
        <v>7</v>
      </c>
      <c r="R32" s="23" t="s">
        <v>9</v>
      </c>
      <c r="S32" s="23" t="s">
        <v>9</v>
      </c>
      <c r="T32" s="23" t="s">
        <v>9</v>
      </c>
      <c r="U32" s="23" t="s">
        <v>9</v>
      </c>
      <c r="V32" s="23" t="s">
        <v>7</v>
      </c>
      <c r="W32" s="24" t="s">
        <v>0</v>
      </c>
      <c r="X32" s="21">
        <v>7</v>
      </c>
      <c r="Y32" s="21">
        <v>2.4</v>
      </c>
      <c r="Z32" s="21">
        <v>10</v>
      </c>
      <c r="AA32" s="21">
        <v>5</v>
      </c>
      <c r="AB32" s="21">
        <v>6</v>
      </c>
      <c r="AC32" s="21">
        <v>6</v>
      </c>
      <c r="AD32" s="21">
        <v>9</v>
      </c>
      <c r="AE32" s="21">
        <v>6</v>
      </c>
      <c r="AF32" s="21">
        <v>9</v>
      </c>
      <c r="AG32" s="21">
        <v>0.7</v>
      </c>
      <c r="AH32" s="21">
        <v>2.1</v>
      </c>
      <c r="AI32" s="21">
        <v>5</v>
      </c>
      <c r="AJ32" s="21">
        <v>4</v>
      </c>
      <c r="AK32" s="21">
        <v>7</v>
      </c>
      <c r="AL32" s="21">
        <v>20</v>
      </c>
      <c r="AM32" s="21">
        <v>10</v>
      </c>
      <c r="AN32" s="21">
        <v>8</v>
      </c>
      <c r="AO32" s="21">
        <v>10</v>
      </c>
      <c r="AP32" s="21">
        <v>3</v>
      </c>
      <c r="AQ32" s="21">
        <v>10</v>
      </c>
      <c r="AR32" s="21">
        <v>10</v>
      </c>
      <c r="AS32" s="21">
        <v>10</v>
      </c>
      <c r="AT32" s="21">
        <v>5</v>
      </c>
      <c r="AU32" s="21">
        <v>0</v>
      </c>
      <c r="AV32" s="21">
        <v>1.5</v>
      </c>
      <c r="AW32" s="21">
        <v>4.5</v>
      </c>
      <c r="AX32" s="25">
        <v>40</v>
      </c>
      <c r="AY32" s="16">
        <f t="shared" si="4"/>
        <v>79.2</v>
      </c>
      <c r="AZ32" s="16">
        <f t="shared" si="5"/>
        <v>61</v>
      </c>
      <c r="BA32" s="16">
        <f t="shared" si="6"/>
        <v>71</v>
      </c>
      <c r="BB32" s="16">
        <f t="shared" si="7"/>
        <v>71.28</v>
      </c>
    </row>
    <row r="33" spans="1:54" s="31" customFormat="1" ht="42.75" customHeight="1" x14ac:dyDescent="0.3">
      <c r="A33" s="33">
        <v>207</v>
      </c>
      <c r="B33" s="21" t="s">
        <v>65</v>
      </c>
      <c r="C33" s="21" t="s">
        <v>305</v>
      </c>
      <c r="D33" s="21" t="s">
        <v>306</v>
      </c>
      <c r="E33" s="21" t="s">
        <v>307</v>
      </c>
      <c r="F33" s="21" t="s">
        <v>308</v>
      </c>
      <c r="G33" s="21">
        <v>11</v>
      </c>
      <c r="H33" s="21" t="s">
        <v>141</v>
      </c>
      <c r="I33" s="21" t="s">
        <v>9</v>
      </c>
      <c r="J33" s="21">
        <v>519</v>
      </c>
      <c r="K33" s="28">
        <v>44838</v>
      </c>
      <c r="L33" s="21">
        <v>43</v>
      </c>
      <c r="M33" s="21">
        <v>3015169511</v>
      </c>
      <c r="N33" s="21" t="s">
        <v>309</v>
      </c>
      <c r="O33" s="22" t="s">
        <v>39</v>
      </c>
      <c r="P33" s="22">
        <v>2</v>
      </c>
      <c r="Q33" s="23" t="s">
        <v>7</v>
      </c>
      <c r="R33" s="23" t="s">
        <v>9</v>
      </c>
      <c r="S33" s="23" t="s">
        <v>9</v>
      </c>
      <c r="T33" s="23" t="s">
        <v>9</v>
      </c>
      <c r="U33" s="23" t="s">
        <v>9</v>
      </c>
      <c r="V33" s="23" t="s">
        <v>7</v>
      </c>
      <c r="W33" s="24" t="s">
        <v>0</v>
      </c>
      <c r="X33" s="21">
        <v>7</v>
      </c>
      <c r="Y33" s="21">
        <v>7.2</v>
      </c>
      <c r="Z33" s="21">
        <v>10</v>
      </c>
      <c r="AA33" s="21">
        <v>5</v>
      </c>
      <c r="AB33" s="21">
        <v>6</v>
      </c>
      <c r="AC33" s="21">
        <v>6</v>
      </c>
      <c r="AD33" s="21">
        <v>9</v>
      </c>
      <c r="AE33" s="21">
        <v>6</v>
      </c>
      <c r="AF33" s="21">
        <v>9</v>
      </c>
      <c r="AG33" s="21">
        <v>7</v>
      </c>
      <c r="AH33" s="21">
        <v>2.1</v>
      </c>
      <c r="AI33" s="21">
        <v>5</v>
      </c>
      <c r="AJ33" s="21">
        <v>4</v>
      </c>
      <c r="AK33" s="21">
        <v>7</v>
      </c>
      <c r="AL33" s="21">
        <v>20</v>
      </c>
      <c r="AM33" s="21">
        <v>10</v>
      </c>
      <c r="AN33" s="21">
        <v>10</v>
      </c>
      <c r="AO33" s="21">
        <v>10</v>
      </c>
      <c r="AP33" s="21">
        <v>18</v>
      </c>
      <c r="AQ33" s="21">
        <v>16</v>
      </c>
      <c r="AR33" s="21">
        <v>10</v>
      </c>
      <c r="AS33" s="21">
        <v>10</v>
      </c>
      <c r="AT33" s="21">
        <v>5</v>
      </c>
      <c r="AU33" s="21">
        <v>5</v>
      </c>
      <c r="AV33" s="21">
        <v>5</v>
      </c>
      <c r="AW33" s="21">
        <v>4.5</v>
      </c>
      <c r="AX33" s="25">
        <v>50</v>
      </c>
      <c r="AY33" s="16">
        <f t="shared" si="4"/>
        <v>90.3</v>
      </c>
      <c r="AZ33" s="16">
        <f t="shared" si="5"/>
        <v>84</v>
      </c>
      <c r="BA33" s="16">
        <f t="shared" si="6"/>
        <v>89.5</v>
      </c>
      <c r="BB33" s="16">
        <f t="shared" si="7"/>
        <v>88.169999999999987</v>
      </c>
    </row>
    <row r="34" spans="1:54" s="31" customFormat="1" ht="57" customHeight="1" x14ac:dyDescent="0.3">
      <c r="A34" s="33">
        <v>212</v>
      </c>
      <c r="B34" s="21" t="s">
        <v>66</v>
      </c>
      <c r="C34" s="21" t="s">
        <v>313</v>
      </c>
      <c r="D34" s="21" t="s">
        <v>255</v>
      </c>
      <c r="E34" s="21"/>
      <c r="F34" s="21"/>
      <c r="G34" s="21">
        <v>11</v>
      </c>
      <c r="H34" s="21" t="s">
        <v>141</v>
      </c>
      <c r="I34" s="21" t="s">
        <v>9</v>
      </c>
      <c r="J34" s="21">
        <v>549</v>
      </c>
      <c r="K34" s="21">
        <v>44340</v>
      </c>
      <c r="L34" s="21">
        <v>202</v>
      </c>
      <c r="M34" s="21" t="s">
        <v>314</v>
      </c>
      <c r="N34" s="21" t="s">
        <v>315</v>
      </c>
      <c r="O34" s="22" t="s">
        <v>38</v>
      </c>
      <c r="P34" s="22">
        <v>3</v>
      </c>
      <c r="Q34" s="23" t="s">
        <v>9</v>
      </c>
      <c r="R34" s="23" t="s">
        <v>9</v>
      </c>
      <c r="S34" s="23" t="s">
        <v>9</v>
      </c>
      <c r="T34" s="23" t="s">
        <v>7</v>
      </c>
      <c r="U34" s="23" t="s">
        <v>7</v>
      </c>
      <c r="V34" s="23" t="s">
        <v>7</v>
      </c>
      <c r="W34" s="24" t="s">
        <v>1</v>
      </c>
      <c r="X34" s="21">
        <v>7</v>
      </c>
      <c r="Y34" s="21">
        <v>3.5999999999999996</v>
      </c>
      <c r="Z34" s="21">
        <v>10</v>
      </c>
      <c r="AA34" s="21">
        <v>5</v>
      </c>
      <c r="AB34" s="21">
        <v>6</v>
      </c>
      <c r="AC34" s="21">
        <v>6</v>
      </c>
      <c r="AD34" s="21">
        <v>9</v>
      </c>
      <c r="AE34" s="21">
        <v>0</v>
      </c>
      <c r="AF34" s="21">
        <v>9</v>
      </c>
      <c r="AG34" s="21">
        <v>3.5</v>
      </c>
      <c r="AH34" s="21">
        <v>2.1</v>
      </c>
      <c r="AI34" s="21">
        <v>3.75</v>
      </c>
      <c r="AJ34" s="21">
        <v>4</v>
      </c>
      <c r="AK34" s="21">
        <v>7</v>
      </c>
      <c r="AL34" s="21">
        <v>10</v>
      </c>
      <c r="AM34" s="21">
        <v>2</v>
      </c>
      <c r="AN34" s="21">
        <v>0</v>
      </c>
      <c r="AO34" s="21">
        <v>10</v>
      </c>
      <c r="AP34" s="21">
        <v>18</v>
      </c>
      <c r="AQ34" s="21">
        <v>10</v>
      </c>
      <c r="AR34" s="21">
        <v>10</v>
      </c>
      <c r="AS34" s="21">
        <v>10</v>
      </c>
      <c r="AT34" s="21">
        <v>5</v>
      </c>
      <c r="AU34" s="21">
        <v>5</v>
      </c>
      <c r="AV34" s="21">
        <v>5</v>
      </c>
      <c r="AW34" s="21">
        <v>9</v>
      </c>
      <c r="AX34" s="25">
        <v>50</v>
      </c>
      <c r="AY34" s="16">
        <f t="shared" si="4"/>
        <v>75.95</v>
      </c>
      <c r="AZ34" s="16">
        <f t="shared" si="5"/>
        <v>50</v>
      </c>
      <c r="BA34" s="16">
        <f t="shared" si="6"/>
        <v>94</v>
      </c>
      <c r="BB34" s="16">
        <f t="shared" si="7"/>
        <v>73.58</v>
      </c>
    </row>
    <row r="35" spans="1:54" s="31" customFormat="1" ht="73.5" customHeight="1" x14ac:dyDescent="0.3">
      <c r="A35" s="33">
        <v>233</v>
      </c>
      <c r="B35" s="21" t="s">
        <v>69</v>
      </c>
      <c r="C35" s="21" t="s">
        <v>329</v>
      </c>
      <c r="D35" s="21" t="s">
        <v>330</v>
      </c>
      <c r="E35" s="21"/>
      <c r="F35" s="21"/>
      <c r="G35" s="21">
        <v>11</v>
      </c>
      <c r="H35" s="21" t="s">
        <v>141</v>
      </c>
      <c r="I35" s="21" t="s">
        <v>9</v>
      </c>
      <c r="J35" s="21">
        <v>354</v>
      </c>
      <c r="K35" s="21">
        <v>44758</v>
      </c>
      <c r="L35" s="21">
        <v>60</v>
      </c>
      <c r="M35" s="21">
        <v>2307084</v>
      </c>
      <c r="N35" s="21" t="s">
        <v>331</v>
      </c>
      <c r="O35" s="22" t="s">
        <v>39</v>
      </c>
      <c r="P35" s="22">
        <v>3</v>
      </c>
      <c r="Q35" s="23" t="s">
        <v>9</v>
      </c>
      <c r="R35" s="23" t="s">
        <v>9</v>
      </c>
      <c r="S35" s="23" t="s">
        <v>9</v>
      </c>
      <c r="T35" s="23" t="s">
        <v>9</v>
      </c>
      <c r="U35" s="23" t="s">
        <v>9</v>
      </c>
      <c r="V35" s="23" t="s">
        <v>7</v>
      </c>
      <c r="W35" s="24" t="s">
        <v>0</v>
      </c>
      <c r="X35" s="21">
        <v>7</v>
      </c>
      <c r="Y35" s="21">
        <v>3.5999999999999996</v>
      </c>
      <c r="Z35" s="21">
        <v>10</v>
      </c>
      <c r="AA35" s="21">
        <v>5</v>
      </c>
      <c r="AB35" s="21">
        <v>6</v>
      </c>
      <c r="AC35" s="21">
        <v>6</v>
      </c>
      <c r="AD35" s="21">
        <v>9</v>
      </c>
      <c r="AE35" s="21">
        <v>6</v>
      </c>
      <c r="AF35" s="21">
        <v>9</v>
      </c>
      <c r="AG35" s="21">
        <v>3.5</v>
      </c>
      <c r="AH35" s="21">
        <v>3.5</v>
      </c>
      <c r="AI35" s="21">
        <v>2.5</v>
      </c>
      <c r="AJ35" s="21">
        <v>4</v>
      </c>
      <c r="AK35" s="21">
        <v>7</v>
      </c>
      <c r="AL35" s="21">
        <v>20</v>
      </c>
      <c r="AM35" s="21">
        <v>10</v>
      </c>
      <c r="AN35" s="21">
        <v>5</v>
      </c>
      <c r="AO35" s="21">
        <v>10</v>
      </c>
      <c r="AP35" s="21">
        <v>15</v>
      </c>
      <c r="AQ35" s="21">
        <v>10</v>
      </c>
      <c r="AR35" s="21">
        <v>10</v>
      </c>
      <c r="AS35" s="21">
        <v>6</v>
      </c>
      <c r="AT35" s="21">
        <v>5</v>
      </c>
      <c r="AU35" s="21">
        <v>2</v>
      </c>
      <c r="AV35" s="21">
        <v>3</v>
      </c>
      <c r="AW35" s="21">
        <v>9</v>
      </c>
      <c r="AX35" s="25">
        <v>50</v>
      </c>
      <c r="AY35" s="16">
        <f t="shared" si="4"/>
        <v>82.1</v>
      </c>
      <c r="AZ35" s="16">
        <f t="shared" si="5"/>
        <v>70</v>
      </c>
      <c r="BA35" s="16">
        <f t="shared" si="6"/>
        <v>85</v>
      </c>
      <c r="BB35" s="16">
        <f t="shared" si="7"/>
        <v>79.34</v>
      </c>
    </row>
    <row r="36" spans="1:54" s="6" customFormat="1" ht="42.75" customHeight="1" x14ac:dyDescent="0.3">
      <c r="A36" s="33">
        <v>241</v>
      </c>
      <c r="B36" s="21" t="s">
        <v>72</v>
      </c>
      <c r="C36" s="21" t="s">
        <v>489</v>
      </c>
      <c r="D36" s="21" t="s">
        <v>490</v>
      </c>
      <c r="E36" s="21"/>
      <c r="F36" s="21"/>
      <c r="G36" s="21">
        <v>11</v>
      </c>
      <c r="H36" s="21" t="s">
        <v>141</v>
      </c>
      <c r="I36" s="21" t="s">
        <v>9</v>
      </c>
      <c r="J36" s="21">
        <v>452</v>
      </c>
      <c r="K36" s="21">
        <v>44798</v>
      </c>
      <c r="L36" s="21">
        <v>52</v>
      </c>
      <c r="M36" s="21" t="s">
        <v>491</v>
      </c>
      <c r="N36" s="21" t="s">
        <v>492</v>
      </c>
      <c r="O36" s="22" t="s">
        <v>38</v>
      </c>
      <c r="P36" s="22">
        <v>3</v>
      </c>
      <c r="Q36" s="23" t="s">
        <v>9</v>
      </c>
      <c r="R36" s="23" t="s">
        <v>9</v>
      </c>
      <c r="S36" s="23" t="s">
        <v>9</v>
      </c>
      <c r="T36" s="23" t="s">
        <v>9</v>
      </c>
      <c r="U36" s="23" t="s">
        <v>9</v>
      </c>
      <c r="V36" s="23" t="s">
        <v>7</v>
      </c>
      <c r="W36" s="24" t="s">
        <v>0</v>
      </c>
      <c r="X36" s="21">
        <v>7</v>
      </c>
      <c r="Y36" s="21">
        <v>2.4</v>
      </c>
      <c r="Z36" s="21">
        <v>3</v>
      </c>
      <c r="AA36" s="21">
        <v>5</v>
      </c>
      <c r="AB36" s="21">
        <v>6</v>
      </c>
      <c r="AC36" s="21">
        <v>6</v>
      </c>
      <c r="AD36" s="21">
        <v>9</v>
      </c>
      <c r="AE36" s="21">
        <v>6</v>
      </c>
      <c r="AF36" s="21">
        <v>9</v>
      </c>
      <c r="AG36" s="21">
        <v>3.5</v>
      </c>
      <c r="AH36" s="21">
        <v>2.1</v>
      </c>
      <c r="AI36" s="21">
        <v>3.75</v>
      </c>
      <c r="AJ36" s="21">
        <v>4</v>
      </c>
      <c r="AK36" s="21">
        <v>7</v>
      </c>
      <c r="AL36" s="21">
        <v>20</v>
      </c>
      <c r="AM36" s="21">
        <v>10</v>
      </c>
      <c r="AN36" s="21">
        <v>8</v>
      </c>
      <c r="AO36" s="21">
        <v>10</v>
      </c>
      <c r="AP36" s="21">
        <v>18</v>
      </c>
      <c r="AQ36" s="21">
        <v>10</v>
      </c>
      <c r="AR36" s="21">
        <v>10</v>
      </c>
      <c r="AS36" s="21">
        <v>10</v>
      </c>
      <c r="AT36" s="21">
        <v>5</v>
      </c>
      <c r="AU36" s="21">
        <v>3</v>
      </c>
      <c r="AV36" s="21">
        <v>3</v>
      </c>
      <c r="AW36" s="21">
        <v>9</v>
      </c>
      <c r="AX36" s="25">
        <v>35</v>
      </c>
      <c r="AY36" s="16">
        <f t="shared" si="4"/>
        <v>73.75</v>
      </c>
      <c r="AZ36" s="16">
        <f t="shared" si="5"/>
        <v>76</v>
      </c>
      <c r="BA36" s="16">
        <f t="shared" si="6"/>
        <v>75</v>
      </c>
      <c r="BB36" s="16">
        <f t="shared" si="7"/>
        <v>74.8</v>
      </c>
    </row>
    <row r="37" spans="1:54" s="31" customFormat="1" ht="99.75" customHeight="1" x14ac:dyDescent="0.3">
      <c r="A37" s="33">
        <v>246</v>
      </c>
      <c r="B37" s="21" t="s">
        <v>126</v>
      </c>
      <c r="C37" s="21" t="s">
        <v>332</v>
      </c>
      <c r="D37" s="21" t="s">
        <v>333</v>
      </c>
      <c r="E37" s="21">
        <v>0</v>
      </c>
      <c r="F37" s="21">
        <v>0</v>
      </c>
      <c r="G37" s="21">
        <v>11</v>
      </c>
      <c r="H37" s="21" t="s">
        <v>141</v>
      </c>
      <c r="I37" s="21" t="s">
        <v>17</v>
      </c>
      <c r="J37" s="21">
        <v>1078</v>
      </c>
      <c r="K37" s="21" t="s">
        <v>334</v>
      </c>
      <c r="L37" s="21">
        <v>65</v>
      </c>
      <c r="M37" s="21" t="s">
        <v>335</v>
      </c>
      <c r="N37" s="21" t="s">
        <v>336</v>
      </c>
      <c r="O37" s="22" t="s">
        <v>39</v>
      </c>
      <c r="P37" s="22">
        <v>4</v>
      </c>
      <c r="Q37" s="23" t="s">
        <v>9</v>
      </c>
      <c r="R37" s="23" t="s">
        <v>9</v>
      </c>
      <c r="S37" s="23" t="s">
        <v>9</v>
      </c>
      <c r="T37" s="23" t="s">
        <v>9</v>
      </c>
      <c r="U37" s="23" t="s">
        <v>9</v>
      </c>
      <c r="V37" s="23" t="s">
        <v>9</v>
      </c>
      <c r="W37" s="24" t="s">
        <v>0</v>
      </c>
      <c r="X37" s="21">
        <v>7</v>
      </c>
      <c r="Y37" s="21">
        <v>3.5999999999999996</v>
      </c>
      <c r="Z37" s="21">
        <v>10</v>
      </c>
      <c r="AA37" s="21">
        <v>0</v>
      </c>
      <c r="AB37" s="21">
        <v>6</v>
      </c>
      <c r="AC37" s="21">
        <v>6</v>
      </c>
      <c r="AD37" s="21">
        <v>9</v>
      </c>
      <c r="AE37" s="21">
        <v>6</v>
      </c>
      <c r="AF37" s="21">
        <v>9</v>
      </c>
      <c r="AG37" s="21">
        <v>3.5</v>
      </c>
      <c r="AH37" s="21">
        <v>2.1</v>
      </c>
      <c r="AI37" s="21">
        <v>5</v>
      </c>
      <c r="AJ37" s="21">
        <v>4</v>
      </c>
      <c r="AK37" s="21">
        <v>7</v>
      </c>
      <c r="AL37" s="21">
        <v>20</v>
      </c>
      <c r="AM37" s="21">
        <v>10</v>
      </c>
      <c r="AN37" s="21">
        <v>10</v>
      </c>
      <c r="AO37" s="21">
        <v>10</v>
      </c>
      <c r="AP37" s="21">
        <v>21</v>
      </c>
      <c r="AQ37" s="21">
        <v>16</v>
      </c>
      <c r="AR37" s="21">
        <v>10</v>
      </c>
      <c r="AS37" s="21">
        <v>10</v>
      </c>
      <c r="AT37" s="21">
        <v>5</v>
      </c>
      <c r="AU37" s="21">
        <v>3</v>
      </c>
      <c r="AV37" s="21">
        <v>3</v>
      </c>
      <c r="AW37" s="21">
        <v>4.5</v>
      </c>
      <c r="AX37" s="25">
        <v>40</v>
      </c>
      <c r="AY37" s="16">
        <f t="shared" si="4"/>
        <v>78.2</v>
      </c>
      <c r="AZ37" s="16">
        <f t="shared" si="5"/>
        <v>87</v>
      </c>
      <c r="BA37" s="16">
        <f t="shared" si="6"/>
        <v>75.5</v>
      </c>
      <c r="BB37" s="16">
        <f t="shared" si="7"/>
        <v>80.03</v>
      </c>
    </row>
    <row r="38" spans="1:54" s="31" customFormat="1" ht="42.75" customHeight="1" x14ac:dyDescent="0.3">
      <c r="A38" s="33">
        <v>247</v>
      </c>
      <c r="B38" s="21" t="s">
        <v>73</v>
      </c>
      <c r="C38" s="21" t="s">
        <v>337</v>
      </c>
      <c r="D38" s="21" t="s">
        <v>338</v>
      </c>
      <c r="E38" s="21"/>
      <c r="F38" s="21"/>
      <c r="G38" s="21">
        <v>11</v>
      </c>
      <c r="H38" s="21" t="s">
        <v>141</v>
      </c>
      <c r="I38" s="21" t="s">
        <v>9</v>
      </c>
      <c r="J38" s="21">
        <v>612</v>
      </c>
      <c r="K38" s="21">
        <v>44376</v>
      </c>
      <c r="L38" s="21">
        <v>16</v>
      </c>
      <c r="M38" s="21" t="s">
        <v>339</v>
      </c>
      <c r="N38" s="21" t="s">
        <v>340</v>
      </c>
      <c r="O38" s="22" t="s">
        <v>39</v>
      </c>
      <c r="P38" s="22">
        <v>4</v>
      </c>
      <c r="Q38" s="23" t="s">
        <v>7</v>
      </c>
      <c r="R38" s="23" t="s">
        <v>9</v>
      </c>
      <c r="S38" s="23" t="s">
        <v>9</v>
      </c>
      <c r="T38" s="23" t="s">
        <v>9</v>
      </c>
      <c r="U38" s="23" t="s">
        <v>9</v>
      </c>
      <c r="V38" s="23" t="s">
        <v>7</v>
      </c>
      <c r="W38" s="24" t="s">
        <v>0</v>
      </c>
      <c r="X38" s="21">
        <v>7</v>
      </c>
      <c r="Y38" s="21">
        <v>3.5999999999999996</v>
      </c>
      <c r="Z38" s="21">
        <v>10</v>
      </c>
      <c r="AA38" s="21">
        <v>5</v>
      </c>
      <c r="AB38" s="21">
        <v>6</v>
      </c>
      <c r="AC38" s="21">
        <v>6</v>
      </c>
      <c r="AD38" s="21">
        <v>9</v>
      </c>
      <c r="AE38" s="21">
        <v>6</v>
      </c>
      <c r="AF38" s="21">
        <v>9</v>
      </c>
      <c r="AG38" s="21">
        <v>0.7</v>
      </c>
      <c r="AH38" s="21">
        <v>2.1</v>
      </c>
      <c r="AI38" s="21">
        <v>5</v>
      </c>
      <c r="AJ38" s="21">
        <v>4</v>
      </c>
      <c r="AK38" s="21">
        <v>7</v>
      </c>
      <c r="AL38" s="21">
        <v>16</v>
      </c>
      <c r="AM38" s="21">
        <v>0</v>
      </c>
      <c r="AN38" s="21">
        <v>8</v>
      </c>
      <c r="AO38" s="21">
        <v>10</v>
      </c>
      <c r="AP38" s="21">
        <v>9</v>
      </c>
      <c r="AQ38" s="21">
        <v>16</v>
      </c>
      <c r="AR38" s="21">
        <v>3</v>
      </c>
      <c r="AS38" s="21">
        <v>10</v>
      </c>
      <c r="AT38" s="21">
        <v>5</v>
      </c>
      <c r="AU38" s="21">
        <v>5</v>
      </c>
      <c r="AV38" s="21">
        <v>5</v>
      </c>
      <c r="AW38" s="21">
        <v>4.5</v>
      </c>
      <c r="AX38" s="25">
        <v>40</v>
      </c>
      <c r="AY38" s="16">
        <f t="shared" si="4"/>
        <v>80.400000000000006</v>
      </c>
      <c r="AZ38" s="16">
        <f t="shared" si="5"/>
        <v>59</v>
      </c>
      <c r="BA38" s="16">
        <f t="shared" si="6"/>
        <v>72.5</v>
      </c>
      <c r="BB38" s="16">
        <f t="shared" si="7"/>
        <v>71.61</v>
      </c>
    </row>
    <row r="39" spans="1:54" s="31" customFormat="1" ht="57" customHeight="1" x14ac:dyDescent="0.3">
      <c r="A39" s="33">
        <v>252</v>
      </c>
      <c r="B39" s="21" t="s">
        <v>75</v>
      </c>
      <c r="C39" s="21"/>
      <c r="D39" s="21" t="s">
        <v>341</v>
      </c>
      <c r="E39" s="21"/>
      <c r="F39" s="21"/>
      <c r="G39" s="21">
        <v>11</v>
      </c>
      <c r="H39" s="21" t="s">
        <v>141</v>
      </c>
      <c r="I39" s="21" t="s">
        <v>9</v>
      </c>
      <c r="J39" s="21">
        <v>647</v>
      </c>
      <c r="K39" s="26">
        <v>43999</v>
      </c>
      <c r="L39" s="21">
        <v>10</v>
      </c>
      <c r="M39" s="21"/>
      <c r="N39" s="27"/>
      <c r="O39" s="22" t="s">
        <v>38</v>
      </c>
      <c r="P39" s="22">
        <v>3</v>
      </c>
      <c r="Q39" s="23" t="s">
        <v>7</v>
      </c>
      <c r="R39" s="23" t="s">
        <v>9</v>
      </c>
      <c r="S39" s="23" t="s">
        <v>9</v>
      </c>
      <c r="T39" s="23" t="s">
        <v>9</v>
      </c>
      <c r="U39" s="23" t="s">
        <v>9</v>
      </c>
      <c r="V39" s="23" t="s">
        <v>7</v>
      </c>
      <c r="W39" s="24" t="s">
        <v>0</v>
      </c>
      <c r="X39" s="21">
        <v>7</v>
      </c>
      <c r="Y39" s="21">
        <v>1.2</v>
      </c>
      <c r="Z39" s="21">
        <v>10</v>
      </c>
      <c r="AA39" s="21">
        <v>5</v>
      </c>
      <c r="AB39" s="21">
        <v>6</v>
      </c>
      <c r="AC39" s="21">
        <v>6</v>
      </c>
      <c r="AD39" s="21">
        <v>9</v>
      </c>
      <c r="AE39" s="21">
        <v>6</v>
      </c>
      <c r="AF39" s="21">
        <v>9</v>
      </c>
      <c r="AG39" s="21">
        <v>0.7</v>
      </c>
      <c r="AH39" s="21">
        <v>2.1</v>
      </c>
      <c r="AI39" s="21">
        <v>5</v>
      </c>
      <c r="AJ39" s="21">
        <v>4</v>
      </c>
      <c r="AK39" s="21">
        <v>7</v>
      </c>
      <c r="AL39" s="21">
        <v>6</v>
      </c>
      <c r="AM39" s="21">
        <v>3</v>
      </c>
      <c r="AN39" s="21">
        <v>0</v>
      </c>
      <c r="AO39" s="21">
        <v>10</v>
      </c>
      <c r="AP39" s="21">
        <v>18</v>
      </c>
      <c r="AQ39" s="21">
        <v>20</v>
      </c>
      <c r="AR39" s="21">
        <v>10</v>
      </c>
      <c r="AS39" s="21">
        <v>10</v>
      </c>
      <c r="AT39" s="21">
        <v>5</v>
      </c>
      <c r="AU39" s="21">
        <v>3</v>
      </c>
      <c r="AV39" s="21">
        <v>1.5</v>
      </c>
      <c r="AW39" s="21">
        <v>9</v>
      </c>
      <c r="AX39" s="25">
        <v>50</v>
      </c>
      <c r="AY39" s="16">
        <f t="shared" si="4"/>
        <v>78</v>
      </c>
      <c r="AZ39" s="16">
        <f t="shared" si="5"/>
        <v>57</v>
      </c>
      <c r="BA39" s="16">
        <f t="shared" si="6"/>
        <v>88.5</v>
      </c>
      <c r="BB39" s="16">
        <f t="shared" si="7"/>
        <v>74.849999999999994</v>
      </c>
    </row>
    <row r="40" spans="1:54" s="6" customFormat="1" ht="42.75" customHeight="1" x14ac:dyDescent="0.3">
      <c r="A40" s="33">
        <v>255</v>
      </c>
      <c r="B40" s="21" t="s">
        <v>76</v>
      </c>
      <c r="C40" s="21" t="s">
        <v>480</v>
      </c>
      <c r="D40" s="21" t="s">
        <v>481</v>
      </c>
      <c r="E40" s="21" t="s">
        <v>482</v>
      </c>
      <c r="F40" s="21" t="s">
        <v>479</v>
      </c>
      <c r="G40" s="21">
        <v>11</v>
      </c>
      <c r="H40" s="21" t="s">
        <v>141</v>
      </c>
      <c r="I40" s="21" t="s">
        <v>9</v>
      </c>
      <c r="J40" s="21" t="s">
        <v>483</v>
      </c>
      <c r="K40" s="21">
        <v>44328</v>
      </c>
      <c r="L40" s="21">
        <v>35</v>
      </c>
      <c r="M40" s="21" t="s">
        <v>484</v>
      </c>
      <c r="N40" s="21" t="s">
        <v>485</v>
      </c>
      <c r="O40" s="22" t="s">
        <v>40</v>
      </c>
      <c r="P40" s="22">
        <v>1</v>
      </c>
      <c r="Q40" s="23" t="s">
        <v>9</v>
      </c>
      <c r="R40" s="23" t="s">
        <v>9</v>
      </c>
      <c r="S40" s="23" t="s">
        <v>9</v>
      </c>
      <c r="T40" s="23" t="s">
        <v>9</v>
      </c>
      <c r="U40" s="23" t="s">
        <v>9</v>
      </c>
      <c r="V40" s="23" t="s">
        <v>7</v>
      </c>
      <c r="W40" s="24" t="s">
        <v>1</v>
      </c>
      <c r="X40" s="21">
        <v>4.2</v>
      </c>
      <c r="Y40" s="21">
        <v>4.8</v>
      </c>
      <c r="Z40" s="21">
        <v>10</v>
      </c>
      <c r="AA40" s="21">
        <v>5</v>
      </c>
      <c r="AB40" s="21">
        <v>6</v>
      </c>
      <c r="AC40" s="21">
        <v>6</v>
      </c>
      <c r="AD40" s="21">
        <v>9</v>
      </c>
      <c r="AE40" s="21">
        <v>0</v>
      </c>
      <c r="AF40" s="21">
        <v>9</v>
      </c>
      <c r="AG40" s="21">
        <v>3.5</v>
      </c>
      <c r="AH40" s="21">
        <v>2.1</v>
      </c>
      <c r="AI40" s="21">
        <v>1.25</v>
      </c>
      <c r="AJ40" s="21">
        <v>4</v>
      </c>
      <c r="AK40" s="21">
        <v>7</v>
      </c>
      <c r="AL40" s="21">
        <v>0</v>
      </c>
      <c r="AM40" s="21">
        <v>2</v>
      </c>
      <c r="AN40" s="21">
        <v>0</v>
      </c>
      <c r="AO40" s="21">
        <v>10</v>
      </c>
      <c r="AP40" s="21">
        <v>9</v>
      </c>
      <c r="AQ40" s="21">
        <v>10</v>
      </c>
      <c r="AR40" s="21">
        <v>6</v>
      </c>
      <c r="AS40" s="21">
        <v>10</v>
      </c>
      <c r="AT40" s="21">
        <v>5</v>
      </c>
      <c r="AU40" s="21">
        <v>5</v>
      </c>
      <c r="AV40" s="21">
        <v>1.5</v>
      </c>
      <c r="AW40" s="21">
        <v>15</v>
      </c>
      <c r="AX40" s="25">
        <v>50</v>
      </c>
      <c r="AY40" s="16">
        <f t="shared" si="4"/>
        <v>71.849999999999994</v>
      </c>
      <c r="AZ40" s="16">
        <f t="shared" si="5"/>
        <v>31</v>
      </c>
      <c r="BA40" s="16">
        <f t="shared" si="6"/>
        <v>92.5</v>
      </c>
      <c r="BB40" s="16">
        <f t="shared" si="7"/>
        <v>65.789999999999992</v>
      </c>
    </row>
    <row r="41" spans="1:54" s="30" customFormat="1" ht="57" customHeight="1" x14ac:dyDescent="0.3">
      <c r="A41" s="33">
        <v>265</v>
      </c>
      <c r="B41" s="21" t="s">
        <v>80</v>
      </c>
      <c r="C41" s="21" t="s">
        <v>342</v>
      </c>
      <c r="D41" s="21" t="s">
        <v>343</v>
      </c>
      <c r="E41" s="21"/>
      <c r="F41" s="21"/>
      <c r="G41" s="21">
        <v>11</v>
      </c>
      <c r="H41" s="21" t="s">
        <v>141</v>
      </c>
      <c r="I41" s="21" t="s">
        <v>9</v>
      </c>
      <c r="J41" s="21">
        <v>911</v>
      </c>
      <c r="K41" s="21">
        <v>44517</v>
      </c>
      <c r="L41" s="21">
        <v>35</v>
      </c>
      <c r="M41" s="21">
        <v>3162952118</v>
      </c>
      <c r="N41" s="21" t="s">
        <v>344</v>
      </c>
      <c r="O41" s="22" t="s">
        <v>39</v>
      </c>
      <c r="P41" s="22">
        <v>5</v>
      </c>
      <c r="Q41" s="23"/>
      <c r="R41" s="23" t="s">
        <v>9</v>
      </c>
      <c r="S41" s="23" t="s">
        <v>9</v>
      </c>
      <c r="T41" s="23" t="s">
        <v>9</v>
      </c>
      <c r="U41" s="23" t="s">
        <v>9</v>
      </c>
      <c r="V41" s="23"/>
      <c r="W41" s="24" t="s">
        <v>0</v>
      </c>
      <c r="X41" s="21">
        <v>7</v>
      </c>
      <c r="Y41" s="21">
        <v>3.5999999999999996</v>
      </c>
      <c r="Z41" s="21">
        <v>6</v>
      </c>
      <c r="AA41" s="21">
        <v>0</v>
      </c>
      <c r="AB41" s="21">
        <v>6</v>
      </c>
      <c r="AC41" s="21">
        <v>6</v>
      </c>
      <c r="AD41" s="21">
        <v>9</v>
      </c>
      <c r="AE41" s="21">
        <v>6</v>
      </c>
      <c r="AF41" s="21">
        <v>9</v>
      </c>
      <c r="AG41" s="21">
        <v>4.9000000000000004</v>
      </c>
      <c r="AH41" s="21">
        <v>2.1</v>
      </c>
      <c r="AI41" s="21">
        <v>3.75</v>
      </c>
      <c r="AJ41" s="21">
        <v>4</v>
      </c>
      <c r="AK41" s="21">
        <v>7</v>
      </c>
      <c r="AL41" s="21">
        <v>20</v>
      </c>
      <c r="AM41" s="21">
        <v>8</v>
      </c>
      <c r="AN41" s="21">
        <v>3</v>
      </c>
      <c r="AO41" s="21">
        <v>10</v>
      </c>
      <c r="AP41" s="21">
        <v>3</v>
      </c>
      <c r="AQ41" s="21">
        <v>10</v>
      </c>
      <c r="AR41" s="21">
        <v>0</v>
      </c>
      <c r="AS41" s="21">
        <v>10</v>
      </c>
      <c r="AT41" s="21">
        <v>5</v>
      </c>
      <c r="AU41" s="21">
        <v>5</v>
      </c>
      <c r="AV41" s="21">
        <v>0</v>
      </c>
      <c r="AW41" s="21">
        <v>9</v>
      </c>
      <c r="AX41" s="25">
        <v>50</v>
      </c>
      <c r="AY41" s="16">
        <f t="shared" si="4"/>
        <v>74.349999999999994</v>
      </c>
      <c r="AZ41" s="16">
        <f t="shared" si="5"/>
        <v>54</v>
      </c>
      <c r="BA41" s="16">
        <f t="shared" si="6"/>
        <v>79</v>
      </c>
      <c r="BB41" s="16">
        <f t="shared" si="7"/>
        <v>69.64</v>
      </c>
    </row>
    <row r="42" spans="1:54" s="30" customFormat="1" ht="75" customHeight="1" x14ac:dyDescent="0.3">
      <c r="A42" s="33">
        <v>268</v>
      </c>
      <c r="B42" s="21" t="s">
        <v>81</v>
      </c>
      <c r="C42" s="21" t="s">
        <v>345</v>
      </c>
      <c r="D42" s="21" t="s">
        <v>346</v>
      </c>
      <c r="E42" s="21"/>
      <c r="F42" s="21"/>
      <c r="G42" s="21">
        <v>11</v>
      </c>
      <c r="H42" s="21" t="s">
        <v>141</v>
      </c>
      <c r="I42" s="21" t="s">
        <v>9</v>
      </c>
      <c r="J42" s="21">
        <v>346</v>
      </c>
      <c r="K42" s="21" t="s">
        <v>347</v>
      </c>
      <c r="L42" s="21">
        <v>70</v>
      </c>
      <c r="M42" s="21" t="s">
        <v>348</v>
      </c>
      <c r="N42" s="21" t="s">
        <v>349</v>
      </c>
      <c r="O42" s="22" t="s">
        <v>40</v>
      </c>
      <c r="P42" s="22">
        <v>3</v>
      </c>
      <c r="Q42" s="23" t="s">
        <v>9</v>
      </c>
      <c r="R42" s="23" t="s">
        <v>9</v>
      </c>
      <c r="S42" s="23" t="s">
        <v>9</v>
      </c>
      <c r="T42" s="23" t="s">
        <v>9</v>
      </c>
      <c r="U42" s="23" t="s">
        <v>9</v>
      </c>
      <c r="V42" s="23" t="s">
        <v>9</v>
      </c>
      <c r="W42" s="24" t="s">
        <v>0</v>
      </c>
      <c r="X42" s="21">
        <v>7</v>
      </c>
      <c r="Y42" s="21">
        <v>3.5999999999999996</v>
      </c>
      <c r="Z42" s="21">
        <v>6</v>
      </c>
      <c r="AA42" s="21">
        <v>0</v>
      </c>
      <c r="AB42" s="21">
        <v>6</v>
      </c>
      <c r="AC42" s="21">
        <v>6</v>
      </c>
      <c r="AD42" s="21">
        <v>0</v>
      </c>
      <c r="AE42" s="21">
        <v>6</v>
      </c>
      <c r="AF42" s="21">
        <v>9</v>
      </c>
      <c r="AG42" s="21">
        <v>0.7</v>
      </c>
      <c r="AH42" s="21">
        <v>2.1</v>
      </c>
      <c r="AI42" s="21">
        <v>5</v>
      </c>
      <c r="AJ42" s="21">
        <v>4</v>
      </c>
      <c r="AK42" s="21">
        <v>7</v>
      </c>
      <c r="AL42" s="21">
        <v>20</v>
      </c>
      <c r="AM42" s="21">
        <v>10</v>
      </c>
      <c r="AN42" s="21">
        <v>10</v>
      </c>
      <c r="AO42" s="21">
        <v>10</v>
      </c>
      <c r="AP42" s="21">
        <v>30</v>
      </c>
      <c r="AQ42" s="21">
        <v>16</v>
      </c>
      <c r="AR42" s="21">
        <v>10</v>
      </c>
      <c r="AS42" s="21">
        <v>10</v>
      </c>
      <c r="AT42" s="21">
        <v>5</v>
      </c>
      <c r="AU42" s="21">
        <v>5</v>
      </c>
      <c r="AV42" s="21">
        <v>3</v>
      </c>
      <c r="AW42" s="21">
        <v>9</v>
      </c>
      <c r="AX42" s="25">
        <v>40</v>
      </c>
      <c r="AY42" s="16">
        <f t="shared" si="4"/>
        <v>62.400000000000006</v>
      </c>
      <c r="AZ42" s="16">
        <f t="shared" si="5"/>
        <v>96</v>
      </c>
      <c r="BA42" s="16">
        <f t="shared" si="6"/>
        <v>82</v>
      </c>
      <c r="BB42" s="16">
        <f t="shared" si="7"/>
        <v>78.36</v>
      </c>
    </row>
    <row r="43" spans="1:54" s="30" customFormat="1" ht="98.25" customHeight="1" x14ac:dyDescent="0.3">
      <c r="A43" s="33">
        <v>269</v>
      </c>
      <c r="B43" s="21" t="s">
        <v>83</v>
      </c>
      <c r="C43" s="21" t="s">
        <v>486</v>
      </c>
      <c r="D43" s="21" t="s">
        <v>346</v>
      </c>
      <c r="E43" s="21"/>
      <c r="F43" s="21"/>
      <c r="G43" s="21">
        <v>11</v>
      </c>
      <c r="H43" s="21" t="s">
        <v>141</v>
      </c>
      <c r="I43" s="21" t="s">
        <v>9</v>
      </c>
      <c r="J43" s="21" t="s">
        <v>487</v>
      </c>
      <c r="K43" s="21">
        <v>44328</v>
      </c>
      <c r="L43" s="21">
        <v>54</v>
      </c>
      <c r="M43" s="21">
        <v>3148608274</v>
      </c>
      <c r="N43" s="21" t="s">
        <v>488</v>
      </c>
      <c r="O43" s="22" t="s">
        <v>40</v>
      </c>
      <c r="P43" s="22">
        <v>3</v>
      </c>
      <c r="Q43" s="23" t="s">
        <v>9</v>
      </c>
      <c r="R43" s="23" t="s">
        <v>9</v>
      </c>
      <c r="S43" s="23" t="s">
        <v>9</v>
      </c>
      <c r="T43" s="23" t="s">
        <v>9</v>
      </c>
      <c r="U43" s="23" t="s">
        <v>9</v>
      </c>
      <c r="V43" s="23" t="s">
        <v>7</v>
      </c>
      <c r="W43" s="24" t="s">
        <v>0</v>
      </c>
      <c r="X43" s="21">
        <v>7</v>
      </c>
      <c r="Y43" s="21">
        <v>2.4</v>
      </c>
      <c r="Z43" s="21">
        <v>10</v>
      </c>
      <c r="AA43" s="21">
        <v>0</v>
      </c>
      <c r="AB43" s="21">
        <v>6</v>
      </c>
      <c r="AC43" s="21">
        <v>6</v>
      </c>
      <c r="AD43" s="21">
        <v>9</v>
      </c>
      <c r="AE43" s="21">
        <v>6</v>
      </c>
      <c r="AF43" s="21">
        <v>9</v>
      </c>
      <c r="AG43" s="21">
        <v>0.7</v>
      </c>
      <c r="AH43" s="21">
        <v>2.1</v>
      </c>
      <c r="AI43" s="21">
        <v>5</v>
      </c>
      <c r="AJ43" s="21">
        <v>4</v>
      </c>
      <c r="AK43" s="21">
        <v>0</v>
      </c>
      <c r="AL43" s="21">
        <v>20</v>
      </c>
      <c r="AM43" s="21">
        <v>10</v>
      </c>
      <c r="AN43" s="21">
        <v>10</v>
      </c>
      <c r="AO43" s="21">
        <v>10</v>
      </c>
      <c r="AP43" s="21">
        <v>9</v>
      </c>
      <c r="AQ43" s="21">
        <v>16</v>
      </c>
      <c r="AR43" s="21">
        <v>10</v>
      </c>
      <c r="AS43" s="21">
        <v>10</v>
      </c>
      <c r="AT43" s="21">
        <v>0</v>
      </c>
      <c r="AU43" s="21">
        <v>5</v>
      </c>
      <c r="AV43" s="21">
        <v>5</v>
      </c>
      <c r="AW43" s="21">
        <v>9</v>
      </c>
      <c r="AX43" s="25">
        <v>40</v>
      </c>
      <c r="AY43" s="16">
        <f t="shared" si="4"/>
        <v>67.2</v>
      </c>
      <c r="AZ43" s="16">
        <f t="shared" si="5"/>
        <v>75</v>
      </c>
      <c r="BA43" s="16">
        <f t="shared" si="6"/>
        <v>79</v>
      </c>
      <c r="BB43" s="16">
        <f t="shared" si="7"/>
        <v>73.08</v>
      </c>
    </row>
    <row r="44" spans="1:54" s="6" customFormat="1" ht="57" customHeight="1" x14ac:dyDescent="0.3">
      <c r="A44" s="33">
        <v>272</v>
      </c>
      <c r="B44" s="21" t="s">
        <v>86</v>
      </c>
      <c r="C44" s="21" t="s">
        <v>350</v>
      </c>
      <c r="D44" s="21" t="s">
        <v>351</v>
      </c>
      <c r="E44" s="21" t="s">
        <v>352</v>
      </c>
      <c r="F44" s="21"/>
      <c r="G44" s="21">
        <v>11</v>
      </c>
      <c r="H44" s="21" t="s">
        <v>141</v>
      </c>
      <c r="I44" s="21" t="s">
        <v>9</v>
      </c>
      <c r="J44" s="21">
        <v>939</v>
      </c>
      <c r="K44" s="21" t="s">
        <v>353</v>
      </c>
      <c r="L44" s="21">
        <v>24</v>
      </c>
      <c r="M44" s="21">
        <v>3112137731</v>
      </c>
      <c r="N44" s="21" t="s">
        <v>354</v>
      </c>
      <c r="O44" s="22" t="s">
        <v>40</v>
      </c>
      <c r="P44" s="22">
        <v>3</v>
      </c>
      <c r="Q44" s="23" t="s">
        <v>9</v>
      </c>
      <c r="R44" s="23" t="s">
        <v>9</v>
      </c>
      <c r="S44" s="23" t="s">
        <v>9</v>
      </c>
      <c r="T44" s="23" t="s">
        <v>9</v>
      </c>
      <c r="U44" s="23" t="s">
        <v>9</v>
      </c>
      <c r="V44" s="23" t="s">
        <v>9</v>
      </c>
      <c r="W44" s="24" t="s">
        <v>0</v>
      </c>
      <c r="X44" s="21">
        <v>4.2</v>
      </c>
      <c r="Y44" s="21">
        <v>2.4</v>
      </c>
      <c r="Z44" s="21">
        <v>3</v>
      </c>
      <c r="AA44" s="21">
        <v>0</v>
      </c>
      <c r="AB44" s="21">
        <v>6</v>
      </c>
      <c r="AC44" s="21">
        <v>6</v>
      </c>
      <c r="AD44" s="21">
        <v>9</v>
      </c>
      <c r="AE44" s="21">
        <v>0</v>
      </c>
      <c r="AF44" s="21">
        <v>9</v>
      </c>
      <c r="AG44" s="21">
        <v>3.5</v>
      </c>
      <c r="AH44" s="21">
        <v>2.1</v>
      </c>
      <c r="AI44" s="21">
        <v>3.75</v>
      </c>
      <c r="AJ44" s="21">
        <v>4</v>
      </c>
      <c r="AK44" s="21">
        <v>7</v>
      </c>
      <c r="AL44" s="21">
        <v>0</v>
      </c>
      <c r="AM44" s="21">
        <v>0</v>
      </c>
      <c r="AN44" s="21">
        <v>0</v>
      </c>
      <c r="AO44" s="21">
        <v>10</v>
      </c>
      <c r="AP44" s="21">
        <v>24</v>
      </c>
      <c r="AQ44" s="21">
        <v>16</v>
      </c>
      <c r="AR44" s="21">
        <v>3</v>
      </c>
      <c r="AS44" s="21">
        <v>6</v>
      </c>
      <c r="AT44" s="21">
        <v>0</v>
      </c>
      <c r="AU44" s="21">
        <v>0</v>
      </c>
      <c r="AV44" s="21">
        <v>1.5</v>
      </c>
      <c r="AW44" s="21">
        <v>4.5</v>
      </c>
      <c r="AX44" s="25">
        <v>40</v>
      </c>
      <c r="AY44" s="16">
        <f t="shared" si="4"/>
        <v>59.95</v>
      </c>
      <c r="AZ44" s="16">
        <f t="shared" si="5"/>
        <v>50</v>
      </c>
      <c r="BA44" s="16">
        <f t="shared" si="6"/>
        <v>55</v>
      </c>
      <c r="BB44" s="16">
        <f t="shared" si="7"/>
        <v>55.480000000000004</v>
      </c>
    </row>
    <row r="45" spans="1:54" s="6" customFormat="1" ht="99.75" customHeight="1" x14ac:dyDescent="0.3">
      <c r="A45" s="33">
        <v>287</v>
      </c>
      <c r="B45" s="21" t="s">
        <v>88</v>
      </c>
      <c r="C45" s="21" t="s">
        <v>355</v>
      </c>
      <c r="D45" s="21" t="s">
        <v>356</v>
      </c>
      <c r="E45" s="21"/>
      <c r="F45" s="21"/>
      <c r="G45" s="21">
        <v>11</v>
      </c>
      <c r="H45" s="21" t="s">
        <v>141</v>
      </c>
      <c r="I45" s="21" t="s">
        <v>9</v>
      </c>
      <c r="J45" s="21">
        <v>601</v>
      </c>
      <c r="K45" s="21">
        <v>42537</v>
      </c>
      <c r="L45" s="21">
        <v>66</v>
      </c>
      <c r="M45" s="21">
        <v>2303137</v>
      </c>
      <c r="N45" s="21" t="s">
        <v>357</v>
      </c>
      <c r="O45" s="22" t="s">
        <v>39</v>
      </c>
      <c r="P45" s="22">
        <v>4</v>
      </c>
      <c r="Q45" s="23" t="s">
        <v>9</v>
      </c>
      <c r="R45" s="23" t="s">
        <v>9</v>
      </c>
      <c r="S45" s="23" t="s">
        <v>9</v>
      </c>
      <c r="T45" s="23" t="s">
        <v>9</v>
      </c>
      <c r="U45" s="23" t="s">
        <v>7</v>
      </c>
      <c r="V45" s="23" t="s">
        <v>7</v>
      </c>
      <c r="W45" s="24" t="s">
        <v>0</v>
      </c>
      <c r="X45" s="21">
        <v>7</v>
      </c>
      <c r="Y45" s="21">
        <v>7.2</v>
      </c>
      <c r="Z45" s="21">
        <v>10</v>
      </c>
      <c r="AA45" s="21">
        <v>5</v>
      </c>
      <c r="AB45" s="21">
        <v>6</v>
      </c>
      <c r="AC45" s="21">
        <v>6</v>
      </c>
      <c r="AD45" s="21">
        <v>9</v>
      </c>
      <c r="AE45" s="21">
        <v>6</v>
      </c>
      <c r="AF45" s="21">
        <v>9</v>
      </c>
      <c r="AG45" s="21">
        <v>0.7</v>
      </c>
      <c r="AH45" s="21">
        <v>2.1</v>
      </c>
      <c r="AI45" s="21">
        <v>5</v>
      </c>
      <c r="AJ45" s="21">
        <v>4</v>
      </c>
      <c r="AK45" s="21">
        <v>7</v>
      </c>
      <c r="AL45" s="21">
        <v>20</v>
      </c>
      <c r="AM45" s="21">
        <v>8</v>
      </c>
      <c r="AN45" s="21">
        <v>10</v>
      </c>
      <c r="AO45" s="21">
        <v>10</v>
      </c>
      <c r="AP45" s="21">
        <v>18</v>
      </c>
      <c r="AQ45" s="21">
        <v>20</v>
      </c>
      <c r="AR45" s="21">
        <v>6</v>
      </c>
      <c r="AS45" s="21">
        <v>10</v>
      </c>
      <c r="AT45" s="21">
        <v>5</v>
      </c>
      <c r="AU45" s="21">
        <v>5</v>
      </c>
      <c r="AV45" s="21">
        <v>5</v>
      </c>
      <c r="AW45" s="21">
        <v>9</v>
      </c>
      <c r="AX45" s="29">
        <v>45</v>
      </c>
      <c r="AY45" s="16">
        <f t="shared" si="4"/>
        <v>84</v>
      </c>
      <c r="AZ45" s="16">
        <f t="shared" si="5"/>
        <v>86</v>
      </c>
      <c r="BA45" s="16">
        <f t="shared" si="6"/>
        <v>85</v>
      </c>
      <c r="BB45" s="16">
        <f t="shared" si="7"/>
        <v>84.9</v>
      </c>
    </row>
    <row r="46" spans="1:54" s="6" customFormat="1" ht="128.25" customHeight="1" x14ac:dyDescent="0.3">
      <c r="A46" s="33">
        <v>289</v>
      </c>
      <c r="B46" s="21" t="s">
        <v>90</v>
      </c>
      <c r="C46" s="21" t="s">
        <v>358</v>
      </c>
      <c r="D46" s="21" t="s">
        <v>359</v>
      </c>
      <c r="E46" s="21"/>
      <c r="F46" s="21"/>
      <c r="G46" s="21">
        <v>11</v>
      </c>
      <c r="H46" s="21" t="s">
        <v>141</v>
      </c>
      <c r="I46" s="21" t="s">
        <v>9</v>
      </c>
      <c r="J46" s="21">
        <v>607</v>
      </c>
      <c r="K46" s="21">
        <v>44367</v>
      </c>
      <c r="L46" s="21">
        <v>120</v>
      </c>
      <c r="M46" s="21" t="s">
        <v>360</v>
      </c>
      <c r="N46" s="21" t="s">
        <v>361</v>
      </c>
      <c r="O46" s="22" t="s">
        <v>39</v>
      </c>
      <c r="P46" s="22">
        <v>3</v>
      </c>
      <c r="Q46" s="23" t="s">
        <v>9</v>
      </c>
      <c r="R46" s="23" t="s">
        <v>9</v>
      </c>
      <c r="S46" s="23" t="s">
        <v>9</v>
      </c>
      <c r="T46" s="23" t="s">
        <v>9</v>
      </c>
      <c r="U46" s="23" t="s">
        <v>9</v>
      </c>
      <c r="V46" s="23" t="s">
        <v>7</v>
      </c>
      <c r="W46" s="24" t="s">
        <v>0</v>
      </c>
      <c r="X46" s="21">
        <v>7</v>
      </c>
      <c r="Y46" s="21">
        <v>8.3999999999999986</v>
      </c>
      <c r="Z46" s="21">
        <v>10</v>
      </c>
      <c r="AA46" s="21">
        <v>5</v>
      </c>
      <c r="AB46" s="21">
        <v>6</v>
      </c>
      <c r="AC46" s="21">
        <v>6</v>
      </c>
      <c r="AD46" s="21">
        <v>9</v>
      </c>
      <c r="AE46" s="21">
        <v>6</v>
      </c>
      <c r="AF46" s="21">
        <v>9</v>
      </c>
      <c r="AG46" s="21">
        <v>4.9000000000000004</v>
      </c>
      <c r="AH46" s="21">
        <v>2.1</v>
      </c>
      <c r="AI46" s="21">
        <v>5</v>
      </c>
      <c r="AJ46" s="21">
        <v>4</v>
      </c>
      <c r="AK46" s="21">
        <v>7</v>
      </c>
      <c r="AL46" s="21">
        <v>16</v>
      </c>
      <c r="AM46" s="21">
        <v>8</v>
      </c>
      <c r="AN46" s="21">
        <v>8</v>
      </c>
      <c r="AO46" s="21">
        <v>10</v>
      </c>
      <c r="AP46" s="21">
        <v>15</v>
      </c>
      <c r="AQ46" s="21">
        <v>20</v>
      </c>
      <c r="AR46" s="21">
        <v>10</v>
      </c>
      <c r="AS46" s="21">
        <v>10</v>
      </c>
      <c r="AT46" s="21">
        <v>5</v>
      </c>
      <c r="AU46" s="21">
        <v>5</v>
      </c>
      <c r="AV46" s="21">
        <v>5</v>
      </c>
      <c r="AW46" s="21">
        <v>4.5</v>
      </c>
      <c r="AX46" s="25">
        <v>50</v>
      </c>
      <c r="AY46" s="16">
        <f t="shared" si="4"/>
        <v>89.4</v>
      </c>
      <c r="AZ46" s="16">
        <f t="shared" si="5"/>
        <v>77</v>
      </c>
      <c r="BA46" s="16">
        <f t="shared" si="6"/>
        <v>89.5</v>
      </c>
      <c r="BB46" s="16">
        <f t="shared" si="7"/>
        <v>85.71</v>
      </c>
    </row>
    <row r="47" spans="1:54" s="6" customFormat="1" ht="99.75" customHeight="1" x14ac:dyDescent="0.3">
      <c r="A47" s="33">
        <v>302</v>
      </c>
      <c r="B47" s="21" t="s">
        <v>94</v>
      </c>
      <c r="C47" s="21" t="s">
        <v>468</v>
      </c>
      <c r="D47" s="21" t="s">
        <v>469</v>
      </c>
      <c r="E47" s="21" t="s">
        <v>470</v>
      </c>
      <c r="F47" s="21" t="s">
        <v>471</v>
      </c>
      <c r="G47" s="21">
        <v>11</v>
      </c>
      <c r="H47" s="21" t="s">
        <v>141</v>
      </c>
      <c r="I47" s="21" t="s">
        <v>9</v>
      </c>
      <c r="J47" s="21">
        <v>431</v>
      </c>
      <c r="K47" s="21">
        <v>44307</v>
      </c>
      <c r="L47" s="21">
        <v>28</v>
      </c>
      <c r="M47" s="21" t="s">
        <v>472</v>
      </c>
      <c r="N47" s="21" t="s">
        <v>473</v>
      </c>
      <c r="O47" s="22" t="s">
        <v>39</v>
      </c>
      <c r="P47" s="22">
        <v>3</v>
      </c>
      <c r="Q47" s="23" t="s">
        <v>7</v>
      </c>
      <c r="R47" s="23" t="s">
        <v>7</v>
      </c>
      <c r="S47" s="23" t="s">
        <v>9</v>
      </c>
      <c r="T47" s="23" t="s">
        <v>9</v>
      </c>
      <c r="U47" s="23" t="s">
        <v>9</v>
      </c>
      <c r="V47" s="23" t="s">
        <v>7</v>
      </c>
      <c r="W47" s="24" t="s">
        <v>0</v>
      </c>
      <c r="X47" s="21">
        <v>7</v>
      </c>
      <c r="Y47" s="21">
        <v>10.8</v>
      </c>
      <c r="Z47" s="21">
        <v>10</v>
      </c>
      <c r="AA47" s="21">
        <v>5</v>
      </c>
      <c r="AB47" s="21">
        <v>6</v>
      </c>
      <c r="AC47" s="21">
        <v>6</v>
      </c>
      <c r="AD47" s="21">
        <v>9</v>
      </c>
      <c r="AE47" s="21">
        <v>6</v>
      </c>
      <c r="AF47" s="21">
        <v>9</v>
      </c>
      <c r="AG47" s="21">
        <v>3.5</v>
      </c>
      <c r="AH47" s="21">
        <v>2.1</v>
      </c>
      <c r="AI47" s="21">
        <v>5</v>
      </c>
      <c r="AJ47" s="21">
        <v>4</v>
      </c>
      <c r="AK47" s="21">
        <v>7</v>
      </c>
      <c r="AL47" s="21">
        <v>20</v>
      </c>
      <c r="AM47" s="21">
        <v>10</v>
      </c>
      <c r="AN47" s="21">
        <v>8</v>
      </c>
      <c r="AO47" s="21">
        <v>10</v>
      </c>
      <c r="AP47" s="21">
        <v>9</v>
      </c>
      <c r="AQ47" s="21">
        <v>10</v>
      </c>
      <c r="AR47" s="21">
        <v>6</v>
      </c>
      <c r="AS47" s="21">
        <v>10</v>
      </c>
      <c r="AT47" s="21">
        <v>5</v>
      </c>
      <c r="AU47" s="21">
        <v>5</v>
      </c>
      <c r="AV47" s="21">
        <v>5</v>
      </c>
      <c r="AW47" s="21">
        <v>15</v>
      </c>
      <c r="AX47" s="25">
        <v>45</v>
      </c>
      <c r="AY47" s="16">
        <f t="shared" si="4"/>
        <v>90.399999999999991</v>
      </c>
      <c r="AZ47" s="16">
        <f t="shared" si="5"/>
        <v>67</v>
      </c>
      <c r="BA47" s="16">
        <f t="shared" si="6"/>
        <v>91</v>
      </c>
      <c r="BB47" s="16">
        <f t="shared" si="7"/>
        <v>83.559999999999988</v>
      </c>
    </row>
    <row r="48" spans="1:54" s="6" customFormat="1" ht="114" customHeight="1" x14ac:dyDescent="0.3">
      <c r="A48" s="33">
        <v>307</v>
      </c>
      <c r="B48" s="21" t="s">
        <v>96</v>
      </c>
      <c r="C48" s="21" t="s">
        <v>362</v>
      </c>
      <c r="D48" s="21"/>
      <c r="E48" s="21"/>
      <c r="F48" s="21"/>
      <c r="G48" s="21">
        <v>11</v>
      </c>
      <c r="H48" s="21" t="s">
        <v>141</v>
      </c>
      <c r="I48" s="21" t="s">
        <v>9</v>
      </c>
      <c r="J48" s="21">
        <v>806</v>
      </c>
      <c r="K48" s="21">
        <v>44461</v>
      </c>
      <c r="L48" s="21">
        <v>55</v>
      </c>
      <c r="M48" s="21">
        <v>3148222547</v>
      </c>
      <c r="N48" s="21" t="s">
        <v>363</v>
      </c>
      <c r="O48" s="22" t="s">
        <v>39</v>
      </c>
      <c r="P48" s="22">
        <v>3</v>
      </c>
      <c r="Q48" s="23" t="s">
        <v>9</v>
      </c>
      <c r="R48" s="23" t="s">
        <v>9</v>
      </c>
      <c r="S48" s="23" t="s">
        <v>9</v>
      </c>
      <c r="T48" s="23" t="s">
        <v>9</v>
      </c>
      <c r="U48" s="23" t="s">
        <v>9</v>
      </c>
      <c r="V48" s="23" t="s">
        <v>9</v>
      </c>
      <c r="W48" s="24" t="s">
        <v>0</v>
      </c>
      <c r="X48" s="21">
        <v>4.2</v>
      </c>
      <c r="Y48" s="21">
        <v>6</v>
      </c>
      <c r="Z48" s="21">
        <v>3</v>
      </c>
      <c r="AA48" s="21">
        <v>5</v>
      </c>
      <c r="AB48" s="21">
        <v>6</v>
      </c>
      <c r="AC48" s="21">
        <v>6</v>
      </c>
      <c r="AD48" s="21">
        <v>9</v>
      </c>
      <c r="AE48" s="21">
        <v>6</v>
      </c>
      <c r="AF48" s="21">
        <v>9</v>
      </c>
      <c r="AG48" s="21">
        <v>0.7</v>
      </c>
      <c r="AH48" s="21">
        <v>2.1</v>
      </c>
      <c r="AI48" s="21">
        <v>3.75</v>
      </c>
      <c r="AJ48" s="21">
        <v>4</v>
      </c>
      <c r="AK48" s="21">
        <v>7</v>
      </c>
      <c r="AL48" s="21">
        <v>16</v>
      </c>
      <c r="AM48" s="21">
        <v>8</v>
      </c>
      <c r="AN48" s="21">
        <v>8</v>
      </c>
      <c r="AO48" s="21">
        <v>10</v>
      </c>
      <c r="AP48" s="21">
        <v>21</v>
      </c>
      <c r="AQ48" s="21">
        <v>20</v>
      </c>
      <c r="AR48" s="21">
        <v>6</v>
      </c>
      <c r="AS48" s="21">
        <v>10</v>
      </c>
      <c r="AT48" s="21">
        <v>5</v>
      </c>
      <c r="AU48" s="21">
        <v>0</v>
      </c>
      <c r="AV48" s="21">
        <v>3</v>
      </c>
      <c r="AW48" s="21">
        <v>9</v>
      </c>
      <c r="AX48" s="25">
        <v>45</v>
      </c>
      <c r="AY48" s="16">
        <f t="shared" si="4"/>
        <v>71.75</v>
      </c>
      <c r="AZ48" s="16">
        <f t="shared" si="5"/>
        <v>83</v>
      </c>
      <c r="BA48" s="16">
        <f t="shared" si="6"/>
        <v>78</v>
      </c>
      <c r="BB48" s="16">
        <f t="shared" si="7"/>
        <v>77</v>
      </c>
    </row>
    <row r="49" spans="1:54" s="6" customFormat="1" ht="71.25" customHeight="1" x14ac:dyDescent="0.3">
      <c r="A49" s="33">
        <v>310</v>
      </c>
      <c r="B49" s="21" t="s">
        <v>98</v>
      </c>
      <c r="C49" s="21" t="s">
        <v>364</v>
      </c>
      <c r="D49" s="21" t="s">
        <v>365</v>
      </c>
      <c r="E49" s="21"/>
      <c r="F49" s="21"/>
      <c r="G49" s="21">
        <v>11</v>
      </c>
      <c r="H49" s="21" t="s">
        <v>141</v>
      </c>
      <c r="I49" s="21" t="s">
        <v>9</v>
      </c>
      <c r="J49" s="21">
        <v>805</v>
      </c>
      <c r="K49" s="21">
        <v>44522</v>
      </c>
      <c r="L49" s="21">
        <v>101</v>
      </c>
      <c r="M49" s="21" t="s">
        <v>366</v>
      </c>
      <c r="N49" s="21" t="s">
        <v>367</v>
      </c>
      <c r="O49" s="22" t="s">
        <v>38</v>
      </c>
      <c r="P49" s="22">
        <v>3</v>
      </c>
      <c r="Q49" s="23" t="s">
        <v>9</v>
      </c>
      <c r="R49" s="23" t="s">
        <v>9</v>
      </c>
      <c r="S49" s="23" t="s">
        <v>9</v>
      </c>
      <c r="T49" s="23" t="s">
        <v>9</v>
      </c>
      <c r="U49" s="23" t="s">
        <v>9</v>
      </c>
      <c r="V49" s="23" t="s">
        <v>9</v>
      </c>
      <c r="W49" s="24" t="s">
        <v>0</v>
      </c>
      <c r="X49" s="21">
        <v>7</v>
      </c>
      <c r="Y49" s="21">
        <v>2.4</v>
      </c>
      <c r="Z49" s="21">
        <v>10</v>
      </c>
      <c r="AA49" s="21">
        <v>5</v>
      </c>
      <c r="AB49" s="21">
        <v>6</v>
      </c>
      <c r="AC49" s="21">
        <v>6</v>
      </c>
      <c r="AD49" s="21">
        <v>9</v>
      </c>
      <c r="AE49" s="21">
        <v>0</v>
      </c>
      <c r="AF49" s="21">
        <v>9</v>
      </c>
      <c r="AG49" s="21">
        <v>3.5</v>
      </c>
      <c r="AH49" s="21">
        <v>2.1</v>
      </c>
      <c r="AI49" s="21">
        <v>5</v>
      </c>
      <c r="AJ49" s="21">
        <v>4</v>
      </c>
      <c r="AK49" s="21">
        <v>7</v>
      </c>
      <c r="AL49" s="21">
        <v>14</v>
      </c>
      <c r="AM49" s="21">
        <v>5</v>
      </c>
      <c r="AN49" s="21">
        <v>0</v>
      </c>
      <c r="AO49" s="21">
        <v>10</v>
      </c>
      <c r="AP49" s="21">
        <v>12</v>
      </c>
      <c r="AQ49" s="21">
        <v>10</v>
      </c>
      <c r="AR49" s="21">
        <v>10</v>
      </c>
      <c r="AS49" s="21">
        <v>10</v>
      </c>
      <c r="AT49" s="21">
        <v>5</v>
      </c>
      <c r="AU49" s="21">
        <v>3</v>
      </c>
      <c r="AV49" s="21">
        <v>1.5</v>
      </c>
      <c r="AW49" s="21">
        <v>9</v>
      </c>
      <c r="AX49" s="25">
        <v>35</v>
      </c>
      <c r="AY49" s="16">
        <f t="shared" si="4"/>
        <v>76</v>
      </c>
      <c r="AZ49" s="16">
        <f t="shared" si="5"/>
        <v>51</v>
      </c>
      <c r="BA49" s="16">
        <f t="shared" si="6"/>
        <v>73.5</v>
      </c>
      <c r="BB49" s="16">
        <f t="shared" si="7"/>
        <v>67.75</v>
      </c>
    </row>
    <row r="50" spans="1:54" s="6" customFormat="1" ht="71.25" customHeight="1" x14ac:dyDescent="0.3">
      <c r="A50" s="33">
        <v>325</v>
      </c>
      <c r="B50" s="21" t="s">
        <v>105</v>
      </c>
      <c r="C50" s="21" t="s">
        <v>310</v>
      </c>
      <c r="D50" s="21" t="s">
        <v>311</v>
      </c>
      <c r="E50" s="21"/>
      <c r="F50" s="21"/>
      <c r="G50" s="21">
        <v>11</v>
      </c>
      <c r="H50" s="21" t="s">
        <v>141</v>
      </c>
      <c r="I50" s="21" t="s">
        <v>17</v>
      </c>
      <c r="J50" s="21">
        <v>248</v>
      </c>
      <c r="K50" s="21">
        <v>44643</v>
      </c>
      <c r="L50" s="21">
        <v>80</v>
      </c>
      <c r="M50" s="21">
        <v>3117655881</v>
      </c>
      <c r="N50" s="21" t="s">
        <v>312</v>
      </c>
      <c r="O50" s="22" t="s">
        <v>39</v>
      </c>
      <c r="P50" s="22">
        <v>4</v>
      </c>
      <c r="Q50" s="23"/>
      <c r="R50" s="23"/>
      <c r="S50" s="23"/>
      <c r="T50" s="23" t="s">
        <v>9</v>
      </c>
      <c r="U50" s="23" t="s">
        <v>9</v>
      </c>
      <c r="V50" s="23" t="s">
        <v>9</v>
      </c>
      <c r="W50" s="24" t="s">
        <v>0</v>
      </c>
      <c r="X50" s="21">
        <v>7</v>
      </c>
      <c r="Y50" s="21">
        <v>6</v>
      </c>
      <c r="Z50" s="21">
        <v>3</v>
      </c>
      <c r="AA50" s="21">
        <v>5</v>
      </c>
      <c r="AB50" s="21">
        <v>6</v>
      </c>
      <c r="AC50" s="21">
        <v>6</v>
      </c>
      <c r="AD50" s="21">
        <v>9</v>
      </c>
      <c r="AE50" s="21">
        <v>6</v>
      </c>
      <c r="AF50" s="21">
        <v>9</v>
      </c>
      <c r="AG50" s="21">
        <v>3.5</v>
      </c>
      <c r="AH50" s="21">
        <v>2.1</v>
      </c>
      <c r="AI50" s="21">
        <v>5</v>
      </c>
      <c r="AJ50" s="21">
        <v>4</v>
      </c>
      <c r="AK50" s="21">
        <v>7</v>
      </c>
      <c r="AL50" s="21">
        <v>16</v>
      </c>
      <c r="AM50" s="21">
        <v>8</v>
      </c>
      <c r="AN50" s="21">
        <v>5</v>
      </c>
      <c r="AO50" s="21">
        <v>10</v>
      </c>
      <c r="AP50" s="21">
        <v>21</v>
      </c>
      <c r="AQ50" s="21">
        <v>10</v>
      </c>
      <c r="AR50" s="21">
        <v>10</v>
      </c>
      <c r="AS50" s="21">
        <v>10</v>
      </c>
      <c r="AT50" s="21">
        <v>0</v>
      </c>
      <c r="AU50" s="21">
        <v>5</v>
      </c>
      <c r="AV50" s="21">
        <v>1.5</v>
      </c>
      <c r="AW50" s="21">
        <v>4.5</v>
      </c>
      <c r="AX50" s="25">
        <v>50</v>
      </c>
      <c r="AY50" s="16">
        <f t="shared" si="4"/>
        <v>78.599999999999994</v>
      </c>
      <c r="AZ50" s="16">
        <f t="shared" si="5"/>
        <v>70</v>
      </c>
      <c r="BA50" s="16">
        <f t="shared" si="6"/>
        <v>81</v>
      </c>
      <c r="BB50" s="16">
        <f t="shared" si="7"/>
        <v>76.739999999999995</v>
      </c>
    </row>
    <row r="51" spans="1:54" s="6" customFormat="1" ht="71.25" customHeight="1" x14ac:dyDescent="0.3">
      <c r="A51" s="33">
        <v>331</v>
      </c>
      <c r="B51" s="21" t="s">
        <v>103</v>
      </c>
      <c r="C51" s="21" t="s">
        <v>372</v>
      </c>
      <c r="D51" s="21" t="s">
        <v>373</v>
      </c>
      <c r="E51" s="21"/>
      <c r="F51" s="21"/>
      <c r="G51" s="21">
        <v>11</v>
      </c>
      <c r="H51" s="21" t="s">
        <v>141</v>
      </c>
      <c r="I51" s="21" t="s">
        <v>9</v>
      </c>
      <c r="J51" s="21">
        <v>40</v>
      </c>
      <c r="K51" s="21" t="s">
        <v>374</v>
      </c>
      <c r="L51" s="21">
        <v>123</v>
      </c>
      <c r="M51" s="21" t="s">
        <v>375</v>
      </c>
      <c r="N51" s="21" t="s">
        <v>376</v>
      </c>
      <c r="O51" s="22" t="s">
        <v>39</v>
      </c>
      <c r="P51" s="22">
        <v>3</v>
      </c>
      <c r="Q51" s="23" t="s">
        <v>9</v>
      </c>
      <c r="R51" s="23" t="s">
        <v>9</v>
      </c>
      <c r="S51" s="23" t="s">
        <v>9</v>
      </c>
      <c r="T51" s="23" t="s">
        <v>9</v>
      </c>
      <c r="U51" s="23" t="s">
        <v>9</v>
      </c>
      <c r="V51" s="23" t="s">
        <v>9</v>
      </c>
      <c r="W51" s="24" t="s">
        <v>0</v>
      </c>
      <c r="X51" s="21">
        <v>7</v>
      </c>
      <c r="Y51" s="21">
        <v>2.4</v>
      </c>
      <c r="Z51" s="21">
        <v>10</v>
      </c>
      <c r="AA51" s="21">
        <v>5</v>
      </c>
      <c r="AB51" s="21">
        <v>6</v>
      </c>
      <c r="AC51" s="21">
        <v>6</v>
      </c>
      <c r="AD51" s="21">
        <v>0</v>
      </c>
      <c r="AE51" s="21">
        <v>6</v>
      </c>
      <c r="AF51" s="21">
        <v>2.7</v>
      </c>
      <c r="AG51" s="21">
        <v>0.7</v>
      </c>
      <c r="AH51" s="21">
        <v>2.1</v>
      </c>
      <c r="AI51" s="21">
        <v>5</v>
      </c>
      <c r="AJ51" s="21">
        <v>4</v>
      </c>
      <c r="AK51" s="21">
        <v>7</v>
      </c>
      <c r="AL51" s="21">
        <v>20</v>
      </c>
      <c r="AM51" s="21">
        <v>8</v>
      </c>
      <c r="AN51" s="21">
        <v>8</v>
      </c>
      <c r="AO51" s="21">
        <v>10</v>
      </c>
      <c r="AP51" s="21">
        <v>0</v>
      </c>
      <c r="AQ51" s="21">
        <v>10</v>
      </c>
      <c r="AR51" s="21">
        <v>10</v>
      </c>
      <c r="AS51" s="21">
        <v>10</v>
      </c>
      <c r="AT51" s="21">
        <v>5</v>
      </c>
      <c r="AU51" s="21">
        <v>5</v>
      </c>
      <c r="AV51" s="21">
        <v>3</v>
      </c>
      <c r="AW51" s="21">
        <v>9</v>
      </c>
      <c r="AX51" s="25">
        <v>40</v>
      </c>
      <c r="AY51" s="16">
        <f t="shared" si="4"/>
        <v>63.900000000000006</v>
      </c>
      <c r="AZ51" s="16">
        <f t="shared" si="5"/>
        <v>56</v>
      </c>
      <c r="BA51" s="16">
        <f t="shared" si="6"/>
        <v>82</v>
      </c>
      <c r="BB51" s="16">
        <f t="shared" si="7"/>
        <v>66.959999999999994</v>
      </c>
    </row>
    <row r="52" spans="1:54" s="30" customFormat="1" ht="57" customHeight="1" x14ac:dyDescent="0.3">
      <c r="A52" s="33">
        <v>339</v>
      </c>
      <c r="B52" s="21" t="s">
        <v>106</v>
      </c>
      <c r="C52" s="21" t="s">
        <v>380</v>
      </c>
      <c r="D52" s="21" t="s">
        <v>381</v>
      </c>
      <c r="E52" s="21"/>
      <c r="F52" s="21"/>
      <c r="G52" s="21">
        <v>12</v>
      </c>
      <c r="H52" s="21" t="s">
        <v>142</v>
      </c>
      <c r="I52" s="21" t="s">
        <v>9</v>
      </c>
      <c r="J52" s="21">
        <v>642</v>
      </c>
      <c r="K52" s="21">
        <v>45108</v>
      </c>
      <c r="L52" s="21">
        <v>1025</v>
      </c>
      <c r="M52" s="21">
        <v>4443856</v>
      </c>
      <c r="N52" s="21" t="s">
        <v>382</v>
      </c>
      <c r="O52" s="22" t="s">
        <v>38</v>
      </c>
      <c r="P52" s="22">
        <v>2</v>
      </c>
      <c r="Q52" s="23" t="s">
        <v>9</v>
      </c>
      <c r="R52" s="23" t="s">
        <v>9</v>
      </c>
      <c r="S52" s="23" t="s">
        <v>9</v>
      </c>
      <c r="T52" s="23"/>
      <c r="U52" s="23"/>
      <c r="V52" s="23"/>
      <c r="W52" s="24" t="s">
        <v>1</v>
      </c>
      <c r="X52" s="21">
        <v>7</v>
      </c>
      <c r="Y52" s="21">
        <v>12</v>
      </c>
      <c r="Z52" s="21">
        <v>10</v>
      </c>
      <c r="AA52" s="21">
        <v>5</v>
      </c>
      <c r="AB52" s="21">
        <v>6</v>
      </c>
      <c r="AC52" s="21">
        <v>6</v>
      </c>
      <c r="AD52" s="21">
        <v>9</v>
      </c>
      <c r="AE52" s="21">
        <v>6</v>
      </c>
      <c r="AF52" s="21">
        <v>9</v>
      </c>
      <c r="AG52" s="21">
        <v>7</v>
      </c>
      <c r="AH52" s="21">
        <v>2.1</v>
      </c>
      <c r="AI52" s="21">
        <v>5</v>
      </c>
      <c r="AJ52" s="21">
        <v>4</v>
      </c>
      <c r="AK52" s="21">
        <v>7</v>
      </c>
      <c r="AL52" s="21">
        <v>16</v>
      </c>
      <c r="AM52" s="21">
        <v>3</v>
      </c>
      <c r="AN52" s="21">
        <v>3</v>
      </c>
      <c r="AO52" s="21">
        <v>10</v>
      </c>
      <c r="AP52" s="21">
        <v>15</v>
      </c>
      <c r="AQ52" s="21">
        <v>10</v>
      </c>
      <c r="AR52" s="21">
        <v>10</v>
      </c>
      <c r="AS52" s="21">
        <v>10</v>
      </c>
      <c r="AT52" s="21">
        <v>5</v>
      </c>
      <c r="AU52" s="21">
        <v>5</v>
      </c>
      <c r="AV52" s="21">
        <v>5</v>
      </c>
      <c r="AW52" s="21">
        <v>15</v>
      </c>
      <c r="AX52" s="25">
        <v>45</v>
      </c>
      <c r="AY52" s="16">
        <f t="shared" si="4"/>
        <v>95.1</v>
      </c>
      <c r="AZ52" s="16">
        <f t="shared" si="5"/>
        <v>57</v>
      </c>
      <c r="BA52" s="16">
        <f t="shared" si="6"/>
        <v>95</v>
      </c>
      <c r="BB52" s="16">
        <f t="shared" si="7"/>
        <v>83.64</v>
      </c>
    </row>
    <row r="53" spans="1:54" s="6" customFormat="1" ht="85.5" customHeight="1" x14ac:dyDescent="0.3">
      <c r="A53" s="33">
        <v>343</v>
      </c>
      <c r="B53" s="21" t="s">
        <v>107</v>
      </c>
      <c r="C53" s="21" t="s">
        <v>499</v>
      </c>
      <c r="D53" s="21" t="s">
        <v>381</v>
      </c>
      <c r="E53" s="21" t="s">
        <v>498</v>
      </c>
      <c r="F53" s="21" t="s">
        <v>248</v>
      </c>
      <c r="G53" s="21">
        <v>12</v>
      </c>
      <c r="H53" s="21" t="s">
        <v>142</v>
      </c>
      <c r="I53" s="21" t="s">
        <v>9</v>
      </c>
      <c r="J53" s="21">
        <v>671</v>
      </c>
      <c r="K53" s="21">
        <v>44396</v>
      </c>
      <c r="L53" s="21">
        <v>400</v>
      </c>
      <c r="M53" s="21" t="s">
        <v>500</v>
      </c>
      <c r="N53" s="21" t="s">
        <v>501</v>
      </c>
      <c r="O53" s="22" t="s">
        <v>39</v>
      </c>
      <c r="P53" s="22">
        <v>2</v>
      </c>
      <c r="Q53" s="23" t="s">
        <v>9</v>
      </c>
      <c r="R53" s="23" t="s">
        <v>9</v>
      </c>
      <c r="S53" s="23" t="s">
        <v>9</v>
      </c>
      <c r="T53" s="23" t="s">
        <v>9</v>
      </c>
      <c r="U53" s="23" t="s">
        <v>9</v>
      </c>
      <c r="V53" s="23" t="s">
        <v>7</v>
      </c>
      <c r="W53" s="24" t="s">
        <v>1</v>
      </c>
      <c r="X53" s="21">
        <v>4.2</v>
      </c>
      <c r="Y53" s="21">
        <v>12</v>
      </c>
      <c r="Z53" s="21">
        <v>10</v>
      </c>
      <c r="AA53" s="21">
        <v>5</v>
      </c>
      <c r="AB53" s="21">
        <v>6</v>
      </c>
      <c r="AC53" s="21">
        <v>6</v>
      </c>
      <c r="AD53" s="21">
        <v>9</v>
      </c>
      <c r="AE53" s="21">
        <v>6</v>
      </c>
      <c r="AF53" s="21">
        <v>9</v>
      </c>
      <c r="AG53" s="21">
        <v>3.5</v>
      </c>
      <c r="AH53" s="21">
        <v>3.5</v>
      </c>
      <c r="AI53" s="21">
        <v>5</v>
      </c>
      <c r="AJ53" s="21">
        <v>4</v>
      </c>
      <c r="AK53" s="21">
        <v>7</v>
      </c>
      <c r="AL53" s="21">
        <v>20</v>
      </c>
      <c r="AM53" s="21">
        <v>10</v>
      </c>
      <c r="AN53" s="21">
        <v>0</v>
      </c>
      <c r="AO53" s="21">
        <v>10</v>
      </c>
      <c r="AP53" s="21">
        <v>18</v>
      </c>
      <c r="AQ53" s="21">
        <v>20</v>
      </c>
      <c r="AR53" s="21">
        <v>10</v>
      </c>
      <c r="AS53" s="21">
        <v>10</v>
      </c>
      <c r="AT53" s="21">
        <v>5</v>
      </c>
      <c r="AU53" s="21">
        <v>5</v>
      </c>
      <c r="AV53" s="21">
        <v>5</v>
      </c>
      <c r="AW53" s="21">
        <v>15</v>
      </c>
      <c r="AX53" s="25">
        <v>50</v>
      </c>
      <c r="AY53" s="16">
        <f t="shared" si="4"/>
        <v>90.2</v>
      </c>
      <c r="AZ53" s="16">
        <f t="shared" si="5"/>
        <v>78</v>
      </c>
      <c r="BA53" s="16">
        <f t="shared" si="6"/>
        <v>100</v>
      </c>
      <c r="BB53" s="16">
        <f t="shared" si="7"/>
        <v>89.48</v>
      </c>
    </row>
    <row r="54" spans="1:54" s="6" customFormat="1" ht="42.75" customHeight="1" x14ac:dyDescent="0.3">
      <c r="A54" s="33">
        <v>347</v>
      </c>
      <c r="B54" s="21" t="s">
        <v>108</v>
      </c>
      <c r="C54" s="21" t="s">
        <v>383</v>
      </c>
      <c r="D54" s="21" t="s">
        <v>384</v>
      </c>
      <c r="E54" s="21"/>
      <c r="F54" s="21"/>
      <c r="G54" s="21">
        <v>12</v>
      </c>
      <c r="H54" s="21" t="s">
        <v>142</v>
      </c>
      <c r="I54" s="21" t="s">
        <v>11</v>
      </c>
      <c r="J54" s="21">
        <v>1275</v>
      </c>
      <c r="K54" s="21">
        <v>43788</v>
      </c>
      <c r="L54" s="21">
        <v>90</v>
      </c>
      <c r="M54" s="21" t="s">
        <v>385</v>
      </c>
      <c r="N54" s="21" t="s">
        <v>386</v>
      </c>
      <c r="O54" s="22" t="s">
        <v>39</v>
      </c>
      <c r="P54" s="22">
        <v>2</v>
      </c>
      <c r="Q54" s="23" t="s">
        <v>7</v>
      </c>
      <c r="R54" s="23" t="s">
        <v>7</v>
      </c>
      <c r="S54" s="23" t="s">
        <v>9</v>
      </c>
      <c r="T54" s="23" t="s">
        <v>9</v>
      </c>
      <c r="U54" s="23" t="s">
        <v>7</v>
      </c>
      <c r="V54" s="23" t="s">
        <v>7</v>
      </c>
      <c r="W54" s="24" t="s">
        <v>0</v>
      </c>
      <c r="X54" s="21">
        <v>4.2</v>
      </c>
      <c r="Y54" s="21">
        <v>2.4</v>
      </c>
      <c r="Z54" s="21">
        <v>3</v>
      </c>
      <c r="AA54" s="21">
        <v>5</v>
      </c>
      <c r="AB54" s="21">
        <v>6</v>
      </c>
      <c r="AC54" s="21">
        <v>6</v>
      </c>
      <c r="AD54" s="21">
        <v>9</v>
      </c>
      <c r="AE54" s="21">
        <v>6</v>
      </c>
      <c r="AF54" s="21">
        <v>9</v>
      </c>
      <c r="AG54" s="21">
        <v>0.7</v>
      </c>
      <c r="AH54" s="21">
        <v>2.1</v>
      </c>
      <c r="AI54" s="21">
        <v>5</v>
      </c>
      <c r="AJ54" s="21">
        <v>4</v>
      </c>
      <c r="AK54" s="21">
        <v>0</v>
      </c>
      <c r="AL54" s="21">
        <v>20</v>
      </c>
      <c r="AM54" s="21">
        <v>2</v>
      </c>
      <c r="AN54" s="21">
        <v>0</v>
      </c>
      <c r="AO54" s="21">
        <v>10</v>
      </c>
      <c r="AP54" s="21">
        <v>18</v>
      </c>
      <c r="AQ54" s="21">
        <v>20</v>
      </c>
      <c r="AR54" s="21">
        <v>10</v>
      </c>
      <c r="AS54" s="21">
        <v>10</v>
      </c>
      <c r="AT54" s="21">
        <v>0</v>
      </c>
      <c r="AU54" s="21">
        <v>3</v>
      </c>
      <c r="AV54" s="21">
        <v>1.5</v>
      </c>
      <c r="AW54" s="21">
        <v>4.5</v>
      </c>
      <c r="AX54" s="25">
        <v>45</v>
      </c>
      <c r="AY54" s="16">
        <f t="shared" si="4"/>
        <v>62.400000000000006</v>
      </c>
      <c r="AZ54" s="16">
        <f t="shared" si="5"/>
        <v>70</v>
      </c>
      <c r="BA54" s="16">
        <f t="shared" si="6"/>
        <v>74</v>
      </c>
      <c r="BB54" s="16">
        <f t="shared" si="7"/>
        <v>68.160000000000011</v>
      </c>
    </row>
    <row r="55" spans="1:54" s="31" customFormat="1" ht="57" customHeight="1" x14ac:dyDescent="0.3">
      <c r="A55" s="33">
        <v>363</v>
      </c>
      <c r="B55" s="21" t="s">
        <v>113</v>
      </c>
      <c r="C55" s="21" t="s">
        <v>458</v>
      </c>
      <c r="D55" s="21" t="s">
        <v>429</v>
      </c>
      <c r="E55" s="21"/>
      <c r="F55" s="21"/>
      <c r="G55" s="21">
        <v>12</v>
      </c>
      <c r="H55" s="21" t="s">
        <v>142</v>
      </c>
      <c r="I55" s="21" t="s">
        <v>17</v>
      </c>
      <c r="J55" s="21"/>
      <c r="K55" s="21"/>
      <c r="L55" s="21">
        <v>109</v>
      </c>
      <c r="M55" s="21" t="s">
        <v>459</v>
      </c>
      <c r="N55" s="21" t="s">
        <v>460</v>
      </c>
      <c r="O55" s="22" t="s">
        <v>39</v>
      </c>
      <c r="P55" s="22">
        <v>3</v>
      </c>
      <c r="Q55" s="23"/>
      <c r="R55" s="23" t="s">
        <v>9</v>
      </c>
      <c r="S55" s="23" t="s">
        <v>9</v>
      </c>
      <c r="T55" s="23"/>
      <c r="U55" s="23"/>
      <c r="V55" s="23"/>
      <c r="W55" s="24" t="s">
        <v>0</v>
      </c>
      <c r="X55" s="21">
        <v>7</v>
      </c>
      <c r="Y55" s="21">
        <v>3.6</v>
      </c>
      <c r="Z55" s="21">
        <v>10</v>
      </c>
      <c r="AA55" s="21">
        <v>5</v>
      </c>
      <c r="AB55" s="21">
        <v>6</v>
      </c>
      <c r="AC55" s="21">
        <v>6</v>
      </c>
      <c r="AD55" s="21">
        <v>9</v>
      </c>
      <c r="AE55" s="21">
        <v>6</v>
      </c>
      <c r="AF55" s="21">
        <v>9</v>
      </c>
      <c r="AG55" s="21">
        <v>4.9000000000000004</v>
      </c>
      <c r="AH55" s="21">
        <v>2.1</v>
      </c>
      <c r="AI55" s="21">
        <v>5</v>
      </c>
      <c r="AJ55" s="21">
        <v>4</v>
      </c>
      <c r="AK55" s="21">
        <v>7</v>
      </c>
      <c r="AL55" s="21">
        <v>20</v>
      </c>
      <c r="AM55" s="21">
        <v>10</v>
      </c>
      <c r="AN55" s="21">
        <v>10</v>
      </c>
      <c r="AO55" s="21">
        <v>10</v>
      </c>
      <c r="AP55" s="21">
        <v>9</v>
      </c>
      <c r="AQ55" s="21">
        <v>10</v>
      </c>
      <c r="AR55" s="21">
        <v>10</v>
      </c>
      <c r="AS55" s="21">
        <v>10</v>
      </c>
      <c r="AT55" s="21">
        <v>5</v>
      </c>
      <c r="AU55" s="21">
        <v>5</v>
      </c>
      <c r="AV55" s="21">
        <v>9</v>
      </c>
      <c r="AW55" s="21">
        <v>15</v>
      </c>
      <c r="AX55" s="25">
        <v>45</v>
      </c>
      <c r="AY55" s="16">
        <f t="shared" si="4"/>
        <v>84.6</v>
      </c>
      <c r="AZ55" s="16">
        <f t="shared" si="5"/>
        <v>69</v>
      </c>
      <c r="BA55" s="16">
        <f t="shared" si="6"/>
        <v>99</v>
      </c>
      <c r="BB55" s="16">
        <f t="shared" si="7"/>
        <v>84.24</v>
      </c>
    </row>
    <row r="56" spans="1:54" s="6" customFormat="1" ht="57" customHeight="1" x14ac:dyDescent="0.3">
      <c r="A56" s="33">
        <v>364</v>
      </c>
      <c r="B56" s="21" t="s">
        <v>114</v>
      </c>
      <c r="C56" s="21" t="s">
        <v>387</v>
      </c>
      <c r="D56" s="21" t="s">
        <v>231</v>
      </c>
      <c r="E56" s="21"/>
      <c r="F56" s="21"/>
      <c r="G56" s="21">
        <v>12</v>
      </c>
      <c r="H56" s="21" t="s">
        <v>142</v>
      </c>
      <c r="I56" s="21" t="s">
        <v>9</v>
      </c>
      <c r="J56" s="21">
        <v>898</v>
      </c>
      <c r="K56" s="21" t="s">
        <v>388</v>
      </c>
      <c r="L56" s="21">
        <v>85</v>
      </c>
      <c r="M56" s="21" t="s">
        <v>389</v>
      </c>
      <c r="N56" s="21" t="s">
        <v>390</v>
      </c>
      <c r="O56" s="22" t="s">
        <v>38</v>
      </c>
      <c r="P56" s="22">
        <v>3</v>
      </c>
      <c r="Q56" s="23" t="s">
        <v>9</v>
      </c>
      <c r="R56" s="23" t="s">
        <v>9</v>
      </c>
      <c r="S56" s="23" t="s">
        <v>9</v>
      </c>
      <c r="T56" s="23" t="s">
        <v>7</v>
      </c>
      <c r="U56" s="23" t="s">
        <v>9</v>
      </c>
      <c r="V56" s="23" t="s">
        <v>7</v>
      </c>
      <c r="W56" s="24" t="s">
        <v>0</v>
      </c>
      <c r="X56" s="21">
        <v>7</v>
      </c>
      <c r="Y56" s="21">
        <v>2.4</v>
      </c>
      <c r="Z56" s="21">
        <v>6</v>
      </c>
      <c r="AA56" s="21">
        <v>5</v>
      </c>
      <c r="AB56" s="21">
        <v>6</v>
      </c>
      <c r="AC56" s="21">
        <v>6</v>
      </c>
      <c r="AD56" s="21">
        <v>9</v>
      </c>
      <c r="AE56" s="21">
        <v>0</v>
      </c>
      <c r="AF56" s="21">
        <v>9</v>
      </c>
      <c r="AG56" s="21">
        <v>4.9000000000000004</v>
      </c>
      <c r="AH56" s="21">
        <v>2.1</v>
      </c>
      <c r="AI56" s="21">
        <v>5</v>
      </c>
      <c r="AJ56" s="21">
        <v>4</v>
      </c>
      <c r="AK56" s="21">
        <v>7</v>
      </c>
      <c r="AL56" s="21">
        <v>10</v>
      </c>
      <c r="AM56" s="21">
        <v>2</v>
      </c>
      <c r="AN56" s="21">
        <v>0</v>
      </c>
      <c r="AO56" s="21">
        <v>10</v>
      </c>
      <c r="AP56" s="21">
        <v>21</v>
      </c>
      <c r="AQ56" s="21">
        <v>10</v>
      </c>
      <c r="AR56" s="21">
        <v>6</v>
      </c>
      <c r="AS56" s="21">
        <v>10</v>
      </c>
      <c r="AT56" s="21">
        <v>5</v>
      </c>
      <c r="AU56" s="21">
        <v>0</v>
      </c>
      <c r="AV56" s="21">
        <v>1.5</v>
      </c>
      <c r="AW56" s="21">
        <v>4.5</v>
      </c>
      <c r="AX56" s="25">
        <v>45</v>
      </c>
      <c r="AY56" s="16">
        <f t="shared" si="4"/>
        <v>73.400000000000006</v>
      </c>
      <c r="AZ56" s="16">
        <f t="shared" si="5"/>
        <v>53</v>
      </c>
      <c r="BA56" s="16">
        <f t="shared" si="6"/>
        <v>72</v>
      </c>
      <c r="BB56" s="16">
        <f t="shared" si="7"/>
        <v>66.86</v>
      </c>
    </row>
    <row r="57" spans="1:54" s="6" customFormat="1" ht="42.75" customHeight="1" x14ac:dyDescent="0.3">
      <c r="A57" s="33">
        <v>378</v>
      </c>
      <c r="B57" s="21" t="s">
        <v>56</v>
      </c>
      <c r="C57" s="21" t="s">
        <v>391</v>
      </c>
      <c r="D57" s="21" t="s">
        <v>381</v>
      </c>
      <c r="E57" s="21"/>
      <c r="F57" s="21"/>
      <c r="G57" s="21">
        <v>13</v>
      </c>
      <c r="H57" s="21" t="s">
        <v>143</v>
      </c>
      <c r="I57" s="21" t="s">
        <v>9</v>
      </c>
      <c r="J57" s="21">
        <v>833</v>
      </c>
      <c r="K57" s="21" t="s">
        <v>392</v>
      </c>
      <c r="L57" s="21">
        <v>230</v>
      </c>
      <c r="M57" s="21" t="s">
        <v>393</v>
      </c>
      <c r="N57" s="21" t="s">
        <v>394</v>
      </c>
      <c r="O57" s="22" t="s">
        <v>38</v>
      </c>
      <c r="P57" s="22">
        <v>2</v>
      </c>
      <c r="Q57" s="23"/>
      <c r="R57" s="23"/>
      <c r="S57" s="23"/>
      <c r="T57" s="23"/>
      <c r="U57" s="23"/>
      <c r="V57" s="23"/>
      <c r="W57" s="24" t="s">
        <v>0</v>
      </c>
      <c r="X57" s="21">
        <v>4.2</v>
      </c>
      <c r="Y57" s="21">
        <v>7.2</v>
      </c>
      <c r="Z57" s="21">
        <v>10</v>
      </c>
      <c r="AA57" s="21">
        <v>5</v>
      </c>
      <c r="AB57" s="21">
        <v>6</v>
      </c>
      <c r="AC57" s="21">
        <v>6</v>
      </c>
      <c r="AD57" s="21">
        <v>9</v>
      </c>
      <c r="AE57" s="21">
        <v>0</v>
      </c>
      <c r="AF57" s="21">
        <v>9</v>
      </c>
      <c r="AG57" s="21">
        <v>3.5</v>
      </c>
      <c r="AH57" s="21">
        <v>0.7</v>
      </c>
      <c r="AI57" s="21">
        <v>5</v>
      </c>
      <c r="AJ57" s="21">
        <v>4</v>
      </c>
      <c r="AK57" s="21">
        <v>0</v>
      </c>
      <c r="AL57" s="21">
        <v>10</v>
      </c>
      <c r="AM57" s="21">
        <v>5</v>
      </c>
      <c r="AN57" s="21">
        <v>0</v>
      </c>
      <c r="AO57" s="21">
        <v>10</v>
      </c>
      <c r="AP57" s="21">
        <v>15</v>
      </c>
      <c r="AQ57" s="21">
        <v>20</v>
      </c>
      <c r="AR57" s="21">
        <v>10</v>
      </c>
      <c r="AS57" s="21">
        <v>6</v>
      </c>
      <c r="AT57" s="21">
        <v>5</v>
      </c>
      <c r="AU57" s="21">
        <v>0</v>
      </c>
      <c r="AV57" s="21">
        <v>5</v>
      </c>
      <c r="AW57" s="21">
        <v>15</v>
      </c>
      <c r="AX57" s="25">
        <v>45</v>
      </c>
      <c r="AY57" s="16">
        <f t="shared" si="4"/>
        <v>69.599999999999994</v>
      </c>
      <c r="AZ57" s="16">
        <f t="shared" si="5"/>
        <v>60</v>
      </c>
      <c r="BA57" s="16">
        <f t="shared" si="6"/>
        <v>86</v>
      </c>
      <c r="BB57" s="16">
        <f t="shared" si="7"/>
        <v>71.64</v>
      </c>
    </row>
    <row r="58" spans="1:54" s="6" customFormat="1" ht="85.5" customHeight="1" x14ac:dyDescent="0.3">
      <c r="A58" s="33">
        <v>385</v>
      </c>
      <c r="B58" s="21" t="s">
        <v>62</v>
      </c>
      <c r="C58" s="21" t="s">
        <v>395</v>
      </c>
      <c r="D58" s="21" t="s">
        <v>231</v>
      </c>
      <c r="E58" s="21"/>
      <c r="F58" s="21"/>
      <c r="G58" s="21">
        <v>13</v>
      </c>
      <c r="H58" s="21" t="s">
        <v>143</v>
      </c>
      <c r="I58" s="21"/>
      <c r="J58" s="21">
        <v>499</v>
      </c>
      <c r="K58" s="21"/>
      <c r="L58" s="21">
        <v>200</v>
      </c>
      <c r="M58" s="21"/>
      <c r="N58" s="21"/>
      <c r="O58" s="22" t="s">
        <v>39</v>
      </c>
      <c r="P58" s="22">
        <v>2</v>
      </c>
      <c r="Q58" s="23" t="s">
        <v>9</v>
      </c>
      <c r="R58" s="23" t="s">
        <v>9</v>
      </c>
      <c r="S58" s="23" t="s">
        <v>9</v>
      </c>
      <c r="T58" s="23" t="s">
        <v>9</v>
      </c>
      <c r="U58" s="23" t="s">
        <v>9</v>
      </c>
      <c r="V58" s="23" t="s">
        <v>9</v>
      </c>
      <c r="W58" s="24" t="s">
        <v>0</v>
      </c>
      <c r="X58" s="21">
        <v>7</v>
      </c>
      <c r="Y58" s="21">
        <v>9.6</v>
      </c>
      <c r="Z58" s="21">
        <v>10</v>
      </c>
      <c r="AA58" s="21">
        <v>5</v>
      </c>
      <c r="AB58" s="21">
        <v>6</v>
      </c>
      <c r="AC58" s="21">
        <v>6</v>
      </c>
      <c r="AD58" s="21">
        <v>9</v>
      </c>
      <c r="AE58" s="21">
        <v>6</v>
      </c>
      <c r="AF58" s="21">
        <v>9</v>
      </c>
      <c r="AG58" s="21">
        <v>4.9000000000000004</v>
      </c>
      <c r="AH58" s="21">
        <v>2.1</v>
      </c>
      <c r="AI58" s="21">
        <v>5</v>
      </c>
      <c r="AJ58" s="21">
        <v>4</v>
      </c>
      <c r="AK58" s="21">
        <v>7</v>
      </c>
      <c r="AL58" s="21">
        <v>20</v>
      </c>
      <c r="AM58" s="21">
        <v>10</v>
      </c>
      <c r="AN58" s="21">
        <v>0</v>
      </c>
      <c r="AO58" s="21">
        <v>10</v>
      </c>
      <c r="AP58" s="21">
        <v>9</v>
      </c>
      <c r="AQ58" s="21">
        <v>20</v>
      </c>
      <c r="AR58" s="21">
        <v>10</v>
      </c>
      <c r="AS58" s="21">
        <v>10</v>
      </c>
      <c r="AT58" s="21">
        <v>5</v>
      </c>
      <c r="AU58" s="21">
        <v>5</v>
      </c>
      <c r="AV58" s="21">
        <v>5</v>
      </c>
      <c r="AW58" s="21">
        <v>15</v>
      </c>
      <c r="AX58" s="29">
        <v>50</v>
      </c>
      <c r="AY58" s="16">
        <f t="shared" si="4"/>
        <v>90.6</v>
      </c>
      <c r="AZ58" s="16">
        <f t="shared" si="5"/>
        <v>69</v>
      </c>
      <c r="BA58" s="16">
        <f t="shared" si="6"/>
        <v>100</v>
      </c>
      <c r="BB58" s="16">
        <f t="shared" si="7"/>
        <v>86.94</v>
      </c>
    </row>
    <row r="59" spans="1:54" s="6" customFormat="1" ht="57" customHeight="1" x14ac:dyDescent="0.3">
      <c r="A59" s="33">
        <v>388</v>
      </c>
      <c r="B59" s="21" t="s">
        <v>63</v>
      </c>
      <c r="C59" s="21" t="s">
        <v>396</v>
      </c>
      <c r="D59" s="21" t="s">
        <v>239</v>
      </c>
      <c r="E59" s="21"/>
      <c r="F59" s="21"/>
      <c r="G59" s="21">
        <v>13</v>
      </c>
      <c r="H59" s="21" t="s">
        <v>143</v>
      </c>
      <c r="I59" s="21" t="s">
        <v>9</v>
      </c>
      <c r="J59" s="21">
        <v>102</v>
      </c>
      <c r="K59" s="21">
        <v>44963</v>
      </c>
      <c r="L59" s="21">
        <v>22</v>
      </c>
      <c r="M59" s="21">
        <v>3113189866</v>
      </c>
      <c r="N59" s="21" t="s">
        <v>397</v>
      </c>
      <c r="O59" s="22" t="s">
        <v>39</v>
      </c>
      <c r="P59" s="22">
        <v>3</v>
      </c>
      <c r="Q59" s="23"/>
      <c r="R59" s="23"/>
      <c r="S59" s="23"/>
      <c r="T59" s="23" t="s">
        <v>9</v>
      </c>
      <c r="U59" s="23" t="s">
        <v>9</v>
      </c>
      <c r="V59" s="23"/>
      <c r="W59" s="24" t="s">
        <v>0</v>
      </c>
      <c r="X59" s="21">
        <v>7</v>
      </c>
      <c r="Y59" s="21">
        <v>3.6</v>
      </c>
      <c r="Z59" s="21">
        <v>3</v>
      </c>
      <c r="AA59" s="21">
        <v>0</v>
      </c>
      <c r="AB59" s="21">
        <v>6</v>
      </c>
      <c r="AC59" s="21">
        <v>6</v>
      </c>
      <c r="AD59" s="21">
        <v>9</v>
      </c>
      <c r="AE59" s="21">
        <v>0</v>
      </c>
      <c r="AF59" s="21">
        <v>2.7</v>
      </c>
      <c r="AG59" s="21">
        <v>0.7</v>
      </c>
      <c r="AH59" s="21">
        <v>2.1</v>
      </c>
      <c r="AI59" s="21">
        <v>3.75</v>
      </c>
      <c r="AJ59" s="21">
        <v>4</v>
      </c>
      <c r="AK59" s="21">
        <v>7</v>
      </c>
      <c r="AL59" s="21">
        <v>10</v>
      </c>
      <c r="AM59" s="21">
        <v>2</v>
      </c>
      <c r="AN59" s="21">
        <v>0</v>
      </c>
      <c r="AO59" s="21">
        <v>10</v>
      </c>
      <c r="AP59" s="21">
        <v>9</v>
      </c>
      <c r="AQ59" s="21">
        <v>4</v>
      </c>
      <c r="AR59" s="21">
        <v>3</v>
      </c>
      <c r="AS59" s="21">
        <v>10</v>
      </c>
      <c r="AT59" s="21">
        <v>0</v>
      </c>
      <c r="AU59" s="21">
        <v>3</v>
      </c>
      <c r="AV59" s="21">
        <v>1.5</v>
      </c>
      <c r="AW59" s="21">
        <v>4.5</v>
      </c>
      <c r="AX59" s="25">
        <v>50</v>
      </c>
      <c r="AY59" s="16">
        <f t="shared" si="4"/>
        <v>54.850000000000009</v>
      </c>
      <c r="AZ59" s="16">
        <f t="shared" si="5"/>
        <v>35</v>
      </c>
      <c r="BA59" s="16">
        <f t="shared" si="6"/>
        <v>72</v>
      </c>
      <c r="BB59" s="16">
        <f t="shared" si="7"/>
        <v>54.040000000000006</v>
      </c>
    </row>
    <row r="60" spans="1:54" s="6" customFormat="1" ht="85.5" customHeight="1" x14ac:dyDescent="0.3">
      <c r="A60" s="33">
        <v>410</v>
      </c>
      <c r="B60" s="21" t="s">
        <v>67</v>
      </c>
      <c r="C60" s="21" t="s">
        <v>398</v>
      </c>
      <c r="D60" s="21" t="s">
        <v>399</v>
      </c>
      <c r="E60" s="21" t="s">
        <v>400</v>
      </c>
      <c r="F60" s="21"/>
      <c r="G60" s="21">
        <v>15</v>
      </c>
      <c r="H60" s="21" t="s">
        <v>145</v>
      </c>
      <c r="I60" s="21" t="s">
        <v>9</v>
      </c>
      <c r="J60" s="21">
        <v>438</v>
      </c>
      <c r="K60" s="21">
        <v>44794</v>
      </c>
      <c r="L60" s="21">
        <v>450</v>
      </c>
      <c r="M60" s="21" t="s">
        <v>401</v>
      </c>
      <c r="N60" s="21" t="s">
        <v>402</v>
      </c>
      <c r="O60" s="22" t="s">
        <v>39</v>
      </c>
      <c r="P60" s="22">
        <v>2</v>
      </c>
      <c r="Q60" s="23" t="s">
        <v>7</v>
      </c>
      <c r="R60" s="23" t="s">
        <v>9</v>
      </c>
      <c r="S60" s="23" t="s">
        <v>9</v>
      </c>
      <c r="T60" s="23" t="s">
        <v>9</v>
      </c>
      <c r="U60" s="23" t="s">
        <v>7</v>
      </c>
      <c r="V60" s="23" t="s">
        <v>7</v>
      </c>
      <c r="W60" s="24" t="s">
        <v>0</v>
      </c>
      <c r="X60" s="21">
        <v>7</v>
      </c>
      <c r="Y60" s="21">
        <v>3.6</v>
      </c>
      <c r="Z60" s="21">
        <v>10</v>
      </c>
      <c r="AA60" s="21">
        <v>5</v>
      </c>
      <c r="AB60" s="21">
        <v>6</v>
      </c>
      <c r="AC60" s="21">
        <v>6</v>
      </c>
      <c r="AD60" s="21">
        <v>9</v>
      </c>
      <c r="AE60" s="21">
        <v>6</v>
      </c>
      <c r="AF60" s="21">
        <v>9</v>
      </c>
      <c r="AG60" s="21">
        <v>4.9000000000000004</v>
      </c>
      <c r="AH60" s="21">
        <v>2.1</v>
      </c>
      <c r="AI60" s="21">
        <v>5</v>
      </c>
      <c r="AJ60" s="21">
        <v>4</v>
      </c>
      <c r="AK60" s="21">
        <v>7</v>
      </c>
      <c r="AL60" s="21">
        <v>20</v>
      </c>
      <c r="AM60" s="21">
        <v>5</v>
      </c>
      <c r="AN60" s="21">
        <v>10</v>
      </c>
      <c r="AO60" s="21">
        <v>10</v>
      </c>
      <c r="AP60" s="21">
        <v>0</v>
      </c>
      <c r="AQ60" s="21">
        <v>20</v>
      </c>
      <c r="AR60" s="21">
        <v>10</v>
      </c>
      <c r="AS60" s="21">
        <v>10</v>
      </c>
      <c r="AT60" s="21">
        <v>5</v>
      </c>
      <c r="AU60" s="21">
        <v>5</v>
      </c>
      <c r="AV60" s="21">
        <v>5</v>
      </c>
      <c r="AW60" s="21">
        <v>15</v>
      </c>
      <c r="AX60" s="25">
        <v>50</v>
      </c>
      <c r="AY60" s="16">
        <f t="shared" si="4"/>
        <v>84.6</v>
      </c>
      <c r="AZ60" s="16">
        <f t="shared" si="5"/>
        <v>65</v>
      </c>
      <c r="BA60" s="16">
        <f t="shared" si="6"/>
        <v>100</v>
      </c>
      <c r="BB60" s="16">
        <f t="shared" si="7"/>
        <v>83.34</v>
      </c>
    </row>
    <row r="61" spans="1:54" s="6" customFormat="1" ht="71.25" customHeight="1" x14ac:dyDescent="0.3">
      <c r="A61" s="33">
        <v>425</v>
      </c>
      <c r="B61" s="21" t="s">
        <v>119</v>
      </c>
      <c r="C61" s="21" t="s">
        <v>403</v>
      </c>
      <c r="D61" s="21" t="s">
        <v>404</v>
      </c>
      <c r="E61" s="21" t="s">
        <v>405</v>
      </c>
      <c r="F61" s="21" t="s">
        <v>406</v>
      </c>
      <c r="G61" s="21">
        <v>16</v>
      </c>
      <c r="H61" s="21" t="s">
        <v>146</v>
      </c>
      <c r="I61" s="21" t="s">
        <v>9</v>
      </c>
      <c r="J61" s="21">
        <v>441</v>
      </c>
      <c r="K61" s="21">
        <v>42969</v>
      </c>
      <c r="L61" s="21">
        <v>150</v>
      </c>
      <c r="M61" s="21" t="s">
        <v>407</v>
      </c>
      <c r="N61" s="21" t="s">
        <v>408</v>
      </c>
      <c r="O61" s="22" t="s">
        <v>38</v>
      </c>
      <c r="P61" s="22">
        <v>3</v>
      </c>
      <c r="Q61" s="23" t="s">
        <v>9</v>
      </c>
      <c r="R61" s="23" t="s">
        <v>9</v>
      </c>
      <c r="S61" s="23" t="s">
        <v>9</v>
      </c>
      <c r="T61" s="23" t="s">
        <v>9</v>
      </c>
      <c r="U61" s="23" t="s">
        <v>9</v>
      </c>
      <c r="V61" s="23" t="s">
        <v>7</v>
      </c>
      <c r="W61" s="24" t="s">
        <v>0</v>
      </c>
      <c r="X61" s="21">
        <v>7</v>
      </c>
      <c r="Y61" s="21">
        <v>12</v>
      </c>
      <c r="Z61" s="21">
        <v>10</v>
      </c>
      <c r="AA61" s="21">
        <v>5</v>
      </c>
      <c r="AB61" s="21">
        <v>6</v>
      </c>
      <c r="AC61" s="21">
        <v>6</v>
      </c>
      <c r="AD61" s="21">
        <v>9</v>
      </c>
      <c r="AE61" s="21">
        <v>6</v>
      </c>
      <c r="AF61" s="21">
        <v>9</v>
      </c>
      <c r="AG61" s="21">
        <v>4.9000000000000004</v>
      </c>
      <c r="AH61" s="21">
        <v>4.9000000000000004</v>
      </c>
      <c r="AI61" s="21">
        <v>5</v>
      </c>
      <c r="AJ61" s="21">
        <v>4</v>
      </c>
      <c r="AK61" s="21">
        <v>7</v>
      </c>
      <c r="AL61" s="21">
        <v>20</v>
      </c>
      <c r="AM61" s="21">
        <v>5</v>
      </c>
      <c r="AN61" s="21">
        <v>0</v>
      </c>
      <c r="AO61" s="21">
        <v>10</v>
      </c>
      <c r="AP61" s="21">
        <v>21</v>
      </c>
      <c r="AQ61" s="21">
        <v>20</v>
      </c>
      <c r="AR61" s="21">
        <v>10</v>
      </c>
      <c r="AS61" s="21">
        <v>10</v>
      </c>
      <c r="AT61" s="21">
        <v>5</v>
      </c>
      <c r="AU61" s="21">
        <v>5</v>
      </c>
      <c r="AV61" s="21">
        <v>5</v>
      </c>
      <c r="AW61" s="21">
        <v>4.5</v>
      </c>
      <c r="AX61" s="25">
        <v>40</v>
      </c>
      <c r="AY61" s="16">
        <f t="shared" si="4"/>
        <v>95.800000000000011</v>
      </c>
      <c r="AZ61" s="16">
        <f t="shared" si="5"/>
        <v>76</v>
      </c>
      <c r="BA61" s="16">
        <f t="shared" si="6"/>
        <v>79.5</v>
      </c>
      <c r="BB61" s="16">
        <f t="shared" si="7"/>
        <v>84.97</v>
      </c>
    </row>
    <row r="62" spans="1:54" s="6" customFormat="1" ht="57" customHeight="1" x14ac:dyDescent="0.3">
      <c r="A62" s="33">
        <v>438</v>
      </c>
      <c r="B62" s="21" t="s">
        <v>127</v>
      </c>
      <c r="C62" s="21" t="s">
        <v>409</v>
      </c>
      <c r="D62" s="21"/>
      <c r="E62" s="21"/>
      <c r="F62" s="21"/>
      <c r="G62" s="21">
        <v>11</v>
      </c>
      <c r="H62" s="21" t="s">
        <v>141</v>
      </c>
      <c r="I62" s="21" t="s">
        <v>9</v>
      </c>
      <c r="J62" s="21">
        <v>166</v>
      </c>
      <c r="K62" s="21">
        <v>44641</v>
      </c>
      <c r="L62" s="21">
        <v>90</v>
      </c>
      <c r="M62" s="21">
        <v>3006636073</v>
      </c>
      <c r="N62" s="21" t="s">
        <v>410</v>
      </c>
      <c r="O62" s="22" t="s">
        <v>39</v>
      </c>
      <c r="P62" s="22">
        <v>2</v>
      </c>
      <c r="Q62" s="23" t="s">
        <v>9</v>
      </c>
      <c r="R62" s="23" t="s">
        <v>9</v>
      </c>
      <c r="S62" s="23" t="s">
        <v>9</v>
      </c>
      <c r="T62" s="23" t="s">
        <v>9</v>
      </c>
      <c r="U62" s="23" t="s">
        <v>7</v>
      </c>
      <c r="V62" s="23" t="s">
        <v>7</v>
      </c>
      <c r="W62" s="24"/>
      <c r="X62" s="21">
        <v>7</v>
      </c>
      <c r="Y62" s="21">
        <v>6</v>
      </c>
      <c r="Z62" s="21">
        <v>10</v>
      </c>
      <c r="AA62" s="21">
        <v>5</v>
      </c>
      <c r="AB62" s="21">
        <v>6</v>
      </c>
      <c r="AC62" s="21">
        <v>6</v>
      </c>
      <c r="AD62" s="21">
        <v>9</v>
      </c>
      <c r="AE62" s="21">
        <v>6</v>
      </c>
      <c r="AF62" s="21">
        <v>9</v>
      </c>
      <c r="AG62" s="21">
        <v>0.7</v>
      </c>
      <c r="AH62" s="21">
        <v>0.7</v>
      </c>
      <c r="AI62" s="21">
        <v>5</v>
      </c>
      <c r="AJ62" s="21">
        <v>4</v>
      </c>
      <c r="AK62" s="21">
        <v>7</v>
      </c>
      <c r="AL62" s="21">
        <v>20</v>
      </c>
      <c r="AM62" s="21">
        <v>10</v>
      </c>
      <c r="AN62" s="21">
        <v>5</v>
      </c>
      <c r="AO62" s="21">
        <v>10</v>
      </c>
      <c r="AP62" s="21">
        <v>21</v>
      </c>
      <c r="AQ62" s="21">
        <v>10</v>
      </c>
      <c r="AR62" s="21">
        <v>10</v>
      </c>
      <c r="AS62" s="21">
        <v>10</v>
      </c>
      <c r="AT62" s="21">
        <v>5</v>
      </c>
      <c r="AU62" s="21">
        <v>0</v>
      </c>
      <c r="AV62" s="21">
        <v>1.5</v>
      </c>
      <c r="AW62" s="21">
        <v>9</v>
      </c>
      <c r="AX62" s="25">
        <v>40</v>
      </c>
      <c r="AY62" s="16">
        <f t="shared" si="4"/>
        <v>81.400000000000006</v>
      </c>
      <c r="AZ62" s="16">
        <f t="shared" si="5"/>
        <v>76</v>
      </c>
      <c r="BA62" s="16">
        <f t="shared" si="6"/>
        <v>75.5</v>
      </c>
      <c r="BB62" s="16">
        <f t="shared" si="7"/>
        <v>78.009999999999991</v>
      </c>
    </row>
    <row r="63" spans="1:54" s="6" customFormat="1" ht="57" customHeight="1" x14ac:dyDescent="0.3">
      <c r="A63" s="33">
        <v>442</v>
      </c>
      <c r="B63" s="21" t="s">
        <v>71</v>
      </c>
      <c r="C63" s="21" t="s">
        <v>411</v>
      </c>
      <c r="D63" s="21" t="s">
        <v>231</v>
      </c>
      <c r="E63" s="21"/>
      <c r="F63" s="21"/>
      <c r="G63" s="21">
        <v>15</v>
      </c>
      <c r="H63" s="21" t="s">
        <v>145</v>
      </c>
      <c r="I63" s="21" t="s">
        <v>9</v>
      </c>
      <c r="J63" s="21">
        <v>127</v>
      </c>
      <c r="K63" s="21">
        <v>43508</v>
      </c>
      <c r="L63" s="21">
        <v>145</v>
      </c>
      <c r="M63" s="21">
        <v>589999</v>
      </c>
      <c r="N63" s="21" t="s">
        <v>412</v>
      </c>
      <c r="O63" s="22" t="s">
        <v>38</v>
      </c>
      <c r="P63" s="22">
        <v>3</v>
      </c>
      <c r="Q63" s="23" t="s">
        <v>9</v>
      </c>
      <c r="R63" s="23" t="s">
        <v>9</v>
      </c>
      <c r="S63" s="23" t="s">
        <v>9</v>
      </c>
      <c r="T63" s="23" t="s">
        <v>7</v>
      </c>
      <c r="U63" s="23" t="s">
        <v>7</v>
      </c>
      <c r="V63" s="23" t="s">
        <v>7</v>
      </c>
      <c r="W63" s="24" t="s">
        <v>0</v>
      </c>
      <c r="X63" s="21">
        <v>7</v>
      </c>
      <c r="Y63" s="21">
        <v>8.3999999999999986</v>
      </c>
      <c r="Z63" s="21">
        <v>10</v>
      </c>
      <c r="AA63" s="21">
        <v>5</v>
      </c>
      <c r="AB63" s="21">
        <v>6</v>
      </c>
      <c r="AC63" s="21">
        <v>6</v>
      </c>
      <c r="AD63" s="21">
        <v>9</v>
      </c>
      <c r="AE63" s="21">
        <v>0</v>
      </c>
      <c r="AF63" s="21">
        <v>9</v>
      </c>
      <c r="AG63" s="21">
        <v>3.5</v>
      </c>
      <c r="AH63" s="21">
        <v>2.1</v>
      </c>
      <c r="AI63" s="21">
        <v>5</v>
      </c>
      <c r="AJ63" s="21">
        <v>4</v>
      </c>
      <c r="AK63" s="21">
        <v>7</v>
      </c>
      <c r="AL63" s="21">
        <v>10</v>
      </c>
      <c r="AM63" s="21">
        <v>5</v>
      </c>
      <c r="AN63" s="21">
        <v>0</v>
      </c>
      <c r="AO63" s="21">
        <v>10</v>
      </c>
      <c r="AP63" s="21">
        <v>0</v>
      </c>
      <c r="AQ63" s="21">
        <v>16</v>
      </c>
      <c r="AR63" s="21">
        <v>10</v>
      </c>
      <c r="AS63" s="21">
        <v>10</v>
      </c>
      <c r="AT63" s="21">
        <v>5</v>
      </c>
      <c r="AU63" s="21">
        <v>3</v>
      </c>
      <c r="AV63" s="21">
        <v>5</v>
      </c>
      <c r="AW63" s="21">
        <v>9</v>
      </c>
      <c r="AX63" s="25">
        <v>50</v>
      </c>
      <c r="AY63" s="16">
        <f t="shared" si="4"/>
        <v>82</v>
      </c>
      <c r="AZ63" s="16">
        <f t="shared" si="5"/>
        <v>41</v>
      </c>
      <c r="BA63" s="16">
        <f t="shared" si="6"/>
        <v>92</v>
      </c>
      <c r="BB63" s="16">
        <f t="shared" si="7"/>
        <v>72.7</v>
      </c>
    </row>
    <row r="64" spans="1:54" s="6" customFormat="1" ht="71.25" customHeight="1" x14ac:dyDescent="0.3">
      <c r="A64" s="33">
        <v>459</v>
      </c>
      <c r="B64" s="21" t="s">
        <v>74</v>
      </c>
      <c r="C64" s="21" t="s">
        <v>413</v>
      </c>
      <c r="D64" s="21" t="s">
        <v>414</v>
      </c>
      <c r="E64" s="21" t="s">
        <v>415</v>
      </c>
      <c r="F64" s="21"/>
      <c r="G64" s="21">
        <v>16</v>
      </c>
      <c r="H64" s="21" t="s">
        <v>146</v>
      </c>
      <c r="I64" s="21" t="s">
        <v>9</v>
      </c>
      <c r="J64" s="21">
        <v>132</v>
      </c>
      <c r="K64" s="21">
        <v>43583</v>
      </c>
      <c r="L64" s="21">
        <v>35</v>
      </c>
      <c r="M64" s="21" t="s">
        <v>416</v>
      </c>
      <c r="N64" s="21" t="s">
        <v>417</v>
      </c>
      <c r="O64" s="22" t="s">
        <v>39</v>
      </c>
      <c r="P64" s="22">
        <v>3</v>
      </c>
      <c r="Q64" s="23" t="s">
        <v>7</v>
      </c>
      <c r="R64" s="23" t="s">
        <v>9</v>
      </c>
      <c r="S64" s="23" t="s">
        <v>9</v>
      </c>
      <c r="T64" s="23" t="s">
        <v>9</v>
      </c>
      <c r="U64" s="23" t="s">
        <v>7</v>
      </c>
      <c r="V64" s="23" t="s">
        <v>7</v>
      </c>
      <c r="W64" s="24" t="s">
        <v>0</v>
      </c>
      <c r="X64" s="21">
        <v>4.2</v>
      </c>
      <c r="Y64" s="21">
        <v>6</v>
      </c>
      <c r="Z64" s="21">
        <v>3</v>
      </c>
      <c r="AA64" s="21">
        <v>0</v>
      </c>
      <c r="AB64" s="21">
        <v>6</v>
      </c>
      <c r="AC64" s="21">
        <v>6</v>
      </c>
      <c r="AD64" s="21">
        <v>9</v>
      </c>
      <c r="AE64" s="21">
        <v>0</v>
      </c>
      <c r="AF64" s="21">
        <v>9</v>
      </c>
      <c r="AG64" s="21">
        <v>0.7</v>
      </c>
      <c r="AH64" s="21">
        <v>2.1</v>
      </c>
      <c r="AI64" s="21">
        <v>5</v>
      </c>
      <c r="AJ64" s="21">
        <v>4</v>
      </c>
      <c r="AK64" s="21">
        <v>0</v>
      </c>
      <c r="AL64" s="21">
        <v>10</v>
      </c>
      <c r="AM64" s="21">
        <v>5</v>
      </c>
      <c r="AN64" s="21">
        <v>5</v>
      </c>
      <c r="AO64" s="21">
        <v>10</v>
      </c>
      <c r="AP64" s="21">
        <v>15</v>
      </c>
      <c r="AQ64" s="21">
        <v>20</v>
      </c>
      <c r="AR64" s="21">
        <v>3</v>
      </c>
      <c r="AS64" s="21">
        <v>6</v>
      </c>
      <c r="AT64" s="21">
        <v>5</v>
      </c>
      <c r="AU64" s="21">
        <v>3</v>
      </c>
      <c r="AV64" s="21">
        <v>3</v>
      </c>
      <c r="AW64" s="21">
        <v>4.5</v>
      </c>
      <c r="AX64" s="25">
        <v>50</v>
      </c>
      <c r="AY64" s="16">
        <f t="shared" si="4"/>
        <v>55.000000000000007</v>
      </c>
      <c r="AZ64" s="16">
        <f t="shared" si="5"/>
        <v>65</v>
      </c>
      <c r="BA64" s="16">
        <f t="shared" si="6"/>
        <v>74.5</v>
      </c>
      <c r="BB64" s="16">
        <f t="shared" si="7"/>
        <v>63.849999999999994</v>
      </c>
    </row>
    <row r="65" spans="1:54" s="6" customFormat="1" ht="99.75" customHeight="1" x14ac:dyDescent="0.3">
      <c r="A65" s="33">
        <v>464</v>
      </c>
      <c r="B65" s="21" t="s">
        <v>78</v>
      </c>
      <c r="C65" s="21" t="s">
        <v>418</v>
      </c>
      <c r="D65" s="21" t="s">
        <v>381</v>
      </c>
      <c r="E65" s="21"/>
      <c r="F65" s="21"/>
      <c r="G65" s="21">
        <v>16</v>
      </c>
      <c r="H65" s="21" t="s">
        <v>146</v>
      </c>
      <c r="I65" s="21" t="s">
        <v>9</v>
      </c>
      <c r="J65" s="21" t="s">
        <v>419</v>
      </c>
      <c r="K65" s="21" t="s">
        <v>420</v>
      </c>
      <c r="L65" s="21">
        <v>360</v>
      </c>
      <c r="M65" s="21" t="s">
        <v>421</v>
      </c>
      <c r="N65" s="21" t="s">
        <v>422</v>
      </c>
      <c r="O65" s="22" t="s">
        <v>39</v>
      </c>
      <c r="P65" s="22">
        <v>3</v>
      </c>
      <c r="Q65" s="23" t="s">
        <v>9</v>
      </c>
      <c r="R65" s="23" t="s">
        <v>9</v>
      </c>
      <c r="S65" s="23" t="s">
        <v>9</v>
      </c>
      <c r="T65" s="23" t="s">
        <v>9</v>
      </c>
      <c r="U65" s="23" t="s">
        <v>7</v>
      </c>
      <c r="V65" s="23" t="s">
        <v>7</v>
      </c>
      <c r="W65" s="24" t="s">
        <v>0</v>
      </c>
      <c r="X65" s="21">
        <v>7</v>
      </c>
      <c r="Y65" s="21">
        <v>7.2</v>
      </c>
      <c r="Z65" s="21">
        <v>10</v>
      </c>
      <c r="AA65" s="21">
        <v>5</v>
      </c>
      <c r="AB65" s="21">
        <v>6</v>
      </c>
      <c r="AC65" s="21">
        <v>6</v>
      </c>
      <c r="AD65" s="21">
        <v>9</v>
      </c>
      <c r="AE65" s="21">
        <v>6</v>
      </c>
      <c r="AF65" s="21">
        <v>9</v>
      </c>
      <c r="AG65" s="21">
        <v>3.5</v>
      </c>
      <c r="AH65" s="21">
        <v>2.1</v>
      </c>
      <c r="AI65" s="21">
        <v>5</v>
      </c>
      <c r="AJ65" s="21">
        <v>4</v>
      </c>
      <c r="AK65" s="21">
        <v>7</v>
      </c>
      <c r="AL65" s="21">
        <v>20</v>
      </c>
      <c r="AM65" s="21">
        <v>10</v>
      </c>
      <c r="AN65" s="21">
        <v>10</v>
      </c>
      <c r="AO65" s="21">
        <v>10</v>
      </c>
      <c r="AP65" s="21">
        <v>27</v>
      </c>
      <c r="AQ65" s="21">
        <v>20</v>
      </c>
      <c r="AR65" s="21">
        <v>10</v>
      </c>
      <c r="AS65" s="21">
        <v>10</v>
      </c>
      <c r="AT65" s="21">
        <v>5</v>
      </c>
      <c r="AU65" s="21">
        <v>5</v>
      </c>
      <c r="AV65" s="21">
        <v>5</v>
      </c>
      <c r="AW65" s="21">
        <v>15</v>
      </c>
      <c r="AX65" s="25">
        <v>50</v>
      </c>
      <c r="AY65" s="16">
        <f t="shared" si="4"/>
        <v>86.8</v>
      </c>
      <c r="AZ65" s="16">
        <f t="shared" si="5"/>
        <v>97</v>
      </c>
      <c r="BA65" s="16">
        <f t="shared" si="6"/>
        <v>100</v>
      </c>
      <c r="BB65" s="16">
        <f t="shared" si="7"/>
        <v>93.82</v>
      </c>
    </row>
    <row r="66" spans="1:54" s="6" customFormat="1" ht="114" customHeight="1" x14ac:dyDescent="0.3">
      <c r="A66" s="33">
        <v>478</v>
      </c>
      <c r="B66" s="21" t="s">
        <v>84</v>
      </c>
      <c r="C66" s="21" t="s">
        <v>423</v>
      </c>
      <c r="D66" s="21" t="s">
        <v>231</v>
      </c>
      <c r="E66" s="21"/>
      <c r="F66" s="21"/>
      <c r="G66" s="21">
        <v>16</v>
      </c>
      <c r="H66" s="21" t="s">
        <v>146</v>
      </c>
      <c r="I66" s="21" t="s">
        <v>9</v>
      </c>
      <c r="J66" s="21">
        <v>1349</v>
      </c>
      <c r="K66" s="21">
        <v>42349</v>
      </c>
      <c r="L66" s="21">
        <v>346</v>
      </c>
      <c r="M66" s="21" t="s">
        <v>424</v>
      </c>
      <c r="N66" s="21" t="s">
        <v>425</v>
      </c>
      <c r="O66" s="22" t="s">
        <v>39</v>
      </c>
      <c r="P66" s="22">
        <v>3</v>
      </c>
      <c r="Q66" s="23" t="s">
        <v>9</v>
      </c>
      <c r="R66" s="23" t="s">
        <v>9</v>
      </c>
      <c r="S66" s="23" t="s">
        <v>9</v>
      </c>
      <c r="T66" s="23" t="s">
        <v>9</v>
      </c>
      <c r="U66" s="23" t="s">
        <v>7</v>
      </c>
      <c r="V66" s="23" t="s">
        <v>7</v>
      </c>
      <c r="W66" s="24" t="s">
        <v>1</v>
      </c>
      <c r="X66" s="21">
        <v>7</v>
      </c>
      <c r="Y66" s="21">
        <v>7.2</v>
      </c>
      <c r="Z66" s="21">
        <v>10</v>
      </c>
      <c r="AA66" s="21">
        <v>5</v>
      </c>
      <c r="AB66" s="21">
        <v>6</v>
      </c>
      <c r="AC66" s="21">
        <v>6</v>
      </c>
      <c r="AD66" s="21">
        <v>9</v>
      </c>
      <c r="AE66" s="21">
        <v>6</v>
      </c>
      <c r="AF66" s="21">
        <v>9</v>
      </c>
      <c r="AG66" s="21">
        <v>4.9000000000000004</v>
      </c>
      <c r="AH66" s="21">
        <v>2.1</v>
      </c>
      <c r="AI66" s="21">
        <v>5</v>
      </c>
      <c r="AJ66" s="21">
        <v>4</v>
      </c>
      <c r="AK66" s="21">
        <v>7</v>
      </c>
      <c r="AL66" s="21">
        <v>20</v>
      </c>
      <c r="AM66" s="21">
        <v>5</v>
      </c>
      <c r="AN66" s="21">
        <v>0</v>
      </c>
      <c r="AO66" s="21">
        <v>10</v>
      </c>
      <c r="AP66" s="21">
        <v>18</v>
      </c>
      <c r="AQ66" s="21">
        <v>20</v>
      </c>
      <c r="AR66" s="21">
        <v>10</v>
      </c>
      <c r="AS66" s="21">
        <v>10</v>
      </c>
      <c r="AT66" s="21">
        <v>5</v>
      </c>
      <c r="AU66" s="21">
        <v>3</v>
      </c>
      <c r="AV66" s="21">
        <v>5</v>
      </c>
      <c r="AW66" s="21">
        <v>15</v>
      </c>
      <c r="AX66" s="25">
        <v>50</v>
      </c>
      <c r="AY66" s="16">
        <f t="shared" si="4"/>
        <v>88.2</v>
      </c>
      <c r="AZ66" s="16">
        <f t="shared" si="5"/>
        <v>73</v>
      </c>
      <c r="BA66" s="16">
        <f t="shared" si="6"/>
        <v>98</v>
      </c>
      <c r="BB66" s="16">
        <f t="shared" si="7"/>
        <v>86.58</v>
      </c>
    </row>
    <row r="67" spans="1:54" s="6" customFormat="1" ht="114" customHeight="1" x14ac:dyDescent="0.3">
      <c r="A67" s="33">
        <v>492</v>
      </c>
      <c r="B67" s="21" t="s">
        <v>87</v>
      </c>
      <c r="C67" s="21" t="s">
        <v>502</v>
      </c>
      <c r="D67" s="21"/>
      <c r="E67" s="21"/>
      <c r="F67" s="21"/>
      <c r="G67" s="21">
        <v>12</v>
      </c>
      <c r="H67" s="21" t="s">
        <v>142</v>
      </c>
      <c r="I67" s="21" t="s">
        <v>9</v>
      </c>
      <c r="J67" s="21">
        <v>42445</v>
      </c>
      <c r="K67" s="21">
        <v>44286</v>
      </c>
      <c r="L67" s="21">
        <v>205</v>
      </c>
      <c r="M67" s="21">
        <v>5838231</v>
      </c>
      <c r="N67" s="21" t="s">
        <v>503</v>
      </c>
      <c r="O67" s="22" t="s">
        <v>39</v>
      </c>
      <c r="P67" s="22">
        <v>3</v>
      </c>
      <c r="Q67" s="23" t="s">
        <v>7</v>
      </c>
      <c r="R67" s="23" t="s">
        <v>9</v>
      </c>
      <c r="S67" s="23" t="s">
        <v>9</v>
      </c>
      <c r="T67" s="23" t="s">
        <v>7</v>
      </c>
      <c r="U67" s="23" t="s">
        <v>7</v>
      </c>
      <c r="V67" s="23" t="s">
        <v>7</v>
      </c>
      <c r="W67" s="24" t="s">
        <v>0</v>
      </c>
      <c r="X67" s="21">
        <v>7</v>
      </c>
      <c r="Y67" s="21">
        <v>12</v>
      </c>
      <c r="Z67" s="21">
        <v>10</v>
      </c>
      <c r="AA67" s="21">
        <v>5</v>
      </c>
      <c r="AB67" s="21">
        <v>6</v>
      </c>
      <c r="AC67" s="21">
        <v>6</v>
      </c>
      <c r="AD67" s="21">
        <v>9</v>
      </c>
      <c r="AE67" s="21">
        <v>6</v>
      </c>
      <c r="AF67" s="21">
        <v>9</v>
      </c>
      <c r="AG67" s="21">
        <v>7</v>
      </c>
      <c r="AH67" s="21">
        <v>2.1</v>
      </c>
      <c r="AI67" s="21">
        <v>5</v>
      </c>
      <c r="AJ67" s="21">
        <v>4</v>
      </c>
      <c r="AK67" s="21">
        <v>7</v>
      </c>
      <c r="AL67" s="21">
        <v>16</v>
      </c>
      <c r="AM67" s="21">
        <v>8</v>
      </c>
      <c r="AN67" s="21">
        <v>8</v>
      </c>
      <c r="AO67" s="21">
        <v>10</v>
      </c>
      <c r="AP67" s="21">
        <v>30</v>
      </c>
      <c r="AQ67" s="21">
        <v>20</v>
      </c>
      <c r="AR67" s="21">
        <v>10</v>
      </c>
      <c r="AS67" s="21">
        <v>10</v>
      </c>
      <c r="AT67" s="21">
        <v>5</v>
      </c>
      <c r="AU67" s="21">
        <v>5</v>
      </c>
      <c r="AV67" s="21">
        <v>5</v>
      </c>
      <c r="AW67" s="21">
        <v>15</v>
      </c>
      <c r="AX67" s="25">
        <v>50</v>
      </c>
      <c r="AY67" s="16">
        <f t="shared" si="4"/>
        <v>95.1</v>
      </c>
      <c r="AZ67" s="16">
        <f t="shared" si="5"/>
        <v>92</v>
      </c>
      <c r="BA67" s="16">
        <f t="shared" si="6"/>
        <v>100</v>
      </c>
      <c r="BB67" s="16">
        <f t="shared" si="7"/>
        <v>95.64</v>
      </c>
    </row>
    <row r="68" spans="1:54" s="6" customFormat="1" ht="57" customHeight="1" x14ac:dyDescent="0.3">
      <c r="A68" s="33">
        <v>497</v>
      </c>
      <c r="B68" s="21" t="s">
        <v>91</v>
      </c>
      <c r="C68" s="21" t="s">
        <v>426</v>
      </c>
      <c r="D68" s="21" t="s">
        <v>427</v>
      </c>
      <c r="E68" s="21" t="s">
        <v>428</v>
      </c>
      <c r="F68" s="21" t="s">
        <v>429</v>
      </c>
      <c r="G68" s="21">
        <v>16</v>
      </c>
      <c r="H68" s="21" t="s">
        <v>146</v>
      </c>
      <c r="I68" s="21" t="s">
        <v>9</v>
      </c>
      <c r="J68" s="21">
        <v>668</v>
      </c>
      <c r="K68" s="21" t="s">
        <v>430</v>
      </c>
      <c r="L68" s="21">
        <v>116</v>
      </c>
      <c r="M68" s="21">
        <v>4486550</v>
      </c>
      <c r="N68" s="21" t="s">
        <v>431</v>
      </c>
      <c r="O68" s="22" t="s">
        <v>40</v>
      </c>
      <c r="P68" s="22">
        <v>4</v>
      </c>
      <c r="Q68" s="23" t="s">
        <v>7</v>
      </c>
      <c r="R68" s="23" t="s">
        <v>7</v>
      </c>
      <c r="S68" s="23" t="s">
        <v>9</v>
      </c>
      <c r="T68" s="23" t="s">
        <v>9</v>
      </c>
      <c r="U68" s="23" t="s">
        <v>9</v>
      </c>
      <c r="V68" s="23" t="s">
        <v>9</v>
      </c>
      <c r="W68" s="24" t="s">
        <v>1</v>
      </c>
      <c r="X68" s="21">
        <v>7</v>
      </c>
      <c r="Y68" s="21">
        <v>7.1999999999999993</v>
      </c>
      <c r="Z68" s="21">
        <v>10</v>
      </c>
      <c r="AA68" s="21">
        <v>5</v>
      </c>
      <c r="AB68" s="21">
        <v>6</v>
      </c>
      <c r="AC68" s="21">
        <v>6</v>
      </c>
      <c r="AD68" s="21">
        <v>9</v>
      </c>
      <c r="AE68" s="21">
        <v>6</v>
      </c>
      <c r="AF68" s="21">
        <v>9</v>
      </c>
      <c r="AG68" s="21">
        <v>7</v>
      </c>
      <c r="AH68" s="21">
        <v>2.1</v>
      </c>
      <c r="AI68" s="21">
        <v>5</v>
      </c>
      <c r="AJ68" s="21">
        <v>4</v>
      </c>
      <c r="AK68" s="21">
        <v>7</v>
      </c>
      <c r="AL68" s="21">
        <v>20</v>
      </c>
      <c r="AM68" s="21">
        <v>10</v>
      </c>
      <c r="AN68" s="21">
        <v>5</v>
      </c>
      <c r="AO68" s="21">
        <v>10</v>
      </c>
      <c r="AP68" s="21">
        <v>9</v>
      </c>
      <c r="AQ68" s="21">
        <v>20</v>
      </c>
      <c r="AR68" s="21">
        <v>10</v>
      </c>
      <c r="AS68" s="21">
        <v>10</v>
      </c>
      <c r="AT68" s="21">
        <v>5</v>
      </c>
      <c r="AU68" s="21">
        <v>5</v>
      </c>
      <c r="AV68" s="21">
        <v>5</v>
      </c>
      <c r="AW68" s="21">
        <v>4.5</v>
      </c>
      <c r="AX68" s="25">
        <v>50</v>
      </c>
      <c r="AY68" s="16">
        <f t="shared" si="4"/>
        <v>90.3</v>
      </c>
      <c r="AZ68" s="16">
        <f t="shared" si="5"/>
        <v>74</v>
      </c>
      <c r="BA68" s="16">
        <f t="shared" si="6"/>
        <v>89.5</v>
      </c>
      <c r="BB68" s="16">
        <f t="shared" si="7"/>
        <v>85.169999999999987</v>
      </c>
    </row>
    <row r="69" spans="1:54" s="6" customFormat="1" ht="57" customHeight="1" x14ac:dyDescent="0.3">
      <c r="A69" s="33">
        <v>499</v>
      </c>
      <c r="B69" s="21" t="s">
        <v>93</v>
      </c>
      <c r="C69" s="21" t="s">
        <v>432</v>
      </c>
      <c r="D69" s="21" t="s">
        <v>433</v>
      </c>
      <c r="E69" s="21"/>
      <c r="F69" s="21"/>
      <c r="G69" s="21">
        <v>16</v>
      </c>
      <c r="H69" s="21" t="s">
        <v>146</v>
      </c>
      <c r="I69" s="21" t="s">
        <v>9</v>
      </c>
      <c r="J69" s="21">
        <v>218</v>
      </c>
      <c r="K69" s="21">
        <v>43896</v>
      </c>
      <c r="L69" s="21">
        <v>52</v>
      </c>
      <c r="M69" s="21" t="s">
        <v>434</v>
      </c>
      <c r="N69" s="21" t="s">
        <v>435</v>
      </c>
      <c r="O69" s="22" t="s">
        <v>40</v>
      </c>
      <c r="P69" s="22">
        <v>2</v>
      </c>
      <c r="Q69" s="23" t="s">
        <v>9</v>
      </c>
      <c r="R69" s="23" t="s">
        <v>9</v>
      </c>
      <c r="S69" s="23" t="s">
        <v>9</v>
      </c>
      <c r="T69" s="23" t="s">
        <v>9</v>
      </c>
      <c r="U69" s="23" t="s">
        <v>9</v>
      </c>
      <c r="V69" s="23" t="s">
        <v>7</v>
      </c>
      <c r="W69" s="24" t="s">
        <v>1</v>
      </c>
      <c r="X69" s="21">
        <v>4.2</v>
      </c>
      <c r="Y69" s="21">
        <v>7.1999999999999993</v>
      </c>
      <c r="Z69" s="21">
        <v>3</v>
      </c>
      <c r="AA69" s="21">
        <v>0</v>
      </c>
      <c r="AB69" s="21">
        <v>6</v>
      </c>
      <c r="AC69" s="21">
        <v>6</v>
      </c>
      <c r="AD69" s="21">
        <v>9</v>
      </c>
      <c r="AE69" s="21">
        <v>0</v>
      </c>
      <c r="AF69" s="21">
        <v>9</v>
      </c>
      <c r="AG69" s="21">
        <v>0.7</v>
      </c>
      <c r="AH69" s="21">
        <v>2.1</v>
      </c>
      <c r="AI69" s="21">
        <v>5</v>
      </c>
      <c r="AJ69" s="21">
        <v>4</v>
      </c>
      <c r="AK69" s="21">
        <v>7</v>
      </c>
      <c r="AL69" s="21">
        <v>4</v>
      </c>
      <c r="AM69" s="21">
        <v>0</v>
      </c>
      <c r="AN69" s="21">
        <v>0</v>
      </c>
      <c r="AO69" s="21">
        <v>10</v>
      </c>
      <c r="AP69" s="21">
        <v>21</v>
      </c>
      <c r="AQ69" s="21">
        <v>10</v>
      </c>
      <c r="AR69" s="21">
        <v>10</v>
      </c>
      <c r="AS69" s="21">
        <v>10</v>
      </c>
      <c r="AT69" s="21">
        <v>5</v>
      </c>
      <c r="AU69" s="21">
        <v>5</v>
      </c>
      <c r="AV69" s="21">
        <v>0</v>
      </c>
      <c r="AW69" s="21">
        <v>4.5</v>
      </c>
      <c r="AX69" s="25">
        <v>50</v>
      </c>
      <c r="AY69" s="16">
        <f t="shared" si="4"/>
        <v>63.2</v>
      </c>
      <c r="AZ69" s="16">
        <f t="shared" si="5"/>
        <v>45</v>
      </c>
      <c r="BA69" s="16">
        <f t="shared" si="6"/>
        <v>84.5</v>
      </c>
      <c r="BB69" s="16">
        <f t="shared" si="7"/>
        <v>64.13</v>
      </c>
    </row>
    <row r="70" spans="1:54" s="6" customFormat="1" ht="71.25" customHeight="1" x14ac:dyDescent="0.3">
      <c r="A70" s="33">
        <v>511</v>
      </c>
      <c r="B70" s="21" t="s">
        <v>95</v>
      </c>
      <c r="C70" s="21"/>
      <c r="D70" s="21" t="s">
        <v>444</v>
      </c>
      <c r="E70" s="21"/>
      <c r="F70" s="21"/>
      <c r="G70" s="21">
        <v>16</v>
      </c>
      <c r="H70" s="21" t="s">
        <v>146</v>
      </c>
      <c r="I70" s="21" t="s">
        <v>9</v>
      </c>
      <c r="J70" s="21">
        <v>1105</v>
      </c>
      <c r="K70" s="21">
        <v>44104</v>
      </c>
      <c r="L70" s="21">
        <v>26</v>
      </c>
      <c r="M70" s="21">
        <v>2658027</v>
      </c>
      <c r="N70" s="21" t="s">
        <v>445</v>
      </c>
      <c r="O70" s="22" t="s">
        <v>39</v>
      </c>
      <c r="P70" s="22">
        <v>3</v>
      </c>
      <c r="Q70" s="23" t="s">
        <v>9</v>
      </c>
      <c r="R70" s="23" t="s">
        <v>9</v>
      </c>
      <c r="S70" s="23" t="s">
        <v>9</v>
      </c>
      <c r="T70" s="23" t="s">
        <v>9</v>
      </c>
      <c r="U70" s="23" t="s">
        <v>9</v>
      </c>
      <c r="V70" s="23" t="s">
        <v>7</v>
      </c>
      <c r="W70" s="24" t="s">
        <v>0</v>
      </c>
      <c r="X70" s="21">
        <v>7</v>
      </c>
      <c r="Y70" s="21">
        <v>3.5999999999999996</v>
      </c>
      <c r="Z70" s="21">
        <v>10</v>
      </c>
      <c r="AA70" s="21">
        <v>5</v>
      </c>
      <c r="AB70" s="21">
        <v>6</v>
      </c>
      <c r="AC70" s="21">
        <v>6</v>
      </c>
      <c r="AD70" s="21">
        <v>9</v>
      </c>
      <c r="AE70" s="21">
        <v>6</v>
      </c>
      <c r="AF70" s="21">
        <v>9</v>
      </c>
      <c r="AG70" s="21">
        <v>0.7</v>
      </c>
      <c r="AH70" s="21">
        <v>2.1</v>
      </c>
      <c r="AI70" s="21">
        <v>5</v>
      </c>
      <c r="AJ70" s="21">
        <v>4</v>
      </c>
      <c r="AK70" s="21">
        <v>0</v>
      </c>
      <c r="AL70" s="21">
        <v>20</v>
      </c>
      <c r="AM70" s="21">
        <v>10</v>
      </c>
      <c r="AN70" s="21">
        <v>10</v>
      </c>
      <c r="AO70" s="21">
        <v>10</v>
      </c>
      <c r="AP70" s="21">
        <v>9</v>
      </c>
      <c r="AQ70" s="21">
        <v>10</v>
      </c>
      <c r="AR70" s="21">
        <v>6</v>
      </c>
      <c r="AS70" s="21">
        <v>6</v>
      </c>
      <c r="AT70" s="21">
        <v>5</v>
      </c>
      <c r="AU70" s="21">
        <v>2</v>
      </c>
      <c r="AV70" s="21">
        <v>1.5</v>
      </c>
      <c r="AW70" s="21">
        <v>4.5</v>
      </c>
      <c r="AX70" s="25">
        <v>45</v>
      </c>
      <c r="AY70" s="16">
        <f t="shared" si="4"/>
        <v>73.400000000000006</v>
      </c>
      <c r="AZ70" s="16">
        <f t="shared" si="5"/>
        <v>69</v>
      </c>
      <c r="BA70" s="16">
        <f t="shared" si="6"/>
        <v>70</v>
      </c>
      <c r="BB70" s="16">
        <f t="shared" si="7"/>
        <v>71.06</v>
      </c>
    </row>
    <row r="71" spans="1:54" s="6" customFormat="1" ht="57" customHeight="1" x14ac:dyDescent="0.3">
      <c r="A71" s="33">
        <v>528</v>
      </c>
      <c r="B71" s="21" t="s">
        <v>99</v>
      </c>
      <c r="C71" s="21" t="s">
        <v>436</v>
      </c>
      <c r="D71" s="21" t="s">
        <v>437</v>
      </c>
      <c r="E71" s="21"/>
      <c r="F71" s="21"/>
      <c r="G71" s="21">
        <v>11</v>
      </c>
      <c r="H71" s="21" t="s">
        <v>141</v>
      </c>
      <c r="I71" s="21" t="s">
        <v>9</v>
      </c>
      <c r="J71" s="21">
        <v>640</v>
      </c>
      <c r="K71" s="21">
        <v>44896</v>
      </c>
      <c r="L71" s="21">
        <v>122</v>
      </c>
      <c r="M71" s="21" t="s">
        <v>438</v>
      </c>
      <c r="N71" s="21" t="s">
        <v>439</v>
      </c>
      <c r="O71" s="22" t="s">
        <v>39</v>
      </c>
      <c r="P71" s="22">
        <v>3</v>
      </c>
      <c r="Q71" s="23"/>
      <c r="R71" s="23" t="s">
        <v>9</v>
      </c>
      <c r="S71" s="23" t="s">
        <v>9</v>
      </c>
      <c r="T71" s="23" t="s">
        <v>9</v>
      </c>
      <c r="U71" s="23" t="s">
        <v>9</v>
      </c>
      <c r="V71" s="23"/>
      <c r="W71" s="24" t="s">
        <v>1</v>
      </c>
      <c r="X71" s="21">
        <v>7</v>
      </c>
      <c r="Y71" s="21">
        <v>12</v>
      </c>
      <c r="Z71" s="21">
        <v>10</v>
      </c>
      <c r="AA71" s="21">
        <v>5</v>
      </c>
      <c r="AB71" s="21">
        <v>6</v>
      </c>
      <c r="AC71" s="21">
        <v>6</v>
      </c>
      <c r="AD71" s="21">
        <v>9</v>
      </c>
      <c r="AE71" s="21">
        <v>6</v>
      </c>
      <c r="AF71" s="21">
        <v>9</v>
      </c>
      <c r="AG71" s="21">
        <v>3.5</v>
      </c>
      <c r="AH71" s="21">
        <v>2.1</v>
      </c>
      <c r="AI71" s="21">
        <v>5</v>
      </c>
      <c r="AJ71" s="21">
        <v>4</v>
      </c>
      <c r="AK71" s="21">
        <v>7</v>
      </c>
      <c r="AL71" s="21">
        <v>20</v>
      </c>
      <c r="AM71" s="21">
        <v>10</v>
      </c>
      <c r="AN71" s="21">
        <v>10</v>
      </c>
      <c r="AO71" s="21">
        <v>10</v>
      </c>
      <c r="AP71" s="21">
        <v>6</v>
      </c>
      <c r="AQ71" s="21">
        <v>14</v>
      </c>
      <c r="AR71" s="21">
        <v>10</v>
      </c>
      <c r="AS71" s="21">
        <v>10</v>
      </c>
      <c r="AT71" s="21">
        <v>5</v>
      </c>
      <c r="AU71" s="21">
        <v>3</v>
      </c>
      <c r="AV71" s="21">
        <v>3</v>
      </c>
      <c r="AW71" s="21">
        <v>4.5</v>
      </c>
      <c r="AX71" s="25">
        <v>50</v>
      </c>
      <c r="AY71" s="16">
        <f t="shared" si="4"/>
        <v>91.6</v>
      </c>
      <c r="AZ71" s="16">
        <f t="shared" si="5"/>
        <v>70</v>
      </c>
      <c r="BA71" s="16">
        <f t="shared" si="6"/>
        <v>85.5</v>
      </c>
      <c r="BB71" s="16">
        <f t="shared" si="7"/>
        <v>83.289999999999992</v>
      </c>
    </row>
    <row r="72" spans="1:54" s="6" customFormat="1" ht="42.75" customHeight="1" x14ac:dyDescent="0.3">
      <c r="A72" s="33">
        <v>542</v>
      </c>
      <c r="B72" s="21" t="s">
        <v>104</v>
      </c>
      <c r="C72" s="21" t="s">
        <v>440</v>
      </c>
      <c r="D72" s="21" t="s">
        <v>441</v>
      </c>
      <c r="E72" s="21"/>
      <c r="F72" s="21"/>
      <c r="G72" s="21">
        <v>16</v>
      </c>
      <c r="H72" s="21" t="s">
        <v>146</v>
      </c>
      <c r="I72" s="21" t="s">
        <v>9</v>
      </c>
      <c r="J72" s="21">
        <v>208</v>
      </c>
      <c r="K72" s="21">
        <v>44265</v>
      </c>
      <c r="L72" s="21">
        <v>38</v>
      </c>
      <c r="M72" s="21" t="s">
        <v>442</v>
      </c>
      <c r="N72" s="21" t="s">
        <v>443</v>
      </c>
      <c r="O72" s="22" t="s">
        <v>39</v>
      </c>
      <c r="P72" s="22">
        <v>3</v>
      </c>
      <c r="Q72" s="23" t="s">
        <v>7</v>
      </c>
      <c r="R72" s="23" t="s">
        <v>9</v>
      </c>
      <c r="S72" s="23" t="s">
        <v>9</v>
      </c>
      <c r="T72" s="23" t="s">
        <v>9</v>
      </c>
      <c r="U72" s="23" t="s">
        <v>9</v>
      </c>
      <c r="V72" s="23" t="s">
        <v>9</v>
      </c>
      <c r="W72" s="24" t="s">
        <v>0</v>
      </c>
      <c r="X72" s="21">
        <v>7</v>
      </c>
      <c r="Y72" s="21">
        <v>2.4</v>
      </c>
      <c r="Z72" s="21">
        <v>3</v>
      </c>
      <c r="AA72" s="21">
        <v>5</v>
      </c>
      <c r="AB72" s="21">
        <v>6</v>
      </c>
      <c r="AC72" s="21">
        <v>6</v>
      </c>
      <c r="AD72" s="21">
        <v>9</v>
      </c>
      <c r="AE72" s="21">
        <v>6</v>
      </c>
      <c r="AF72" s="21">
        <v>9</v>
      </c>
      <c r="AG72" s="21">
        <v>0.7</v>
      </c>
      <c r="AH72" s="21">
        <v>2.1</v>
      </c>
      <c r="AI72" s="21">
        <v>5</v>
      </c>
      <c r="AJ72" s="21">
        <v>4</v>
      </c>
      <c r="AK72" s="21">
        <v>7</v>
      </c>
      <c r="AL72" s="21">
        <v>20</v>
      </c>
      <c r="AM72" s="21">
        <v>10</v>
      </c>
      <c r="AN72" s="21">
        <v>8</v>
      </c>
      <c r="AO72" s="21">
        <v>10</v>
      </c>
      <c r="AP72" s="21">
        <v>24</v>
      </c>
      <c r="AQ72" s="21">
        <v>20</v>
      </c>
      <c r="AR72" s="21">
        <v>6</v>
      </c>
      <c r="AS72" s="21">
        <v>10</v>
      </c>
      <c r="AT72" s="21">
        <v>5</v>
      </c>
      <c r="AU72" s="21">
        <v>0</v>
      </c>
      <c r="AV72" s="21">
        <v>1.5</v>
      </c>
      <c r="AW72" s="21">
        <v>9</v>
      </c>
      <c r="AX72" s="25">
        <v>45</v>
      </c>
      <c r="AY72" s="16">
        <f t="shared" si="4"/>
        <v>72.2</v>
      </c>
      <c r="AZ72" s="16">
        <f t="shared" si="5"/>
        <v>92</v>
      </c>
      <c r="BA72" s="16">
        <f t="shared" si="6"/>
        <v>76.5</v>
      </c>
      <c r="BB72" s="16">
        <f t="shared" si="7"/>
        <v>79.430000000000007</v>
      </c>
    </row>
    <row r="73" spans="1:54" s="6" customFormat="1" ht="57" customHeight="1" x14ac:dyDescent="0.3">
      <c r="A73" s="33">
        <v>547</v>
      </c>
      <c r="B73" s="21" t="s">
        <v>102</v>
      </c>
      <c r="C73" s="21" t="s">
        <v>368</v>
      </c>
      <c r="D73" s="21" t="s">
        <v>369</v>
      </c>
      <c r="E73" s="21" t="s">
        <v>276</v>
      </c>
      <c r="F73" s="21" t="s">
        <v>370</v>
      </c>
      <c r="G73" s="21">
        <v>11</v>
      </c>
      <c r="H73" s="21" t="s">
        <v>141</v>
      </c>
      <c r="I73" s="21" t="s">
        <v>9</v>
      </c>
      <c r="J73" s="21">
        <v>323</v>
      </c>
      <c r="K73" s="21">
        <v>42914</v>
      </c>
      <c r="L73" s="21">
        <v>477</v>
      </c>
      <c r="M73" s="21">
        <v>3544576</v>
      </c>
      <c r="N73" s="21" t="s">
        <v>371</v>
      </c>
      <c r="O73" s="22" t="s">
        <v>39</v>
      </c>
      <c r="P73" s="22">
        <v>4</v>
      </c>
      <c r="Q73" s="23" t="s">
        <v>7</v>
      </c>
      <c r="R73" s="23" t="s">
        <v>9</v>
      </c>
      <c r="S73" s="23" t="s">
        <v>9</v>
      </c>
      <c r="T73" s="23" t="s">
        <v>9</v>
      </c>
      <c r="U73" s="23" t="s">
        <v>7</v>
      </c>
      <c r="V73" s="23" t="s">
        <v>7</v>
      </c>
      <c r="W73" s="24" t="s">
        <v>1</v>
      </c>
      <c r="X73" s="21">
        <v>7</v>
      </c>
      <c r="Y73" s="21">
        <v>2.4</v>
      </c>
      <c r="Z73" s="21">
        <v>10</v>
      </c>
      <c r="AA73" s="21">
        <v>5</v>
      </c>
      <c r="AB73" s="21">
        <v>6</v>
      </c>
      <c r="AC73" s="21">
        <v>6</v>
      </c>
      <c r="AD73" s="21">
        <v>9</v>
      </c>
      <c r="AE73" s="21">
        <v>6</v>
      </c>
      <c r="AF73" s="21">
        <v>9</v>
      </c>
      <c r="AG73" s="21">
        <v>7</v>
      </c>
      <c r="AH73" s="21">
        <v>7</v>
      </c>
      <c r="AI73" s="21">
        <v>5</v>
      </c>
      <c r="AJ73" s="21">
        <v>0</v>
      </c>
      <c r="AK73" s="21">
        <v>0</v>
      </c>
      <c r="AL73" s="21">
        <v>4</v>
      </c>
      <c r="AM73" s="21">
        <v>5</v>
      </c>
      <c r="AN73" s="21">
        <v>10</v>
      </c>
      <c r="AO73" s="21">
        <v>10</v>
      </c>
      <c r="AP73" s="21">
        <v>27</v>
      </c>
      <c r="AQ73" s="21">
        <v>16</v>
      </c>
      <c r="AR73" s="21">
        <v>10</v>
      </c>
      <c r="AS73" s="21">
        <v>6</v>
      </c>
      <c r="AT73" s="21">
        <v>0</v>
      </c>
      <c r="AU73" s="21">
        <v>0</v>
      </c>
      <c r="AV73" s="21">
        <v>5</v>
      </c>
      <c r="AW73" s="21">
        <v>4.5</v>
      </c>
      <c r="AX73" s="25">
        <v>50</v>
      </c>
      <c r="AY73" s="16">
        <f t="shared" si="4"/>
        <v>79.400000000000006</v>
      </c>
      <c r="AZ73" s="16">
        <f t="shared" si="5"/>
        <v>72</v>
      </c>
      <c r="BA73" s="16">
        <f t="shared" si="6"/>
        <v>75.5</v>
      </c>
      <c r="BB73" s="16">
        <f t="shared" si="7"/>
        <v>76.009999999999991</v>
      </c>
    </row>
    <row r="74" spans="1:54" s="6" customFormat="1" ht="98.25" customHeight="1" x14ac:dyDescent="0.3">
      <c r="A74" s="33">
        <v>654</v>
      </c>
      <c r="B74" s="21" t="s">
        <v>129</v>
      </c>
      <c r="C74" s="21" t="s">
        <v>324</v>
      </c>
      <c r="D74" s="21" t="s">
        <v>325</v>
      </c>
      <c r="E74" s="21" t="s">
        <v>326</v>
      </c>
      <c r="F74" s="21" t="s">
        <v>259</v>
      </c>
      <c r="G74" s="21">
        <v>11</v>
      </c>
      <c r="H74" s="21" t="s">
        <v>141</v>
      </c>
      <c r="I74" s="21" t="s">
        <v>9</v>
      </c>
      <c r="J74" s="21">
        <v>507</v>
      </c>
      <c r="K74" s="21">
        <v>45153</v>
      </c>
      <c r="L74" s="21">
        <v>62</v>
      </c>
      <c r="M74" s="21" t="s">
        <v>327</v>
      </c>
      <c r="N74" s="21" t="s">
        <v>328</v>
      </c>
      <c r="O74" s="22" t="s">
        <v>39</v>
      </c>
      <c r="P74" s="22">
        <v>2</v>
      </c>
      <c r="Q74" s="23" t="s">
        <v>7</v>
      </c>
      <c r="R74" s="23" t="s">
        <v>9</v>
      </c>
      <c r="S74" s="23" t="s">
        <v>9</v>
      </c>
      <c r="T74" s="23" t="s">
        <v>9</v>
      </c>
      <c r="U74" s="23" t="s">
        <v>9</v>
      </c>
      <c r="V74" s="23" t="s">
        <v>7</v>
      </c>
      <c r="W74" s="24" t="s">
        <v>1</v>
      </c>
      <c r="X74" s="21">
        <v>7</v>
      </c>
      <c r="Y74" s="21">
        <v>12</v>
      </c>
      <c r="Z74" s="21">
        <v>10</v>
      </c>
      <c r="AA74" s="21">
        <v>5</v>
      </c>
      <c r="AB74" s="21">
        <v>6</v>
      </c>
      <c r="AC74" s="21">
        <v>6</v>
      </c>
      <c r="AD74" s="21">
        <v>9</v>
      </c>
      <c r="AE74" s="21">
        <v>6</v>
      </c>
      <c r="AF74" s="21">
        <v>9</v>
      </c>
      <c r="AG74" s="21">
        <v>3.5</v>
      </c>
      <c r="AH74" s="21">
        <v>3.5</v>
      </c>
      <c r="AI74" s="21">
        <v>5</v>
      </c>
      <c r="AJ74" s="21">
        <v>4</v>
      </c>
      <c r="AK74" s="21">
        <v>7</v>
      </c>
      <c r="AL74" s="21">
        <v>20</v>
      </c>
      <c r="AM74" s="21">
        <v>8</v>
      </c>
      <c r="AN74" s="21">
        <v>8</v>
      </c>
      <c r="AO74" s="21">
        <v>10</v>
      </c>
      <c r="AP74" s="21">
        <v>27</v>
      </c>
      <c r="AQ74" s="21">
        <v>20</v>
      </c>
      <c r="AR74" s="21">
        <v>10</v>
      </c>
      <c r="AS74" s="21">
        <v>10</v>
      </c>
      <c r="AT74" s="21">
        <v>5</v>
      </c>
      <c r="AU74" s="21">
        <v>5</v>
      </c>
      <c r="AV74" s="21">
        <v>5</v>
      </c>
      <c r="AW74" s="21">
        <v>15</v>
      </c>
      <c r="AX74" s="25">
        <v>50</v>
      </c>
      <c r="AY74" s="16">
        <f t="shared" si="4"/>
        <v>93</v>
      </c>
      <c r="AZ74" s="16">
        <f t="shared" si="5"/>
        <v>93</v>
      </c>
      <c r="BA74" s="16">
        <f t="shared" si="6"/>
        <v>100</v>
      </c>
      <c r="BB74" s="16">
        <f t="shared" si="7"/>
        <v>95.1</v>
      </c>
    </row>
    <row r="75" spans="1:54" s="6" customFormat="1" ht="85.5" customHeight="1" x14ac:dyDescent="0.3">
      <c r="A75" s="33">
        <v>682</v>
      </c>
      <c r="B75" s="21" t="s">
        <v>130</v>
      </c>
      <c r="C75" s="21" t="s">
        <v>377</v>
      </c>
      <c r="D75" s="21" t="s">
        <v>239</v>
      </c>
      <c r="E75" s="21"/>
      <c r="F75" s="21"/>
      <c r="G75" s="21">
        <v>11</v>
      </c>
      <c r="H75" s="21" t="s">
        <v>141</v>
      </c>
      <c r="I75" s="21" t="s">
        <v>9</v>
      </c>
      <c r="J75" s="21">
        <v>284</v>
      </c>
      <c r="K75" s="21"/>
      <c r="L75" s="21">
        <v>275</v>
      </c>
      <c r="M75" s="21" t="s">
        <v>378</v>
      </c>
      <c r="N75" s="21" t="s">
        <v>379</v>
      </c>
      <c r="O75" s="22" t="s">
        <v>39</v>
      </c>
      <c r="P75" s="22">
        <v>3</v>
      </c>
      <c r="Q75" s="23" t="s">
        <v>9</v>
      </c>
      <c r="R75" s="23" t="s">
        <v>9</v>
      </c>
      <c r="S75" s="23" t="s">
        <v>9</v>
      </c>
      <c r="T75" s="23" t="s">
        <v>9</v>
      </c>
      <c r="U75" s="23" t="s">
        <v>7</v>
      </c>
      <c r="V75" s="23" t="s">
        <v>7</v>
      </c>
      <c r="W75" s="24" t="s">
        <v>0</v>
      </c>
      <c r="X75" s="21">
        <v>7</v>
      </c>
      <c r="Y75" s="21">
        <v>6</v>
      </c>
      <c r="Z75" s="21">
        <v>10</v>
      </c>
      <c r="AA75" s="21">
        <v>5</v>
      </c>
      <c r="AB75" s="21">
        <v>6</v>
      </c>
      <c r="AC75" s="21">
        <v>6</v>
      </c>
      <c r="AD75" s="21">
        <v>9</v>
      </c>
      <c r="AE75" s="21">
        <v>6</v>
      </c>
      <c r="AF75" s="21">
        <v>9</v>
      </c>
      <c r="AG75" s="21">
        <v>7</v>
      </c>
      <c r="AH75" s="21">
        <v>2.1</v>
      </c>
      <c r="AI75" s="21">
        <v>5</v>
      </c>
      <c r="AJ75" s="21">
        <v>4</v>
      </c>
      <c r="AK75" s="21">
        <v>7</v>
      </c>
      <c r="AL75" s="21">
        <v>10</v>
      </c>
      <c r="AM75" s="21">
        <v>5</v>
      </c>
      <c r="AN75" s="21">
        <v>10</v>
      </c>
      <c r="AO75" s="21">
        <v>10</v>
      </c>
      <c r="AP75" s="21">
        <v>15</v>
      </c>
      <c r="AQ75" s="21">
        <v>20</v>
      </c>
      <c r="AR75" s="21">
        <v>10</v>
      </c>
      <c r="AS75" s="21">
        <v>10</v>
      </c>
      <c r="AT75" s="21">
        <v>5</v>
      </c>
      <c r="AU75" s="21">
        <v>5</v>
      </c>
      <c r="AV75" s="21">
        <v>5</v>
      </c>
      <c r="AW75" s="21">
        <v>15</v>
      </c>
      <c r="AX75" s="25">
        <v>50</v>
      </c>
      <c r="AY75" s="16">
        <f t="shared" si="4"/>
        <v>89.1</v>
      </c>
      <c r="AZ75" s="16">
        <f t="shared" si="5"/>
        <v>70</v>
      </c>
      <c r="BA75" s="16">
        <f t="shared" si="6"/>
        <v>100</v>
      </c>
      <c r="BB75" s="16">
        <f t="shared" si="7"/>
        <v>86.64</v>
      </c>
    </row>
    <row r="76" spans="1:54" s="30" customFormat="1" ht="85.5" customHeight="1" x14ac:dyDescent="0.3">
      <c r="A76" s="33">
        <v>693</v>
      </c>
      <c r="B76" s="21" t="s">
        <v>128</v>
      </c>
      <c r="C76" s="21" t="s">
        <v>294</v>
      </c>
      <c r="D76" s="21" t="s">
        <v>295</v>
      </c>
      <c r="E76" s="21"/>
      <c r="F76" s="21"/>
      <c r="G76" s="21">
        <v>11</v>
      </c>
      <c r="H76" s="21" t="s">
        <v>141</v>
      </c>
      <c r="I76" s="21" t="s">
        <v>9</v>
      </c>
      <c r="J76" s="21">
        <v>908</v>
      </c>
      <c r="K76" s="21">
        <v>44517</v>
      </c>
      <c r="L76" s="21">
        <v>98</v>
      </c>
      <c r="M76" s="21" t="s">
        <v>296</v>
      </c>
      <c r="N76" s="21" t="s">
        <v>297</v>
      </c>
      <c r="O76" s="22" t="s">
        <v>39</v>
      </c>
      <c r="P76" s="22">
        <v>3</v>
      </c>
      <c r="Q76" s="23" t="s">
        <v>7</v>
      </c>
      <c r="R76" s="23" t="s">
        <v>9</v>
      </c>
      <c r="S76" s="23" t="s">
        <v>9</v>
      </c>
      <c r="T76" s="23" t="s">
        <v>9</v>
      </c>
      <c r="U76" s="23" t="s">
        <v>9</v>
      </c>
      <c r="V76" s="23" t="s">
        <v>9</v>
      </c>
      <c r="W76" s="24" t="s">
        <v>0</v>
      </c>
      <c r="X76" s="21">
        <v>7</v>
      </c>
      <c r="Y76" s="21">
        <v>3.5999999999999996</v>
      </c>
      <c r="Z76" s="21">
        <v>10</v>
      </c>
      <c r="AA76" s="21">
        <v>5</v>
      </c>
      <c r="AB76" s="21">
        <v>6</v>
      </c>
      <c r="AC76" s="21">
        <v>6</v>
      </c>
      <c r="AD76" s="21">
        <v>9</v>
      </c>
      <c r="AE76" s="21">
        <v>6</v>
      </c>
      <c r="AF76" s="21">
        <v>9</v>
      </c>
      <c r="AG76" s="21">
        <v>3.5</v>
      </c>
      <c r="AH76" s="21">
        <v>2.1</v>
      </c>
      <c r="AI76" s="21">
        <v>3.75</v>
      </c>
      <c r="AJ76" s="21">
        <v>4</v>
      </c>
      <c r="AK76" s="21">
        <v>7</v>
      </c>
      <c r="AL76" s="21">
        <v>16</v>
      </c>
      <c r="AM76" s="21">
        <v>8</v>
      </c>
      <c r="AN76" s="21">
        <v>8</v>
      </c>
      <c r="AO76" s="21">
        <v>10</v>
      </c>
      <c r="AP76" s="21">
        <v>3</v>
      </c>
      <c r="AQ76" s="21">
        <v>20</v>
      </c>
      <c r="AR76" s="21">
        <v>10</v>
      </c>
      <c r="AS76" s="21">
        <v>6</v>
      </c>
      <c r="AT76" s="21">
        <v>5</v>
      </c>
      <c r="AU76" s="21">
        <v>3</v>
      </c>
      <c r="AV76" s="21">
        <v>5</v>
      </c>
      <c r="AW76" s="21">
        <v>9</v>
      </c>
      <c r="AX76" s="25">
        <v>40</v>
      </c>
      <c r="AY76" s="16">
        <f t="shared" si="4"/>
        <v>81.949999999999989</v>
      </c>
      <c r="AZ76" s="16">
        <f t="shared" si="5"/>
        <v>65</v>
      </c>
      <c r="BA76" s="16">
        <f t="shared" si="6"/>
        <v>78</v>
      </c>
      <c r="BB76" s="16">
        <f t="shared" si="7"/>
        <v>75.679999999999993</v>
      </c>
    </row>
    <row r="77" spans="1:54" s="30" customFormat="1" ht="57" customHeight="1" x14ac:dyDescent="0.3">
      <c r="A77" s="33">
        <v>704</v>
      </c>
      <c r="B77" s="21" t="s">
        <v>125</v>
      </c>
      <c r="C77" s="21" t="s">
        <v>446</v>
      </c>
      <c r="D77" s="21" t="s">
        <v>447</v>
      </c>
      <c r="E77" s="21" t="s">
        <v>448</v>
      </c>
      <c r="F77" s="21"/>
      <c r="G77" s="21">
        <v>80</v>
      </c>
      <c r="H77" s="21" t="s">
        <v>147</v>
      </c>
      <c r="I77" s="21" t="s">
        <v>9</v>
      </c>
      <c r="J77" s="21">
        <v>74</v>
      </c>
      <c r="K77" s="21">
        <v>44609</v>
      </c>
      <c r="L77" s="21">
        <v>100</v>
      </c>
      <c r="M77" s="21">
        <v>2866028</v>
      </c>
      <c r="N77" s="21" t="s">
        <v>449</v>
      </c>
      <c r="O77" s="22" t="s">
        <v>39</v>
      </c>
      <c r="P77" s="22">
        <v>3</v>
      </c>
      <c r="Q77" s="23"/>
      <c r="R77" s="23" t="s">
        <v>9</v>
      </c>
      <c r="S77" s="23" t="s">
        <v>9</v>
      </c>
      <c r="T77" s="23" t="s">
        <v>9</v>
      </c>
      <c r="U77" s="23" t="s">
        <v>9</v>
      </c>
      <c r="V77" s="23"/>
      <c r="W77" s="24" t="s">
        <v>1</v>
      </c>
      <c r="X77" s="21">
        <v>4.2</v>
      </c>
      <c r="Y77" s="21">
        <v>2.4</v>
      </c>
      <c r="Z77" s="21">
        <v>3</v>
      </c>
      <c r="AA77" s="21">
        <v>5</v>
      </c>
      <c r="AB77" s="21">
        <v>6</v>
      </c>
      <c r="AC77" s="21">
        <v>6</v>
      </c>
      <c r="AD77" s="21">
        <v>9</v>
      </c>
      <c r="AE77" s="21">
        <v>6</v>
      </c>
      <c r="AF77" s="21">
        <v>9</v>
      </c>
      <c r="AG77" s="21">
        <v>0.7</v>
      </c>
      <c r="AH77" s="21">
        <v>2.1</v>
      </c>
      <c r="AI77" s="21">
        <v>5</v>
      </c>
      <c r="AJ77" s="21">
        <v>4</v>
      </c>
      <c r="AK77" s="21">
        <v>7</v>
      </c>
      <c r="AL77" s="21">
        <v>20</v>
      </c>
      <c r="AM77" s="21">
        <v>2</v>
      </c>
      <c r="AN77" s="21">
        <v>5</v>
      </c>
      <c r="AO77" s="21">
        <v>10</v>
      </c>
      <c r="AP77" s="21">
        <v>9</v>
      </c>
      <c r="AQ77" s="21">
        <v>10</v>
      </c>
      <c r="AR77" s="21">
        <v>6</v>
      </c>
      <c r="AS77" s="21">
        <v>10</v>
      </c>
      <c r="AT77" s="21">
        <v>5</v>
      </c>
      <c r="AU77" s="21">
        <v>0</v>
      </c>
      <c r="AV77" s="21">
        <v>3</v>
      </c>
      <c r="AW77" s="21">
        <v>4.5</v>
      </c>
      <c r="AX77" s="25">
        <v>50</v>
      </c>
      <c r="AY77" s="16">
        <f t="shared" si="4"/>
        <v>69.400000000000006</v>
      </c>
      <c r="AZ77" s="16">
        <f t="shared" si="5"/>
        <v>56</v>
      </c>
      <c r="BA77" s="16">
        <f t="shared" si="6"/>
        <v>78.5</v>
      </c>
      <c r="BB77" s="16">
        <f t="shared" si="7"/>
        <v>68.11</v>
      </c>
    </row>
    <row r="78" spans="1:54" s="30" customFormat="1" ht="71.25" customHeight="1" x14ac:dyDescent="0.3">
      <c r="A78" s="33">
        <v>732</v>
      </c>
      <c r="B78" s="21" t="s">
        <v>149</v>
      </c>
      <c r="C78" s="21" t="s">
        <v>475</v>
      </c>
      <c r="D78" s="21" t="s">
        <v>231</v>
      </c>
      <c r="E78" s="21"/>
      <c r="F78" s="21"/>
      <c r="G78" s="21">
        <v>8</v>
      </c>
      <c r="H78" s="21" t="s">
        <v>138</v>
      </c>
      <c r="I78" s="21" t="s">
        <v>9</v>
      </c>
      <c r="J78" s="21" t="s">
        <v>476</v>
      </c>
      <c r="K78" s="21">
        <v>45152</v>
      </c>
      <c r="L78" s="21">
        <v>130</v>
      </c>
      <c r="M78" s="21" t="s">
        <v>477</v>
      </c>
      <c r="N78" s="21" t="s">
        <v>478</v>
      </c>
      <c r="O78" s="22" t="s">
        <v>38</v>
      </c>
      <c r="P78" s="22">
        <v>1</v>
      </c>
      <c r="Q78" s="23" t="s">
        <v>7</v>
      </c>
      <c r="R78" s="23" t="s">
        <v>9</v>
      </c>
      <c r="S78" s="23" t="s">
        <v>9</v>
      </c>
      <c r="T78" s="23" t="s">
        <v>9</v>
      </c>
      <c r="U78" s="23" t="s">
        <v>7</v>
      </c>
      <c r="V78" s="23" t="s">
        <v>7</v>
      </c>
      <c r="W78" s="24" t="s">
        <v>1</v>
      </c>
      <c r="X78" s="21">
        <v>2.1</v>
      </c>
      <c r="Y78" s="21">
        <v>3.6</v>
      </c>
      <c r="Z78" s="21">
        <v>10</v>
      </c>
      <c r="AA78" s="21">
        <v>5</v>
      </c>
      <c r="AB78" s="21">
        <v>6</v>
      </c>
      <c r="AC78" s="21">
        <v>6</v>
      </c>
      <c r="AD78" s="21">
        <v>9</v>
      </c>
      <c r="AE78" s="21">
        <v>0</v>
      </c>
      <c r="AF78" s="21">
        <v>9</v>
      </c>
      <c r="AG78" s="21">
        <v>4.9000000000000004</v>
      </c>
      <c r="AH78" s="21">
        <v>2.1</v>
      </c>
      <c r="AI78" s="21">
        <v>5</v>
      </c>
      <c r="AJ78" s="21">
        <v>4</v>
      </c>
      <c r="AK78" s="21">
        <v>7</v>
      </c>
      <c r="AL78" s="21">
        <v>10</v>
      </c>
      <c r="AM78" s="21">
        <v>0</v>
      </c>
      <c r="AN78" s="21">
        <v>0</v>
      </c>
      <c r="AO78" s="21">
        <v>10</v>
      </c>
      <c r="AP78" s="21">
        <v>18</v>
      </c>
      <c r="AQ78" s="21">
        <v>16</v>
      </c>
      <c r="AR78" s="21">
        <v>10</v>
      </c>
      <c r="AS78" s="21">
        <v>10</v>
      </c>
      <c r="AT78" s="21">
        <v>5</v>
      </c>
      <c r="AU78" s="21">
        <v>3</v>
      </c>
      <c r="AV78" s="21">
        <v>5</v>
      </c>
      <c r="AW78" s="21">
        <v>15</v>
      </c>
      <c r="AX78" s="25">
        <v>40</v>
      </c>
      <c r="AY78" s="16">
        <f t="shared" si="4"/>
        <v>73.7</v>
      </c>
      <c r="AZ78" s="16">
        <f t="shared" si="5"/>
        <v>54</v>
      </c>
      <c r="BA78" s="16">
        <f t="shared" si="6"/>
        <v>88</v>
      </c>
      <c r="BB78" s="16">
        <f t="shared" si="7"/>
        <v>72.080000000000013</v>
      </c>
    </row>
    <row r="79" spans="1:54" s="30" customFormat="1" ht="71.25" customHeight="1" x14ac:dyDescent="0.3">
      <c r="A79" s="33">
        <v>594</v>
      </c>
      <c r="B79" s="21" t="s">
        <v>124</v>
      </c>
      <c r="C79" s="21" t="s">
        <v>512</v>
      </c>
      <c r="D79" s="21" t="s">
        <v>231</v>
      </c>
      <c r="E79" s="21"/>
      <c r="F79" s="21"/>
      <c r="G79" s="21">
        <v>5</v>
      </c>
      <c r="H79" s="21" t="s">
        <v>135</v>
      </c>
      <c r="I79" s="21" t="s">
        <v>9</v>
      </c>
      <c r="J79" s="21">
        <v>1041</v>
      </c>
      <c r="K79" s="21">
        <v>44553</v>
      </c>
      <c r="L79" s="21">
        <v>380</v>
      </c>
      <c r="M79" s="21" t="s">
        <v>513</v>
      </c>
      <c r="N79" s="21" t="s">
        <v>514</v>
      </c>
      <c r="O79" s="22" t="s">
        <v>39</v>
      </c>
      <c r="P79" s="22">
        <v>3</v>
      </c>
      <c r="Q79" s="23" t="s">
        <v>9</v>
      </c>
      <c r="R79" s="23" t="s">
        <v>9</v>
      </c>
      <c r="S79" s="23" t="s">
        <v>9</v>
      </c>
      <c r="T79" s="23" t="s">
        <v>7</v>
      </c>
      <c r="U79" s="23" t="s">
        <v>7</v>
      </c>
      <c r="V79" s="23" t="s">
        <v>7</v>
      </c>
      <c r="W79" s="24" t="s">
        <v>0</v>
      </c>
      <c r="X79" s="21">
        <v>7</v>
      </c>
      <c r="Y79" s="21">
        <v>2.4</v>
      </c>
      <c r="Z79" s="21">
        <v>10</v>
      </c>
      <c r="AA79" s="21">
        <v>5</v>
      </c>
      <c r="AB79" s="21">
        <v>6</v>
      </c>
      <c r="AC79" s="21">
        <v>6</v>
      </c>
      <c r="AD79" s="21">
        <v>9</v>
      </c>
      <c r="AE79" s="21">
        <v>6</v>
      </c>
      <c r="AF79" s="21">
        <v>9</v>
      </c>
      <c r="AG79" s="21">
        <v>4.9000000000000004</v>
      </c>
      <c r="AH79" s="21">
        <v>2.1</v>
      </c>
      <c r="AI79" s="21">
        <v>5</v>
      </c>
      <c r="AJ79" s="21">
        <v>4</v>
      </c>
      <c r="AK79" s="21">
        <v>7</v>
      </c>
      <c r="AL79" s="21">
        <v>10</v>
      </c>
      <c r="AM79" s="21">
        <v>5</v>
      </c>
      <c r="AN79" s="21">
        <v>3</v>
      </c>
      <c r="AO79" s="21">
        <v>10</v>
      </c>
      <c r="AP79" s="21">
        <v>30</v>
      </c>
      <c r="AQ79" s="21">
        <v>20</v>
      </c>
      <c r="AR79" s="21">
        <v>10</v>
      </c>
      <c r="AS79" s="21">
        <v>10</v>
      </c>
      <c r="AT79" s="21">
        <v>5</v>
      </c>
      <c r="AU79" s="21">
        <v>3</v>
      </c>
      <c r="AV79" s="21">
        <v>1.5</v>
      </c>
      <c r="AW79" s="21">
        <v>15</v>
      </c>
      <c r="AX79" s="35">
        <v>50</v>
      </c>
      <c r="AY79" s="16">
        <f t="shared" si="4"/>
        <v>83.399999999999991</v>
      </c>
      <c r="AZ79" s="16">
        <f t="shared" si="5"/>
        <v>78</v>
      </c>
      <c r="BA79" s="16">
        <f t="shared" si="6"/>
        <v>94.5</v>
      </c>
      <c r="BB79" s="16">
        <f t="shared" si="7"/>
        <v>85.11</v>
      </c>
    </row>
    <row r="80" spans="1:54" s="30" customFormat="1" ht="71.25" customHeight="1" x14ac:dyDescent="0.3">
      <c r="A80" s="33">
        <v>81</v>
      </c>
      <c r="B80" s="21" t="s">
        <v>82</v>
      </c>
      <c r="C80" s="21" t="s">
        <v>261</v>
      </c>
      <c r="D80" s="21" t="s">
        <v>239</v>
      </c>
      <c r="E80" s="21" t="s">
        <v>262</v>
      </c>
      <c r="F80" s="21" t="s">
        <v>262</v>
      </c>
      <c r="G80" s="21">
        <v>5</v>
      </c>
      <c r="H80" s="21" t="s">
        <v>135</v>
      </c>
      <c r="I80" s="21" t="s">
        <v>9</v>
      </c>
      <c r="J80" s="21">
        <v>500</v>
      </c>
      <c r="K80" s="21">
        <v>42999</v>
      </c>
      <c r="L80" s="21">
        <v>160</v>
      </c>
      <c r="M80" s="21" t="s">
        <v>263</v>
      </c>
      <c r="N80" s="21" t="s">
        <v>264</v>
      </c>
      <c r="O80" s="22" t="s">
        <v>39</v>
      </c>
      <c r="P80" s="22">
        <v>2</v>
      </c>
      <c r="Q80" s="23" t="s">
        <v>7</v>
      </c>
      <c r="R80" s="23" t="s">
        <v>9</v>
      </c>
      <c r="S80" s="23" t="s">
        <v>9</v>
      </c>
      <c r="T80" s="23" t="s">
        <v>9</v>
      </c>
      <c r="U80" s="23" t="s">
        <v>7</v>
      </c>
      <c r="V80" s="23" t="s">
        <v>7</v>
      </c>
      <c r="W80" s="24" t="s">
        <v>1</v>
      </c>
      <c r="X80" s="21">
        <v>7</v>
      </c>
      <c r="Y80" s="21">
        <v>6</v>
      </c>
      <c r="Z80" s="21">
        <v>10</v>
      </c>
      <c r="AA80" s="21">
        <v>5</v>
      </c>
      <c r="AB80" s="21">
        <v>6</v>
      </c>
      <c r="AC80" s="21">
        <v>6</v>
      </c>
      <c r="AD80" s="21">
        <v>9</v>
      </c>
      <c r="AE80" s="21">
        <v>6</v>
      </c>
      <c r="AF80" s="21">
        <v>9</v>
      </c>
      <c r="AG80" s="21">
        <v>3.5</v>
      </c>
      <c r="AH80" s="21">
        <v>2.1</v>
      </c>
      <c r="AI80" s="21">
        <v>3.75</v>
      </c>
      <c r="AJ80" s="21">
        <v>4</v>
      </c>
      <c r="AK80" s="21">
        <v>7</v>
      </c>
      <c r="AL80" s="21">
        <v>4</v>
      </c>
      <c r="AM80" s="21">
        <v>2</v>
      </c>
      <c r="AN80" s="21">
        <v>3</v>
      </c>
      <c r="AO80" s="21">
        <v>10</v>
      </c>
      <c r="AP80" s="21">
        <v>9</v>
      </c>
      <c r="AQ80" s="21">
        <v>16</v>
      </c>
      <c r="AR80" s="21">
        <v>10</v>
      </c>
      <c r="AS80" s="21">
        <v>10</v>
      </c>
      <c r="AT80" s="21">
        <v>5</v>
      </c>
      <c r="AU80" s="21">
        <v>5</v>
      </c>
      <c r="AV80" s="21">
        <v>5</v>
      </c>
      <c r="AW80" s="21">
        <v>15</v>
      </c>
      <c r="AX80" s="25">
        <v>50</v>
      </c>
      <c r="AY80" s="16">
        <f t="shared" si="4"/>
        <v>84.35</v>
      </c>
      <c r="AZ80" s="16">
        <f t="shared" si="5"/>
        <v>44</v>
      </c>
      <c r="BA80" s="16">
        <f t="shared" si="6"/>
        <v>100</v>
      </c>
      <c r="BB80" s="16">
        <f t="shared" si="7"/>
        <v>76.94</v>
      </c>
    </row>
    <row r="81" spans="1:54" s="30" customFormat="1" ht="57" customHeight="1" x14ac:dyDescent="0.3">
      <c r="A81" s="33">
        <v>360</v>
      </c>
      <c r="B81" s="21" t="s">
        <v>111</v>
      </c>
      <c r="C81" s="21" t="s">
        <v>504</v>
      </c>
      <c r="D81" s="21" t="s">
        <v>231</v>
      </c>
      <c r="E81" s="21"/>
      <c r="F81" s="21"/>
      <c r="G81" s="21">
        <v>12</v>
      </c>
      <c r="H81" s="21" t="s">
        <v>142</v>
      </c>
      <c r="I81" s="21" t="s">
        <v>9</v>
      </c>
      <c r="J81" s="21" t="s">
        <v>505</v>
      </c>
      <c r="K81" s="21">
        <v>44483</v>
      </c>
      <c r="L81" s="21">
        <v>74</v>
      </c>
      <c r="M81" s="21" t="s">
        <v>506</v>
      </c>
      <c r="N81" s="21" t="s">
        <v>507</v>
      </c>
      <c r="O81" s="22" t="s">
        <v>39</v>
      </c>
      <c r="P81" s="22">
        <v>2</v>
      </c>
      <c r="Q81" s="23" t="s">
        <v>7</v>
      </c>
      <c r="R81" s="23" t="s">
        <v>9</v>
      </c>
      <c r="S81" s="23" t="s">
        <v>9</v>
      </c>
      <c r="T81" s="23" t="s">
        <v>7</v>
      </c>
      <c r="U81" s="23" t="s">
        <v>7</v>
      </c>
      <c r="V81" s="23" t="s">
        <v>7</v>
      </c>
      <c r="W81" s="24" t="s">
        <v>0</v>
      </c>
      <c r="X81" s="21">
        <v>7</v>
      </c>
      <c r="Y81" s="21">
        <v>3.6</v>
      </c>
      <c r="Z81" s="21">
        <v>10</v>
      </c>
      <c r="AA81" s="21">
        <v>0</v>
      </c>
      <c r="AB81" s="21">
        <v>6</v>
      </c>
      <c r="AC81" s="21">
        <v>6</v>
      </c>
      <c r="AD81" s="21">
        <v>9</v>
      </c>
      <c r="AE81" s="21">
        <v>6</v>
      </c>
      <c r="AF81" s="21">
        <v>9</v>
      </c>
      <c r="AG81" s="21">
        <v>7</v>
      </c>
      <c r="AH81" s="21">
        <v>2.1</v>
      </c>
      <c r="AI81" s="21">
        <v>5</v>
      </c>
      <c r="AJ81" s="21">
        <v>4</v>
      </c>
      <c r="AK81" s="21">
        <v>7</v>
      </c>
      <c r="AL81" s="21">
        <v>16</v>
      </c>
      <c r="AM81" s="21">
        <v>8</v>
      </c>
      <c r="AN81" s="21">
        <v>3</v>
      </c>
      <c r="AO81" s="21">
        <v>10</v>
      </c>
      <c r="AP81" s="21">
        <v>27</v>
      </c>
      <c r="AQ81" s="21">
        <v>16</v>
      </c>
      <c r="AR81" s="21">
        <v>10</v>
      </c>
      <c r="AS81" s="21">
        <v>10</v>
      </c>
      <c r="AT81" s="21">
        <v>5</v>
      </c>
      <c r="AU81" s="21">
        <v>5</v>
      </c>
      <c r="AV81" s="21">
        <v>5</v>
      </c>
      <c r="AW81" s="21">
        <v>15</v>
      </c>
      <c r="AX81" s="25">
        <v>50</v>
      </c>
      <c r="AY81" s="16">
        <f t="shared" si="4"/>
        <v>81.7</v>
      </c>
      <c r="AZ81" s="16">
        <f t="shared" si="5"/>
        <v>80</v>
      </c>
      <c r="BA81" s="16">
        <f t="shared" si="6"/>
        <v>100</v>
      </c>
      <c r="BB81" s="16">
        <f t="shared" si="7"/>
        <v>86.68</v>
      </c>
    </row>
    <row r="82" spans="1:54" s="30" customFormat="1" ht="105.75" customHeight="1" x14ac:dyDescent="0.3">
      <c r="A82" s="33">
        <v>498</v>
      </c>
      <c r="B82" s="21" t="s">
        <v>92</v>
      </c>
      <c r="C82" s="21"/>
      <c r="D82" s="21" t="s">
        <v>508</v>
      </c>
      <c r="E82" s="21" t="s">
        <v>509</v>
      </c>
      <c r="F82" s="21"/>
      <c r="G82" s="21">
        <v>16</v>
      </c>
      <c r="H82" s="21" t="s">
        <v>146</v>
      </c>
      <c r="I82" s="21" t="s">
        <v>9</v>
      </c>
      <c r="J82" s="21" t="s">
        <v>510</v>
      </c>
      <c r="K82" s="21">
        <v>42352</v>
      </c>
      <c r="L82" s="21">
        <v>200</v>
      </c>
      <c r="M82" s="21">
        <v>3006776112</v>
      </c>
      <c r="N82" s="21" t="s">
        <v>511</v>
      </c>
      <c r="O82" s="22" t="s">
        <v>38</v>
      </c>
      <c r="P82" s="22">
        <v>4</v>
      </c>
      <c r="Q82" s="23" t="s">
        <v>7</v>
      </c>
      <c r="R82" s="23" t="s">
        <v>9</v>
      </c>
      <c r="S82" s="23" t="s">
        <v>9</v>
      </c>
      <c r="T82" s="23" t="s">
        <v>7</v>
      </c>
      <c r="U82" s="23" t="s">
        <v>7</v>
      </c>
      <c r="V82" s="23" t="s">
        <v>7</v>
      </c>
      <c r="W82" s="24" t="s">
        <v>1</v>
      </c>
      <c r="X82" s="21">
        <v>4.2</v>
      </c>
      <c r="Y82" s="21">
        <v>7.1999999999999993</v>
      </c>
      <c r="Z82" s="21">
        <v>10</v>
      </c>
      <c r="AA82" s="21">
        <v>5</v>
      </c>
      <c r="AB82" s="21">
        <v>6</v>
      </c>
      <c r="AC82" s="21">
        <v>6</v>
      </c>
      <c r="AD82" s="21">
        <v>9</v>
      </c>
      <c r="AE82" s="21">
        <v>0</v>
      </c>
      <c r="AF82" s="21">
        <v>9</v>
      </c>
      <c r="AG82" s="21">
        <v>7</v>
      </c>
      <c r="AH82" s="21">
        <v>7</v>
      </c>
      <c r="AI82" s="21">
        <v>5</v>
      </c>
      <c r="AJ82" s="21">
        <v>4</v>
      </c>
      <c r="AK82" s="21">
        <v>7</v>
      </c>
      <c r="AL82" s="21">
        <v>20</v>
      </c>
      <c r="AM82" s="21">
        <v>10</v>
      </c>
      <c r="AN82" s="21">
        <v>10</v>
      </c>
      <c r="AO82" s="21">
        <v>10</v>
      </c>
      <c r="AP82" s="21">
        <v>18</v>
      </c>
      <c r="AQ82" s="21">
        <v>20</v>
      </c>
      <c r="AR82" s="21">
        <v>10</v>
      </c>
      <c r="AS82" s="21">
        <v>10</v>
      </c>
      <c r="AT82" s="21">
        <v>5</v>
      </c>
      <c r="AU82" s="21">
        <v>2</v>
      </c>
      <c r="AV82" s="21">
        <v>3</v>
      </c>
      <c r="AW82" s="21">
        <v>4.5</v>
      </c>
      <c r="AX82" s="25">
        <v>50</v>
      </c>
      <c r="AY82" s="16">
        <f t="shared" ref="AY82:AY83" si="8">X82+Y82+Z82+AA82+AB82+AC82+AD82+AE82+AF82+AG82+AH82+AI82+AJ82+AK82</f>
        <v>86.4</v>
      </c>
      <c r="AZ82" s="16">
        <f t="shared" ref="AZ82:AZ83" si="9">AL82+AM82+AN82+AO82+AP82+AQ82</f>
        <v>88</v>
      </c>
      <c r="BA82" s="16">
        <f t="shared" ref="BA82:BA83" si="10">AR82+AS82+AT82+AU82+AV82+AW82+AX82</f>
        <v>84.5</v>
      </c>
      <c r="BB82" s="16">
        <f t="shared" ref="BB82:BB83" si="11">(AY82*0.4)+(AZ82*0.3)+(BA82*0.3)</f>
        <v>86.31</v>
      </c>
    </row>
    <row r="83" spans="1:54" s="30" customFormat="1" ht="71.25" customHeight="1" x14ac:dyDescent="0.3">
      <c r="A83" s="33">
        <v>383</v>
      </c>
      <c r="B83" s="21" t="s">
        <v>61</v>
      </c>
      <c r="C83" s="21" t="s">
        <v>515</v>
      </c>
      <c r="D83" s="21" t="s">
        <v>231</v>
      </c>
      <c r="E83" s="21"/>
      <c r="F83" s="21"/>
      <c r="G83" s="21">
        <v>13</v>
      </c>
      <c r="H83" s="21" t="s">
        <v>143</v>
      </c>
      <c r="I83" s="21" t="s">
        <v>9</v>
      </c>
      <c r="J83" s="21">
        <v>996</v>
      </c>
      <c r="K83" s="21">
        <v>44078</v>
      </c>
      <c r="L83" s="21">
        <v>95</v>
      </c>
      <c r="M83" s="21" t="s">
        <v>516</v>
      </c>
      <c r="N83" s="21" t="s">
        <v>517</v>
      </c>
      <c r="O83" s="22" t="s">
        <v>39</v>
      </c>
      <c r="P83" s="22">
        <v>1</v>
      </c>
      <c r="Q83" s="23" t="s">
        <v>9</v>
      </c>
      <c r="R83" s="23" t="s">
        <v>9</v>
      </c>
      <c r="S83" s="23" t="s">
        <v>9</v>
      </c>
      <c r="T83" s="23"/>
      <c r="U83" s="23"/>
      <c r="V83" s="23"/>
      <c r="W83" s="24" t="s">
        <v>0</v>
      </c>
      <c r="X83" s="21">
        <v>4.2</v>
      </c>
      <c r="Y83" s="21">
        <v>3.5999999999999996</v>
      </c>
      <c r="Z83" s="21">
        <v>6</v>
      </c>
      <c r="AA83" s="21">
        <v>5</v>
      </c>
      <c r="AB83" s="21">
        <v>6</v>
      </c>
      <c r="AC83" s="21">
        <v>6</v>
      </c>
      <c r="AD83" s="21">
        <v>9</v>
      </c>
      <c r="AE83" s="21">
        <v>0</v>
      </c>
      <c r="AF83" s="21">
        <v>9</v>
      </c>
      <c r="AG83" s="21">
        <v>0.7</v>
      </c>
      <c r="AH83" s="21">
        <v>2.1</v>
      </c>
      <c r="AI83" s="21">
        <v>5</v>
      </c>
      <c r="AJ83" s="21">
        <v>4</v>
      </c>
      <c r="AK83" s="21">
        <v>7</v>
      </c>
      <c r="AL83" s="21">
        <v>10</v>
      </c>
      <c r="AM83" s="21">
        <v>3</v>
      </c>
      <c r="AN83" s="21">
        <v>0</v>
      </c>
      <c r="AO83" s="21">
        <v>10</v>
      </c>
      <c r="AP83" s="21">
        <v>6</v>
      </c>
      <c r="AQ83" s="21">
        <v>6</v>
      </c>
      <c r="AR83" s="21">
        <v>6</v>
      </c>
      <c r="AS83" s="21">
        <v>6</v>
      </c>
      <c r="AT83" s="21">
        <v>5</v>
      </c>
      <c r="AU83" s="21">
        <v>2</v>
      </c>
      <c r="AV83" s="21">
        <v>3</v>
      </c>
      <c r="AW83" s="21">
        <v>9</v>
      </c>
      <c r="AX83" s="35">
        <v>50</v>
      </c>
      <c r="AY83" s="16">
        <f t="shared" si="8"/>
        <v>67.599999999999994</v>
      </c>
      <c r="AZ83" s="16">
        <f t="shared" si="9"/>
        <v>35</v>
      </c>
      <c r="BA83" s="16">
        <f t="shared" si="10"/>
        <v>81</v>
      </c>
      <c r="BB83" s="16">
        <f t="shared" si="11"/>
        <v>61.84</v>
      </c>
    </row>
    <row r="84" spans="1:54" ht="1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32">
        <f t="shared" ref="AY84:AY90" si="12">X84+Y84+Z84+AA84+AB84+AC84+AD84+AE84+AF84+AG84+AH84+AI84+AJ84+AK84</f>
        <v>0</v>
      </c>
      <c r="AZ84" s="16">
        <f t="shared" ref="AZ84:AZ90" si="13">AL84+AM84+AN84+AO84+AP84+AQ84</f>
        <v>0</v>
      </c>
      <c r="BA84" s="16">
        <f t="shared" ref="BA84:BA90" si="14">AR84+AS84+AT84+AU84+AV84+AW84+AX84</f>
        <v>0</v>
      </c>
      <c r="BB84" s="16">
        <f t="shared" ref="BB84:BB90" si="15">(AY84*0.4)+(AZ84*0.3)+(BA84*0.3)</f>
        <v>0</v>
      </c>
    </row>
    <row r="85" spans="1:54" ht="1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32">
        <f t="shared" si="12"/>
        <v>0</v>
      </c>
      <c r="AZ85" s="16">
        <f t="shared" si="13"/>
        <v>0</v>
      </c>
      <c r="BA85" s="16">
        <f t="shared" si="14"/>
        <v>0</v>
      </c>
      <c r="BB85" s="16">
        <f t="shared" si="15"/>
        <v>0</v>
      </c>
    </row>
    <row r="86" spans="1:54" ht="1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32">
        <f t="shared" si="12"/>
        <v>0</v>
      </c>
      <c r="AZ86" s="16">
        <f t="shared" si="13"/>
        <v>0</v>
      </c>
      <c r="BA86" s="16">
        <f t="shared" si="14"/>
        <v>0</v>
      </c>
      <c r="BB86" s="16">
        <f t="shared" si="15"/>
        <v>0</v>
      </c>
    </row>
    <row r="87" spans="1:54" ht="1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32">
        <f t="shared" si="12"/>
        <v>0</v>
      </c>
      <c r="AZ87" s="16">
        <f t="shared" si="13"/>
        <v>0</v>
      </c>
      <c r="BA87" s="16">
        <f t="shared" si="14"/>
        <v>0</v>
      </c>
      <c r="BB87" s="16">
        <f t="shared" si="15"/>
        <v>0</v>
      </c>
    </row>
    <row r="88" spans="1:54" ht="1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32">
        <f t="shared" si="12"/>
        <v>0</v>
      </c>
      <c r="AZ88" s="16">
        <f t="shared" si="13"/>
        <v>0</v>
      </c>
      <c r="BA88" s="16">
        <f t="shared" si="14"/>
        <v>0</v>
      </c>
      <c r="BB88" s="16">
        <f t="shared" si="15"/>
        <v>0</v>
      </c>
    </row>
    <row r="89" spans="1:54" ht="1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32">
        <f t="shared" si="12"/>
        <v>0</v>
      </c>
      <c r="AZ89" s="16">
        <f t="shared" si="13"/>
        <v>0</v>
      </c>
      <c r="BA89" s="16">
        <f t="shared" si="14"/>
        <v>0</v>
      </c>
      <c r="BB89" s="16">
        <f t="shared" si="15"/>
        <v>0</v>
      </c>
    </row>
    <row r="90" spans="1:54" ht="1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32">
        <f t="shared" si="12"/>
        <v>0</v>
      </c>
      <c r="AZ90" s="16">
        <f t="shared" si="13"/>
        <v>0</v>
      </c>
      <c r="BA90" s="16">
        <f t="shared" si="14"/>
        <v>0</v>
      </c>
      <c r="BB90" s="16">
        <f t="shared" si="15"/>
        <v>0</v>
      </c>
    </row>
  </sheetData>
  <sheetProtection selectLockedCells="1"/>
  <autoFilter ref="A7:BB90">
    <sortState ref="A8:BB437">
      <sortCondition sortBy="cellColor" ref="A7:A437" dxfId="3"/>
    </sortState>
  </autoFilter>
  <conditionalFormatting sqref="AY8:BB90">
    <cfRule type="cellIs" dxfId="2" priority="1" operator="between">
      <formula>34</formula>
      <formula>70</formula>
    </cfRule>
    <cfRule type="cellIs" dxfId="1" priority="2" operator="between">
      <formula>71</formula>
      <formula>100</formula>
    </cfRule>
    <cfRule type="cellIs" dxfId="0" priority="3" operator="between">
      <formula>0</formula>
      <formula>33</formula>
    </cfRule>
  </conditionalFormatting>
  <dataValidations count="4">
    <dataValidation type="list" allowBlank="1" showInputMessage="1" showErrorMessage="1" sqref="W8:W63 W65:W83">
      <formula1>$T$2:$T$3</formula1>
    </dataValidation>
    <dataValidation type="list" allowBlank="1" showInputMessage="1" showErrorMessage="1" sqref="Q8:V63 Q65:V83">
      <formula1>$S$2:$S$3</formula1>
    </dataValidation>
    <dataValidation type="list" allowBlank="1" showInputMessage="1" showErrorMessage="1" sqref="P8:P63 P65:P83">
      <formula1>$R$2:$R$7</formula1>
    </dataValidation>
    <dataValidation type="list" allowBlank="1" showInputMessage="1" showErrorMessage="1" sqref="O8:O63 O65:O83">
      <formula1>$Q$2:$Q$4</formula1>
    </dataValidation>
  </dataValidations>
  <hyperlinks>
    <hyperlink ref="BD7" location="Control!A1" display="Regresar a pagina inicial"/>
    <hyperlink ref="N21" r:id="rId1" display="SIRLEY78@HOTMAIL.COM"/>
  </hyperlinks>
  <pageMargins left="0.7" right="0.7" top="0.75" bottom="0.75" header="0.3" footer="0.3"/>
  <pageSetup orientation="portrait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RESULTADOS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Adolfo Giraldo Giraldo</dc:creator>
  <cp:lastModifiedBy>Mauricio Velasquez Cuadros</cp:lastModifiedBy>
  <cp:lastPrinted>2018-07-09T20:21:55Z</cp:lastPrinted>
  <dcterms:created xsi:type="dcterms:W3CDTF">2016-10-24T14:58:29Z</dcterms:created>
  <dcterms:modified xsi:type="dcterms:W3CDTF">2019-07-12T15:45:31Z</dcterms:modified>
</cp:coreProperties>
</file>