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icbfgob-my.sharepoint.com/personal/deicy_veloza_icbf_gov_co/Documents/2022/2023/MINUTA 2024/Cosolidacion para 2023/Limpia 29-09-2022/"/>
    </mc:Choice>
  </mc:AlternateContent>
  <xr:revisionPtr revIDLastSave="2" documentId="13_ncr:1_{07710221-1F15-432F-8DF9-0402F9088680}" xr6:coauthVersionLast="47" xr6:coauthVersionMax="47" xr10:uidLastSave="{961F2AB0-CF41-4B31-A855-17368E223C5B}"/>
  <bookViews>
    <workbookView xWindow="-120" yWindow="-120" windowWidth="24240" windowHeight="13140" activeTab="1" xr2:uid="{00000000-000D-0000-FFFF-FFFF00000000}"/>
  </bookViews>
  <sheets>
    <sheet name="TABLAS VALORACIÓN" sheetId="2" r:id="rId1"/>
    <sheet name="ANEXO RIESGOS" sheetId="1" r:id="rId2"/>
  </sheets>
  <externalReferences>
    <externalReference r:id="rId3"/>
    <externalReference r:id="rId4"/>
  </externalReferences>
  <definedNames>
    <definedName name="_xlnm.Print_Area" localSheetId="1">'ANEXO RIESGOS'!$B$1:$X$12</definedName>
    <definedName name="ASIGNACION">'[1]TABLAS VALORACIÓN'!$H$27:$H$28</definedName>
    <definedName name="ASIGNACIÓN">'TABLAS VALORACIÓN'!$H$27:$H$28</definedName>
    <definedName name="CLASE">'TABLAS VALORACIÓN'!$C$27:$C$28</definedName>
    <definedName name="ETAPA">'TABLAS VALORACIÓN'!#REF!</definedName>
    <definedName name="etapas">'[1]TABLAS VALORACIÓN'!#REF!</definedName>
    <definedName name="FUENTE">'TABLAS VALORACIÓN'!$D$27:$D$28</definedName>
    <definedName name="Fuentes">'[1]TABLAS VALORACIÓN'!$D$27:$D$28</definedName>
    <definedName name="IMPACTO">'TABLAS VALORACIÓN'!$G$27:$G$31</definedName>
    <definedName name="PROBABILIDAD">'TABLAS VALORACIÓN'!$F$27:$F$31</definedName>
    <definedName name="TIPO">'TABLAS VALORACIÓN'!#REF!</definedName>
    <definedName name="tipos">'[1]TABLAS VALORACIÓN'!#REF!</definedName>
    <definedName name="_xlnm.Print_Titles" localSheetId="1">'ANEXO RIESGOS'!$1:$6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Q15" i="1" l="1"/>
  <c r="R15" i="1" s="1"/>
  <c r="K15" i="1"/>
  <c r="L15" i="1" s="1"/>
  <c r="Q14" i="1"/>
  <c r="R14" i="1" s="1"/>
  <c r="K14" i="1"/>
  <c r="L14" i="1" s="1"/>
  <c r="R13" i="1"/>
  <c r="K12" i="1"/>
  <c r="L12" i="1" s="1"/>
  <c r="Q12" i="1"/>
  <c r="R12" i="1"/>
  <c r="Q8" i="1"/>
  <c r="R8" i="1" s="1"/>
  <c r="K8" i="1"/>
  <c r="L8" i="1"/>
  <c r="Q11" i="1"/>
  <c r="R11" i="1" s="1"/>
  <c r="K11" i="1"/>
  <c r="L11" i="1" s="1"/>
  <c r="Q10" i="1"/>
  <c r="R10" i="1" s="1"/>
  <c r="K10" i="1"/>
  <c r="L10" i="1" s="1"/>
  <c r="Q9" i="1"/>
  <c r="R9" i="1" s="1"/>
  <c r="K9" i="1"/>
  <c r="L9" i="1"/>
  <c r="Q7" i="1"/>
  <c r="R7" i="1" s="1"/>
  <c r="K7" i="1"/>
  <c r="L7" i="1" s="1"/>
</calcChain>
</file>

<file path=xl/sharedStrings.xml><?xml version="1.0" encoding="utf-8"?>
<sst xmlns="http://schemas.openxmlformats.org/spreadsheetml/2006/main" count="354" uniqueCount="174">
  <si>
    <t>Clase</t>
  </si>
  <si>
    <t>Fuente</t>
  </si>
  <si>
    <t>Etapa</t>
  </si>
  <si>
    <t>Tipo</t>
  </si>
  <si>
    <t>Descripción (Qué puede pasar y, cómo puede ocurrir)</t>
  </si>
  <si>
    <t>Consecuencia de la ocurrencia del evento</t>
  </si>
  <si>
    <t>Impacto</t>
  </si>
  <si>
    <t>Valoración del riesgo</t>
  </si>
  <si>
    <t>Categoría</t>
  </si>
  <si>
    <t>¿A quién se le asigna?</t>
  </si>
  <si>
    <t>Tratamiento/Controles a ser implementados</t>
  </si>
  <si>
    <t>Probabilidad</t>
  </si>
  <si>
    <t>¿Afecta la ejecución del contrato?</t>
  </si>
  <si>
    <t>Impacto después del tratamiento</t>
  </si>
  <si>
    <t>Monitoreo y revisión</t>
  </si>
  <si>
    <t>¿Cómo se realiza  el monitoreo?</t>
  </si>
  <si>
    <t>Periodicidad</t>
  </si>
  <si>
    <t>8,9,10</t>
  </si>
  <si>
    <t>Riesgo Extremo</t>
  </si>
  <si>
    <t>6 Y 7</t>
  </si>
  <si>
    <t>Riesgo Alto</t>
  </si>
  <si>
    <t>Riesgo Medio</t>
  </si>
  <si>
    <t>2,3 Y 4</t>
  </si>
  <si>
    <t>Riesgo Bajo</t>
  </si>
  <si>
    <t xml:space="preserve">Moderado </t>
  </si>
  <si>
    <t xml:space="preserve">  Raro (puede ocurrir excepcionalmente)  </t>
  </si>
  <si>
    <t xml:space="preserve"> Improbable (puede ocurrir ocasionalmente)</t>
  </si>
  <si>
    <t>Posible (puede ocurrir en cualquier momento futuro)</t>
  </si>
  <si>
    <t xml:space="preserve">Probable (probablemente va a ocurrir)                                          </t>
  </si>
  <si>
    <t>Casi cierto (ocurre en la mayoría de circunstancias)              </t>
  </si>
  <si>
    <t>Valoración  </t>
  </si>
  <si>
    <t>Clasificación Cualitativa</t>
  </si>
  <si>
    <t>Clasificación Monetaria</t>
  </si>
  <si>
    <t>Genera un impacto sobre el valor del contrato entre el cinco (5%) y el quince por ciento (15%).</t>
  </si>
  <si>
    <t>Incrementa el valor del contrato entre el quince (15%) y el treinta por ciento (30%).</t>
  </si>
  <si>
    <t>Impacto sobre el valor del contrato de más del treinta por ciento (30%).</t>
  </si>
  <si>
    <t>Los sobrecostos no representan más del cinco por ciento (5%) del valor del contrato.</t>
  </si>
  <si>
    <t>Los sobrecostos no representan mpas del uno por ciento (1%) del valor del contrato.</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</si>
  <si>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</si>
  <si>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</si>
  <si>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</si>
  <si>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</si>
  <si>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</si>
  <si>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t>
  </si>
  <si>
    <t xml:space="preserve">Insignificante </t>
  </si>
  <si>
    <t>Menor</t>
  </si>
  <si>
    <t>Mayor</t>
  </si>
  <si>
    <t>Catastrófico</t>
  </si>
  <si>
    <t>IMPACTO</t>
  </si>
  <si>
    <t>CLASE</t>
  </si>
  <si>
    <t>General</t>
  </si>
  <si>
    <t>Específico</t>
  </si>
  <si>
    <t>FUENTE</t>
  </si>
  <si>
    <t>Interno</t>
  </si>
  <si>
    <t>Externo</t>
  </si>
  <si>
    <t>Planeación</t>
  </si>
  <si>
    <t>Selección</t>
  </si>
  <si>
    <t>Contratación</t>
  </si>
  <si>
    <t>Ejecución</t>
  </si>
  <si>
    <t>Riesgos Sociales o Políticos</t>
  </si>
  <si>
    <t>Riesgos Operacionales</t>
  </si>
  <si>
    <t>Riesgos Regulatorios</t>
  </si>
  <si>
    <t>PROBABILIDAD</t>
  </si>
  <si>
    <t>1=Raro</t>
  </si>
  <si>
    <t>2=Improbable</t>
  </si>
  <si>
    <t>3=Posible</t>
  </si>
  <si>
    <t>4=Probable</t>
  </si>
  <si>
    <t>5=Casi cierto</t>
  </si>
  <si>
    <t>2= Menor</t>
  </si>
  <si>
    <t xml:space="preserve">1= Insignificante </t>
  </si>
  <si>
    <t xml:space="preserve">3= Moderado </t>
  </si>
  <si>
    <t>4= Mayor</t>
  </si>
  <si>
    <t>5= Catastrófico</t>
  </si>
  <si>
    <t>ICBF</t>
  </si>
  <si>
    <t>Contratista</t>
  </si>
  <si>
    <t>Probabilidad del Riesgo</t>
  </si>
  <si>
    <t>Impacto del riesgo</t>
  </si>
  <si>
    <t>Categoría del riesgo</t>
  </si>
  <si>
    <t>No.</t>
  </si>
  <si>
    <r>
      <t xml:space="preserve">TABLAS PARA VALORACIÓN DE RIESGO SEGÚN METODOLOGÍA CCE </t>
    </r>
    <r>
      <rPr>
        <b/>
        <sz val="11"/>
        <color rgb="FFFF0000"/>
        <rFont val="Arial"/>
        <family val="2"/>
      </rPr>
      <t>- No imprimir</t>
    </r>
  </si>
  <si>
    <t>Fuente: Agencia Nacional para la Contratación Pública – Colombia Compra Eficiente, http://www.colombiacompra.gov.co/es/manuales-y-documentos-tipo, disponible en internet, fecha de consulta 23 de enero de 2016.</t>
  </si>
  <si>
    <t>Responsable por implementar el tratamiento</t>
  </si>
  <si>
    <t>Plan anual de adquisición</t>
  </si>
  <si>
    <t>Perfeccionamiento</t>
  </si>
  <si>
    <t>A partir de cuando se inicia el tratamiento</t>
  </si>
  <si>
    <t>Cuando se completa el tratamiento</t>
  </si>
  <si>
    <t>Vencimiento del plazo o acta de liquidación</t>
  </si>
  <si>
    <t>Descrición</t>
  </si>
  <si>
    <t>Si</t>
  </si>
  <si>
    <t>No</t>
  </si>
  <si>
    <t>ICBF y Contratista</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</si>
  <si>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</si>
  <si>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</si>
  <si>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Acto de Apertura del Proceso de
Contratación</t>
  </si>
  <si>
    <t xml:space="preserve"> Adjudicación o la declaración de desierto del Proceso de Contratación</t>
  </si>
  <si>
    <t xml:space="preserve"> Adjudicación del contrato objeto del proceso de contratación</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</si>
  <si>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</si>
  <si>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</si>
  <si>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 de riesgo</t>
  </si>
  <si>
    <t>Descripción</t>
  </si>
  <si>
    <t>Riesgos Económicos:</t>
  </si>
  <si>
    <t xml:space="preserve">Riesgos Financieros: </t>
  </si>
  <si>
    <t xml:space="preserve">Riesgos de la Naturaleza: </t>
  </si>
  <si>
    <t xml:space="preserve"> Riesgos Ambientales: </t>
  </si>
  <si>
    <t xml:space="preserve">Riesgos Tecnológicos: </t>
  </si>
  <si>
    <t>Clase del Riesgo</t>
  </si>
  <si>
    <t>Fuente del Riesgo</t>
  </si>
  <si>
    <t>Fecha</t>
  </si>
  <si>
    <t>Denominación del bien o servicio</t>
  </si>
  <si>
    <t>Etapa del proceso</t>
  </si>
  <si>
    <t>Desde</t>
  </si>
  <si>
    <t>Hasta</t>
  </si>
  <si>
    <t>ETAPA</t>
  </si>
  <si>
    <t>TIPO</t>
  </si>
  <si>
    <t>Riesgos Económicos</t>
  </si>
  <si>
    <t>Riesgos Financieros</t>
  </si>
  <si>
    <t>Riesgos de la Naturaleza</t>
  </si>
  <si>
    <t>Riesgos Ambientales</t>
  </si>
  <si>
    <t>Riesgos Tecnológicos</t>
  </si>
  <si>
    <t>Es un Riesgo de todos los Procesos de Contratación adelantados por la Entidad Estatal, por lo cual está presente en toda su actividad contractual.</t>
  </si>
  <si>
    <t>Es un Riesgo propio del Proceso de Contratación objeto de análisis.</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</si>
  <si>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</si>
  <si>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</si>
  <si>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Improbable (puede ocurrir ocasionalmente)</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</si>
  <si>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</si>
  <si>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</si>
  <si>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</si>
  <si>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</si>
  <si>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</si>
  <si>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</si>
  <si>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</si>
  <si>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</si>
  <si>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w</t>
  </si>
  <si>
    <t xml:space="preserve">Anexo # </t>
  </si>
  <si>
    <t>Modificaciones del régimen tributario que implique afectación a la ejecución del contrato y la prestación del servicio</t>
  </si>
  <si>
    <t>Sobrecosto de la actividad</t>
  </si>
  <si>
    <t>Hasta la finalización de la ejecución.</t>
  </si>
  <si>
    <t>Riesgo por cambios en el régimen laboral colombiano que afecte la ejecución del contrato y la prestación del servicio</t>
  </si>
  <si>
    <t>Desde el inicio de la ejecución</t>
  </si>
  <si>
    <t>Eventos de la naturaleza fuera del control de las partes que impiden continuar con la ejecución del contrato temporal o definitivamente</t>
  </si>
  <si>
    <t>Incumplimiento de la meta de cobertura establecida</t>
  </si>
  <si>
    <t xml:space="preserve">Seguimiento a las actividades a realizar de focalización y visitas domiciliarias para cada familia a través de los comités técnicos operativos y de focalización </t>
  </si>
  <si>
    <t>permanente</t>
  </si>
  <si>
    <t>Enfermedad general, enfermedad profesional, accidentes de trabajo (incapacidad, discapacidad, muerte entre otros) sin que el recurso humano se encuentre efectivamente cubierto por el régimen de seguridad</t>
  </si>
  <si>
    <t>Acciones Judiciales</t>
  </si>
  <si>
    <t>si</t>
  </si>
  <si>
    <t>Mensual</t>
  </si>
  <si>
    <t>Mediante las visitas técnicas realizadas para el apoyo a la supervisión, los comités técnicos operativos y mediante informes de avances presentados.</t>
  </si>
  <si>
    <t>mediante reuniones de comité técnico operativo</t>
  </si>
  <si>
    <t>Estableciendo cronogramas de actividades y planes de mejoramiento claros, concretos y precisos, en aras de lograr el máximo cubrimiento</t>
  </si>
  <si>
    <t>Situaciones de orden público que puedan alterar la seguridad e integridad de los bienes y personas que reciben el servicio</t>
  </si>
  <si>
    <t>Mediante comité técnico operativo se verificaran las circunstancias y afectaciones al contrato para realizar   toma de decisiones</t>
  </si>
  <si>
    <t>Reducción de la probabilidad de ocurrencia del evento teniendo en cuenta actividades de seguridad industrial y realizando la constitución de la garantía contractual</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</si>
  <si>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 disponible en internet, fecha de consulta 24 de noviembre de 2020.</t>
  </si>
  <si>
    <t>Mediante comité técnico operativo se verificarán las circunstancias y afectaciones al contrato para realizar los ajustes presupuestales necesarios</t>
  </si>
  <si>
    <t xml:space="preserve">Embargo de la cuenta bancaria de ahorros  en la que el operador maneje los recursos para la ejecución del contrato, derivado de procesos civiles, penales, fiscales o administrativos. </t>
  </si>
  <si>
    <t>mensualmente</t>
  </si>
  <si>
    <t>Permanente</t>
  </si>
  <si>
    <t>Difícil acceso al domicilio de las familias o comunidades objeto del programa a desarrollar</t>
  </si>
  <si>
    <t xml:space="preserve">EJECUTAR LA MODALIDAD TERRITORIOS ÉTNICOS CON BIENESTAR DE LA DIRECCIÓN DE FAMILIAS Y COMUNIDADES, CUYO OBJETIVO ES  "FORTALECER LAS CAPACIDADES DE LAS FAMILIAS Y COMUNIDADES ÉTNICAS, A TRAVÉS DE METODOLOGÍAS PARTICIPATIVAS, PARA LA PROMOCIÓN DEL DESARROLLO INTEGRAL DE SUS NIÑOS, NIÑAS, ADOLESCENTES Y JÓVENES, TENIENDO EN CUENTA SU CONSTRUCCIÓN Y COMPRENSIÓN DEL MUNDO". </t>
  </si>
  <si>
    <t>Ejecución del contrato</t>
  </si>
  <si>
    <t>Suspensión de la ejecución del objeto contractual</t>
  </si>
  <si>
    <t>Suspensión de la ejecución del  contractual</t>
  </si>
  <si>
    <t>Reducir las consecuencias a través de planes de contingencia y mitigación mediante decisiones del comité técnico operativo .</t>
  </si>
  <si>
    <t xml:space="preserve">Seguimiento mensual </t>
  </si>
  <si>
    <t xml:space="preserve">En el momento que se presentarse la situación </t>
  </si>
  <si>
    <t>Solicitar desde la supervisión del contrato los soportes de contratación del personal y la certificación de aportes al sistema de seguridad social</t>
  </si>
  <si>
    <t>Mediante comité técnico operativo se verificaran las circunstancias y afectaciones al contrato para realizar articulaciones interinstitucionales o  toma de medidas preventivas.</t>
  </si>
  <si>
    <t>Imposibilidad de cumplir la meta de cobertura establecida</t>
  </si>
  <si>
    <t>Al momento en que se abra o se disponga la cuenta de ahorros, se informe al Banco que en la misma se van a depositar dineros con destinación especifica. Así mismo, previo a  la firma del contrato, se exigirá al contratista certificación expedida por parte del Representante Legal del operador en la que manifieste que no se encuentra incurso en procesos civiles, penales, administrativos, disciplinarios y fiscales.</t>
  </si>
  <si>
    <t>Seguimiento mensual desde la oficina de recaudo/cobro coactivo de la Regional del ICBF en la que se suscribió el contrato al operador.</t>
  </si>
  <si>
    <t>Reducir las consecuencias a través de planes de contingencia y mitigación mediante decisiones del comité técnico operativo que pueden incluir articulación interinstitucional</t>
  </si>
  <si>
    <t>Dar lugar a  perdida o daño de producto de alto valor Nutricional- Bienestarina  cuando este se encuentre bajo el manejo del operador.</t>
  </si>
  <si>
    <t xml:space="preserve">Imposibilidad de ejecutar el contrato en la cobertura de atención  por causa relaionadas a orden público, deplazamiento por nomadismo de las familias, por deserción de las familias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</si>
</sst>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3" x14ac:knownFonts="1">
    <font>
      <sz val="11"/>
      <color theme="1"/>
      <name val="Calibri"/>
      <family val="2"/>
      <scheme val="minor"/>
    </font>
    <font>
      <sz val="8"/>
      <color theme="1"/>
      <name val="Arial"/>
      <family val="2"/>
    </font>
    <font>
      <sz val="8"/>
      <name val="Arial"/>
      <family val="2"/>
    </font>
    <font>
      <sz val="10"/>
      <color theme="1"/>
      <name val="Arial"/>
      <family val="2"/>
    </font>
    <font>
      <b/>
      <sz val="11"/>
      <color rgb="FF00B0F0"/>
      <name val="Arial"/>
      <family val="2"/>
    </font>
    <font>
      <b/>
      <sz val="11"/>
      <color rgb="FFFF0000"/>
      <name val="Arial"/>
      <family val="2"/>
    </font>
    <font>
      <sz val="9"/>
      <name val="Arial"/>
      <family val="2"/>
    </font>
    <font>
      <b/>
      <sz val="10"/>
      <color theme="1"/>
      <name val="Arial"/>
      <family val="2"/>
    </font>
    <font>
      <b/>
      <sz val="9"/>
      <name val="Arial"/>
      <family val="2"/>
    </font>
    <font>
      <sz val="7"/>
      <color theme="1"/>
      <name val="Arial"/>
      <family val="2"/>
    </font>
    <font>
      <sz val="7"/>
      <color theme="1"/>
      <name val="Calibri"/>
      <family val="2"/>
      <scheme val="minor"/>
    </font>
    <font>
      <b/>
      <sz val="7"/>
      <color theme="1"/>
      <name val="Arial"/>
      <family val="2"/>
    </font>
    <font>
      <sz val="7"/>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rgb="FF00B0F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98">
    <xf numFmtId="0" fontId="0" fillId="0" borderId="0" xfId="0"/>
    <xf numFmtId="0" fontId="1" fillId="0" borderId="0" xfId="0" applyFont="1"/>
    <xf numFmtId="0" fontId="1" fillId="0" borderId="0" xfId="0" applyFont="1" applyAlignment="1" applyProtection="1">
      <alignment horizontal="center" vertical="center" textRotation="90"/>
      <protection hidden="1"/>
    </xf>
    <xf numFmtId="0" fontId="3" fillId="0" borderId="0" xfId="0" applyFont="1" applyAlignment="1">
      <alignment vertical="center" wrapText="1"/>
    </xf>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4" fillId="0" borderId="0" xfId="0" applyFont="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9" borderId="1" xfId="0" applyFont="1" applyFill="1" applyBorder="1" applyAlignment="1">
      <alignmen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2" xfId="0" applyFont="1" applyBorder="1" applyAlignment="1">
      <alignment horizontal="center" vertical="center"/>
    </xf>
    <xf numFmtId="0" fontId="6" fillId="2" borderId="2" xfId="0" applyFont="1" applyFill="1" applyBorder="1" applyAlignment="1">
      <alignment horizontal="center" textRotation="90" wrapText="1"/>
    </xf>
    <xf numFmtId="0" fontId="6" fillId="2" borderId="1" xfId="0" applyFont="1" applyFill="1" applyBorder="1" applyAlignment="1">
      <alignment horizontal="center" textRotation="90" wrapText="1"/>
    </xf>
    <xf numFmtId="0" fontId="1" fillId="0" borderId="1" xfId="0" applyFont="1" applyBorder="1" applyAlignment="1">
      <alignment vertical="center" wrapText="1"/>
    </xf>
    <xf numFmtId="0" fontId="1" fillId="0" borderId="0" xfId="0" applyFont="1" applyAlignment="1">
      <alignment horizontal="left" vertical="center" wrapText="1"/>
    </xf>
    <xf numFmtId="0" fontId="8" fillId="2" borderId="1" xfId="0" applyFont="1" applyFill="1" applyBorder="1" applyAlignment="1">
      <alignment horizontal="center" vertical="center" textRotation="90" wrapText="1"/>
    </xf>
    <xf numFmtId="14" fontId="7" fillId="0" borderId="1" xfId="0" applyNumberFormat="1" applyFont="1" applyBorder="1" applyAlignment="1">
      <alignment horizontal="left" vertical="center"/>
    </xf>
    <xf numFmtId="0" fontId="7" fillId="0" borderId="1" xfId="0" applyFont="1" applyBorder="1" applyAlignment="1">
      <alignment horizontal="center" vertical="center"/>
    </xf>
    <xf numFmtId="0" fontId="9" fillId="0" borderId="1" xfId="0"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textRotation="90"/>
      <protection locked="0"/>
    </xf>
    <xf numFmtId="0" fontId="10" fillId="0" borderId="1" xfId="0" applyFont="1" applyBorder="1" applyAlignment="1" applyProtection="1">
      <alignment horizontal="center" vertical="center" textRotation="90"/>
      <protection hidden="1"/>
    </xf>
    <xf numFmtId="0" fontId="9" fillId="3" borderId="1" xfId="0" applyFont="1" applyFill="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textRotation="90" wrapText="1"/>
      <protection locked="0"/>
    </xf>
    <xf numFmtId="0" fontId="11" fillId="0" borderId="1" xfId="0" applyFont="1" applyBorder="1" applyAlignment="1" applyProtection="1">
      <alignment horizontal="center" vertical="center" textRotation="90"/>
      <protection locked="0"/>
    </xf>
    <xf numFmtId="0" fontId="9" fillId="3" borderId="2"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textRotation="90"/>
      <protection locked="0"/>
    </xf>
    <xf numFmtId="0" fontId="12" fillId="0" borderId="1" xfId="0" applyFont="1" applyBorder="1" applyAlignment="1" applyProtection="1">
      <alignment horizontal="justify" vertical="center" wrapText="1"/>
      <protection locked="0"/>
    </xf>
    <xf numFmtId="0" fontId="12" fillId="10" borderId="1" xfId="0" applyFont="1" applyFill="1" applyBorder="1" applyAlignment="1" applyProtection="1">
      <alignment horizontal="center" vertical="center" wrapText="1"/>
      <protection locked="0"/>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1" xfId="0" applyFont="1" applyBorder="1" applyAlignment="1">
      <alignment horizontal="left" vertical="top" wrapText="1"/>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vertical="top"/>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5" borderId="2"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1" xfId="0" applyFont="1" applyFill="1" applyBorder="1" applyAlignment="1">
      <alignment horizont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8" fillId="2" borderId="1" xfId="0" applyFont="1" applyFill="1" applyBorder="1" applyAlignment="1">
      <alignment horizontal="center" vertical="center" textRotation="90" wrapText="1"/>
    </xf>
    <xf numFmtId="0" fontId="3" fillId="3" borderId="1" xfId="0" applyFont="1" applyFill="1" applyBorder="1" applyAlignment="1">
      <alignment horizontal="left"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8" fillId="10" borderId="1" xfId="0" applyFont="1" applyFill="1" applyBorder="1" applyAlignment="1">
      <alignment horizontal="center" vertical="center" textRotation="90" wrapText="1"/>
    </xf>
  </cellXfs>
  <cellStyles count="1">
    <cellStyle name="Normal" xfId="0" builtinId="0"/>
  </cellStyles>
  <dxfs count="8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16</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bernardo_brigard_icbf_gov_co/Documents/Operaci&#243;n%20mi%20Familia/Minuta/2021/Versi&#243;n%205%20-%20DF/Matriz%20de%20identificaci&#243;n%20valoraci&#243;n%20y%20asignaci&#243;n%20de%20riesgos%20MI%20FAMIL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5eeb10b867a9319d/Documents/RIESGOS/Matriz%20de%20identificaci&#243;n%20valoraci&#243;n%20y%20asignaci&#243;n%20de%20riesgos%20MI%20FAMIL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VALORACIÓN"/>
      <sheetName val="ANEXO RIESGOS"/>
    </sheetNames>
    <sheetDataSet>
      <sheetData sheetId="0">
        <row r="16">
          <cell r="Y16" t="str">
            <v>Riesgo Extremo</v>
          </cell>
        </row>
        <row r="27">
          <cell r="D27" t="str">
            <v>Interno</v>
          </cell>
          <cell r="H27" t="str">
            <v>ICBF</v>
          </cell>
        </row>
        <row r="28">
          <cell r="D28" t="str">
            <v>Externo</v>
          </cell>
          <cell r="H28" t="str">
            <v>Contratista</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VALORACIÓN"/>
      <sheetName val="ANEXO RIESGOS"/>
    </sheetNames>
    <sheetDataSet>
      <sheetData sheetId="0" refreshError="1">
        <row r="16">
          <cell r="Y16" t="str">
            <v>Riesgo Extremo</v>
          </cell>
        </row>
        <row r="17">
          <cell r="Y17" t="str">
            <v>Riesgo Alto</v>
          </cell>
        </row>
        <row r="18">
          <cell r="Y18" t="str">
            <v>Riesgo Medio</v>
          </cell>
        </row>
        <row r="19">
          <cell r="Y19" t="str">
            <v>Riesgo Bajo</v>
          </cell>
        </row>
      </sheetData>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42"/>
  <sheetViews>
    <sheetView showGridLines="0" topLeftCell="P16" zoomScale="85" zoomScaleNormal="85" zoomScaleSheetLayoutView="25" zoomScalePageLayoutView="85" workbookViewId="0">
      <selection activeCell="X19" sqref="X19"/>
    </sheetView>
  </sheetViews>
  <sheetFormatPr baseColWidth="10" defaultColWidth="11.42578125" defaultRowHeight="11.25" x14ac:dyDescent="0.2"/>
  <cols>
    <col min="1" max="1" width="1.7109375" style="15" customWidth="1"/>
    <col min="2" max="2" width="13.28515625" style="15" customWidth="1"/>
    <col min="3" max="3" width="20.7109375" style="15" customWidth="1"/>
    <col min="4" max="4" width="14" style="15" customWidth="1"/>
    <col min="5" max="5" width="6.7109375" style="15" customWidth="1"/>
    <col min="6" max="6" width="25.28515625" style="15" customWidth="1"/>
    <col min="7" max="9" width="21.140625" style="15" customWidth="1"/>
    <col min="10" max="11" width="21.42578125" style="15" customWidth="1"/>
    <col min="12" max="12" width="11.42578125" style="15" customWidth="1"/>
    <col min="13" max="13" width="10.7109375" style="15" customWidth="1"/>
    <col min="14" max="14" width="11.42578125" style="15" customWidth="1"/>
    <col min="15" max="15" width="23" style="15" customWidth="1"/>
    <col min="16" max="16" width="24" style="15" customWidth="1"/>
    <col min="17" max="17" width="17" style="15" customWidth="1"/>
    <col min="18" max="18" width="24" style="15" customWidth="1"/>
    <col min="19" max="19" width="23.28515625" style="15" customWidth="1"/>
    <col min="20" max="20" width="18.85546875" style="15" customWidth="1"/>
    <col min="21" max="21" width="16.42578125" style="15" customWidth="1"/>
    <col min="22" max="22" width="19" style="15" customWidth="1"/>
    <col min="23" max="23" width="28" style="15" customWidth="1"/>
    <col min="24" max="16384" width="11.42578125" style="15"/>
  </cols>
  <sheetData>
    <row r="1" spans="1:27" ht="15" x14ac:dyDescent="0.25">
      <c r="A1" s="17" t="s">
        <v>79</v>
      </c>
    </row>
    <row r="2" spans="1:27" s="1" customFormat="1" x14ac:dyDescent="0.2"/>
    <row r="3" spans="1:27" s="1" customFormat="1" x14ac:dyDescent="0.2">
      <c r="B3" s="22" t="s">
        <v>105</v>
      </c>
      <c r="C3" s="52" t="s">
        <v>99</v>
      </c>
      <c r="D3" s="52"/>
      <c r="F3" s="22" t="s">
        <v>109</v>
      </c>
      <c r="G3" s="23" t="s">
        <v>110</v>
      </c>
      <c r="H3" s="23" t="s">
        <v>111</v>
      </c>
      <c r="I3" s="52" t="s">
        <v>87</v>
      </c>
      <c r="J3" s="52"/>
      <c r="K3" s="52"/>
      <c r="L3" s="52"/>
      <c r="N3" s="22" t="s">
        <v>98</v>
      </c>
      <c r="O3" s="52" t="s">
        <v>99</v>
      </c>
      <c r="P3" s="52"/>
      <c r="Q3" s="52"/>
    </row>
    <row r="4" spans="1:27" s="1" customFormat="1" ht="53.45" customHeight="1" x14ac:dyDescent="0.2">
      <c r="B4" s="20" t="s">
        <v>50</v>
      </c>
      <c r="C4" s="49" t="s">
        <v>119</v>
      </c>
      <c r="D4" s="54"/>
      <c r="F4" s="55" t="s">
        <v>55</v>
      </c>
      <c r="G4" s="55" t="s">
        <v>82</v>
      </c>
      <c r="H4" s="58" t="s">
        <v>93</v>
      </c>
      <c r="I4" s="61" t="s">
        <v>91</v>
      </c>
      <c r="J4" s="62"/>
      <c r="K4" s="62"/>
      <c r="L4" s="63"/>
      <c r="N4" s="28" t="s">
        <v>100</v>
      </c>
      <c r="O4" s="49" t="s">
        <v>124</v>
      </c>
      <c r="P4" s="54"/>
      <c r="Q4" s="54"/>
    </row>
    <row r="5" spans="1:27" s="1" customFormat="1" ht="53.25" customHeight="1" x14ac:dyDescent="0.2">
      <c r="B5" s="20" t="s">
        <v>51</v>
      </c>
      <c r="C5" s="49" t="s">
        <v>120</v>
      </c>
      <c r="D5" s="49"/>
      <c r="F5" s="56"/>
      <c r="G5" s="56"/>
      <c r="H5" s="60"/>
      <c r="I5" s="64"/>
      <c r="J5" s="65"/>
      <c r="K5" s="65"/>
      <c r="L5" s="66"/>
      <c r="N5" s="28" t="s">
        <v>59</v>
      </c>
      <c r="O5" s="49" t="s">
        <v>125</v>
      </c>
      <c r="P5" s="54"/>
      <c r="Q5" s="54"/>
    </row>
    <row r="6" spans="1:27" s="1" customFormat="1" ht="77.25" customHeight="1" x14ac:dyDescent="0.2">
      <c r="F6" s="57"/>
      <c r="G6" s="57"/>
      <c r="H6" s="59"/>
      <c r="I6" s="67"/>
      <c r="J6" s="68"/>
      <c r="K6" s="68"/>
      <c r="L6" s="69"/>
      <c r="N6" s="28" t="s">
        <v>60</v>
      </c>
      <c r="O6" s="49" t="s">
        <v>126</v>
      </c>
      <c r="P6" s="54"/>
      <c r="Q6" s="54"/>
    </row>
    <row r="7" spans="1:27" s="1" customFormat="1" ht="86.25" customHeight="1" x14ac:dyDescent="0.2">
      <c r="B7" s="22" t="s">
        <v>106</v>
      </c>
      <c r="C7" s="52" t="s">
        <v>99</v>
      </c>
      <c r="D7" s="52"/>
      <c r="F7" s="13" t="s">
        <v>56</v>
      </c>
      <c r="G7" s="10" t="s">
        <v>93</v>
      </c>
      <c r="H7" s="10" t="s">
        <v>94</v>
      </c>
      <c r="I7" s="53" t="s">
        <v>92</v>
      </c>
      <c r="J7" s="53"/>
      <c r="K7" s="53"/>
      <c r="L7" s="53"/>
      <c r="N7" s="24" t="s">
        <v>101</v>
      </c>
      <c r="O7" s="49" t="s">
        <v>127</v>
      </c>
      <c r="P7" s="54"/>
      <c r="Q7" s="54"/>
      <c r="AA7" s="1" t="s">
        <v>132</v>
      </c>
    </row>
    <row r="8" spans="1:27" s="1" customFormat="1" ht="81.75" customHeight="1" x14ac:dyDescent="0.2">
      <c r="B8" s="21" t="s">
        <v>53</v>
      </c>
      <c r="C8" s="47" t="s">
        <v>121</v>
      </c>
      <c r="D8" s="48"/>
      <c r="F8" s="13" t="s">
        <v>57</v>
      </c>
      <c r="G8" s="10" t="s">
        <v>95</v>
      </c>
      <c r="H8" s="13" t="s">
        <v>83</v>
      </c>
      <c r="I8" s="53" t="s">
        <v>96</v>
      </c>
      <c r="J8" s="53"/>
      <c r="K8" s="53"/>
      <c r="L8" s="53"/>
      <c r="N8" s="24" t="s">
        <v>61</v>
      </c>
      <c r="O8" s="49" t="s">
        <v>128</v>
      </c>
      <c r="P8" s="54"/>
      <c r="Q8" s="54"/>
    </row>
    <row r="9" spans="1:27" s="1" customFormat="1" ht="56.25" customHeight="1" x14ac:dyDescent="0.2">
      <c r="B9" s="21" t="s">
        <v>54</v>
      </c>
      <c r="C9" s="50" t="s">
        <v>122</v>
      </c>
      <c r="D9" s="51"/>
      <c r="F9" s="55" t="s">
        <v>58</v>
      </c>
      <c r="G9" s="55" t="s">
        <v>83</v>
      </c>
      <c r="H9" s="58" t="s">
        <v>86</v>
      </c>
      <c r="I9" s="49" t="s">
        <v>97</v>
      </c>
      <c r="J9" s="49"/>
      <c r="K9" s="49"/>
      <c r="L9" s="49"/>
      <c r="N9" s="24" t="s">
        <v>102</v>
      </c>
      <c r="O9" s="49" t="s">
        <v>129</v>
      </c>
      <c r="P9" s="54"/>
      <c r="Q9" s="54"/>
    </row>
    <row r="10" spans="1:27" s="1" customFormat="1" ht="23.1" customHeight="1" x14ac:dyDescent="0.2">
      <c r="F10" s="57"/>
      <c r="G10" s="57"/>
      <c r="H10" s="59"/>
      <c r="I10" s="49"/>
      <c r="J10" s="49"/>
      <c r="K10" s="49"/>
      <c r="L10" s="49"/>
      <c r="N10" s="53" t="s">
        <v>103</v>
      </c>
      <c r="O10" s="49" t="s">
        <v>130</v>
      </c>
      <c r="P10" s="49"/>
      <c r="Q10" s="49"/>
    </row>
    <row r="11" spans="1:27" s="1" customFormat="1" ht="39" customHeight="1" x14ac:dyDescent="0.2">
      <c r="N11" s="53"/>
      <c r="O11" s="49"/>
      <c r="P11" s="49"/>
      <c r="Q11" s="49"/>
    </row>
    <row r="12" spans="1:27" s="1" customFormat="1" ht="53.1" customHeight="1" x14ac:dyDescent="0.2">
      <c r="H12" s="14"/>
      <c r="I12" s="14"/>
      <c r="N12" s="24" t="s">
        <v>104</v>
      </c>
      <c r="O12" s="49" t="s">
        <v>131</v>
      </c>
      <c r="P12" s="49"/>
      <c r="Q12" s="49"/>
    </row>
    <row r="13" spans="1:27" s="1" customFormat="1" x14ac:dyDescent="0.2">
      <c r="F13" s="14"/>
      <c r="G13" s="14"/>
      <c r="H13" s="14"/>
      <c r="I13" s="14"/>
    </row>
    <row r="14" spans="1:27" s="1" customFormat="1" x14ac:dyDescent="0.2">
      <c r="C14" s="72" t="s">
        <v>75</v>
      </c>
      <c r="D14" s="72"/>
      <c r="F14" s="77" t="s">
        <v>76</v>
      </c>
      <c r="G14" s="77"/>
      <c r="H14" s="77"/>
      <c r="I14" s="77"/>
      <c r="J14" s="77"/>
      <c r="K14" s="77"/>
      <c r="L14" s="77"/>
      <c r="O14" s="73" t="s">
        <v>6</v>
      </c>
      <c r="P14" s="74"/>
      <c r="Q14" s="74"/>
      <c r="R14" s="74"/>
      <c r="S14" s="74"/>
      <c r="T14" s="74"/>
      <c r="U14" s="75"/>
      <c r="X14" s="70" t="s">
        <v>77</v>
      </c>
      <c r="Y14" s="71"/>
    </row>
    <row r="15" spans="1:27" s="1" customFormat="1" ht="63" customHeight="1" x14ac:dyDescent="0.2">
      <c r="C15" s="8" t="s">
        <v>8</v>
      </c>
      <c r="D15" s="8" t="s">
        <v>30</v>
      </c>
      <c r="F15" s="73" t="s">
        <v>6</v>
      </c>
      <c r="G15" s="74"/>
      <c r="H15" s="74"/>
      <c r="I15" s="74"/>
      <c r="J15" s="74"/>
      <c r="K15" s="74"/>
      <c r="L15" s="75"/>
      <c r="N15" s="9"/>
      <c r="O15" s="76" t="s">
        <v>31</v>
      </c>
      <c r="P15" s="76"/>
      <c r="Q15" s="10" t="s">
        <v>38</v>
      </c>
      <c r="R15" s="10" t="s">
        <v>39</v>
      </c>
      <c r="S15" s="10" t="s">
        <v>40</v>
      </c>
      <c r="T15" s="10" t="s">
        <v>41</v>
      </c>
      <c r="U15" s="10" t="s">
        <v>42</v>
      </c>
      <c r="X15" s="11" t="s">
        <v>7</v>
      </c>
      <c r="Y15" s="8" t="s">
        <v>8</v>
      </c>
    </row>
    <row r="16" spans="1:27" s="1" customFormat="1" ht="95.25" customHeight="1" x14ac:dyDescent="0.2">
      <c r="B16" s="78" t="s">
        <v>11</v>
      </c>
      <c r="C16" s="12" t="s">
        <v>25</v>
      </c>
      <c r="D16" s="13">
        <v>1</v>
      </c>
      <c r="E16" s="14"/>
      <c r="F16" s="76" t="s">
        <v>31</v>
      </c>
      <c r="G16" s="76"/>
      <c r="H16" s="10" t="s">
        <v>38</v>
      </c>
      <c r="I16" s="10" t="s">
        <v>39</v>
      </c>
      <c r="J16" s="10" t="s">
        <v>40</v>
      </c>
      <c r="K16" s="10" t="s">
        <v>41</v>
      </c>
      <c r="L16" s="10" t="s">
        <v>42</v>
      </c>
      <c r="O16" s="76" t="s">
        <v>32</v>
      </c>
      <c r="P16" s="76"/>
      <c r="Q16" s="10" t="s">
        <v>37</v>
      </c>
      <c r="R16" s="10" t="s">
        <v>36</v>
      </c>
      <c r="S16" s="10" t="s">
        <v>33</v>
      </c>
      <c r="T16" s="10" t="s">
        <v>34</v>
      </c>
      <c r="U16" s="10" t="s">
        <v>35</v>
      </c>
      <c r="X16" s="18" t="s">
        <v>17</v>
      </c>
      <c r="Y16" s="10" t="s">
        <v>18</v>
      </c>
    </row>
    <row r="17" spans="2:25" s="1" customFormat="1" ht="67.5" x14ac:dyDescent="0.2">
      <c r="B17" s="78"/>
      <c r="C17" s="12" t="s">
        <v>123</v>
      </c>
      <c r="D17" s="13">
        <v>2</v>
      </c>
      <c r="E17" s="14"/>
      <c r="F17" s="76" t="s">
        <v>32</v>
      </c>
      <c r="G17" s="76"/>
      <c r="H17" s="10" t="s">
        <v>37</v>
      </c>
      <c r="I17" s="10" t="s">
        <v>36</v>
      </c>
      <c r="J17" s="10" t="s">
        <v>33</v>
      </c>
      <c r="K17" s="10" t="s">
        <v>34</v>
      </c>
      <c r="L17" s="10" t="s">
        <v>35</v>
      </c>
      <c r="O17" s="77" t="s">
        <v>8</v>
      </c>
      <c r="P17" s="77" t="s">
        <v>43</v>
      </c>
      <c r="Q17" s="8" t="s">
        <v>44</v>
      </c>
      <c r="R17" s="8" t="s">
        <v>45</v>
      </c>
      <c r="S17" s="8" t="s">
        <v>24</v>
      </c>
      <c r="T17" s="8" t="s">
        <v>46</v>
      </c>
      <c r="U17" s="8" t="s">
        <v>47</v>
      </c>
      <c r="X17" s="19" t="s">
        <v>19</v>
      </c>
      <c r="Y17" s="10" t="s">
        <v>20</v>
      </c>
    </row>
    <row r="18" spans="2:25" s="1" customFormat="1" ht="22.5" x14ac:dyDescent="0.2">
      <c r="B18" s="78"/>
      <c r="C18" s="12" t="s">
        <v>27</v>
      </c>
      <c r="D18" s="13">
        <v>3</v>
      </c>
      <c r="E18" s="14"/>
      <c r="F18" s="77" t="s">
        <v>8</v>
      </c>
      <c r="G18" s="77" t="s">
        <v>43</v>
      </c>
      <c r="H18" s="8" t="s">
        <v>44</v>
      </c>
      <c r="I18" s="8" t="s">
        <v>45</v>
      </c>
      <c r="J18" s="8" t="s">
        <v>24</v>
      </c>
      <c r="K18" s="8" t="s">
        <v>46</v>
      </c>
      <c r="L18" s="8" t="s">
        <v>47</v>
      </c>
      <c r="O18" s="77"/>
      <c r="P18" s="77"/>
      <c r="Q18" s="13">
        <v>1</v>
      </c>
      <c r="R18" s="13">
        <v>2</v>
      </c>
      <c r="S18" s="13">
        <v>3</v>
      </c>
      <c r="T18" s="13">
        <v>4</v>
      </c>
      <c r="U18" s="13">
        <v>5</v>
      </c>
      <c r="X18" s="6">
        <v>5</v>
      </c>
      <c r="Y18" s="10" t="s">
        <v>21</v>
      </c>
    </row>
    <row r="19" spans="2:25" s="1" customFormat="1" ht="51.75" customHeight="1" x14ac:dyDescent="0.2">
      <c r="B19" s="78"/>
      <c r="C19" s="12" t="s">
        <v>28</v>
      </c>
      <c r="D19" s="13">
        <v>4</v>
      </c>
      <c r="E19" s="14"/>
      <c r="F19" s="77"/>
      <c r="G19" s="77"/>
      <c r="H19" s="13">
        <v>1</v>
      </c>
      <c r="I19" s="13">
        <v>2</v>
      </c>
      <c r="J19" s="13">
        <v>3</v>
      </c>
      <c r="K19" s="13">
        <v>4</v>
      </c>
      <c r="L19" s="13">
        <v>5</v>
      </c>
      <c r="N19" s="78" t="s">
        <v>11</v>
      </c>
      <c r="O19" s="12" t="s">
        <v>25</v>
      </c>
      <c r="P19" s="13">
        <v>1</v>
      </c>
      <c r="Q19" s="7">
        <v>2</v>
      </c>
      <c r="R19" s="7">
        <v>3</v>
      </c>
      <c r="S19" s="7">
        <v>4</v>
      </c>
      <c r="T19" s="6">
        <v>5</v>
      </c>
      <c r="U19" s="19">
        <v>6</v>
      </c>
      <c r="X19" s="7" t="s">
        <v>22</v>
      </c>
      <c r="Y19" s="10" t="s">
        <v>23</v>
      </c>
    </row>
    <row r="20" spans="2:25" s="1" customFormat="1" ht="33.75" x14ac:dyDescent="0.2">
      <c r="B20" s="78"/>
      <c r="C20" s="12" t="s">
        <v>29</v>
      </c>
      <c r="D20" s="13">
        <v>5</v>
      </c>
      <c r="E20" s="14"/>
      <c r="F20" s="14"/>
      <c r="G20" s="14"/>
      <c r="H20" s="14"/>
      <c r="I20" s="14"/>
      <c r="J20" s="14"/>
      <c r="K20" s="14"/>
      <c r="N20" s="78"/>
      <c r="O20" s="12" t="s">
        <v>26</v>
      </c>
      <c r="P20" s="13">
        <v>2</v>
      </c>
      <c r="Q20" s="7">
        <v>3</v>
      </c>
      <c r="R20" s="7">
        <v>4</v>
      </c>
      <c r="S20" s="6">
        <v>5</v>
      </c>
      <c r="T20" s="19">
        <v>6</v>
      </c>
      <c r="U20" s="19">
        <v>7</v>
      </c>
    </row>
    <row r="21" spans="2:25" s="1" customFormat="1" ht="45" x14ac:dyDescent="0.2">
      <c r="F21" s="14"/>
      <c r="G21" s="14"/>
      <c r="H21" s="14"/>
      <c r="I21" s="14"/>
      <c r="J21" s="14"/>
      <c r="K21" s="14"/>
      <c r="N21" s="78"/>
      <c r="O21" s="12" t="s">
        <v>27</v>
      </c>
      <c r="P21" s="13">
        <v>3</v>
      </c>
      <c r="Q21" s="7">
        <v>4</v>
      </c>
      <c r="R21" s="6">
        <v>5</v>
      </c>
      <c r="S21" s="19">
        <v>6</v>
      </c>
      <c r="T21" s="19">
        <v>7</v>
      </c>
      <c r="U21" s="18">
        <v>8</v>
      </c>
      <c r="X21" s="5" t="s">
        <v>12</v>
      </c>
      <c r="Y21" s="5" t="s">
        <v>81</v>
      </c>
    </row>
    <row r="22" spans="2:25" s="1" customFormat="1" ht="22.5" x14ac:dyDescent="0.2">
      <c r="B22" s="1" t="s">
        <v>80</v>
      </c>
      <c r="N22" s="78"/>
      <c r="O22" s="12" t="s">
        <v>28</v>
      </c>
      <c r="P22" s="13">
        <v>4</v>
      </c>
      <c r="Q22" s="6">
        <v>5</v>
      </c>
      <c r="R22" s="19">
        <v>6</v>
      </c>
      <c r="S22" s="19">
        <v>7</v>
      </c>
      <c r="T22" s="18">
        <v>8</v>
      </c>
      <c r="U22" s="18">
        <v>9</v>
      </c>
      <c r="X22" s="1" t="s">
        <v>88</v>
      </c>
      <c r="Y22" s="1" t="s">
        <v>73</v>
      </c>
    </row>
    <row r="23" spans="2:25" s="1" customFormat="1" ht="33.75" x14ac:dyDescent="0.2">
      <c r="N23" s="78"/>
      <c r="O23" s="12" t="s">
        <v>29</v>
      </c>
      <c r="P23" s="13">
        <v>5</v>
      </c>
      <c r="Q23" s="19">
        <v>6</v>
      </c>
      <c r="R23" s="19">
        <v>7</v>
      </c>
      <c r="S23" s="18">
        <v>8</v>
      </c>
      <c r="T23" s="18">
        <v>9</v>
      </c>
      <c r="U23" s="18">
        <v>10</v>
      </c>
      <c r="X23" s="1" t="s">
        <v>89</v>
      </c>
      <c r="Y23" s="1" t="s">
        <v>74</v>
      </c>
    </row>
    <row r="24" spans="2:25" s="1" customFormat="1" x14ac:dyDescent="0.2">
      <c r="Y24" s="1" t="s">
        <v>90</v>
      </c>
    </row>
    <row r="26" spans="2:25" hidden="1" x14ac:dyDescent="0.2">
      <c r="C26" s="15" t="s">
        <v>49</v>
      </c>
      <c r="D26" s="15" t="s">
        <v>52</v>
      </c>
      <c r="F26" s="15" t="s">
        <v>62</v>
      </c>
      <c r="G26" s="15" t="s">
        <v>48</v>
      </c>
      <c r="H26" s="15" t="s">
        <v>9</v>
      </c>
    </row>
    <row r="27" spans="2:25" hidden="1" x14ac:dyDescent="0.2">
      <c r="C27" s="15" t="s">
        <v>50</v>
      </c>
      <c r="D27" s="15" t="s">
        <v>53</v>
      </c>
      <c r="F27" s="15" t="s">
        <v>63</v>
      </c>
      <c r="G27" s="15" t="s">
        <v>69</v>
      </c>
      <c r="H27" s="15" t="s">
        <v>73</v>
      </c>
      <c r="P27" s="16"/>
      <c r="Q27" s="16"/>
      <c r="R27" s="16"/>
      <c r="S27" s="16"/>
      <c r="T27" s="16"/>
    </row>
    <row r="28" spans="2:25" hidden="1" x14ac:dyDescent="0.2">
      <c r="C28" s="15" t="s">
        <v>51</v>
      </c>
      <c r="D28" s="15" t="s">
        <v>54</v>
      </c>
      <c r="F28" s="15" t="s">
        <v>64</v>
      </c>
      <c r="G28" s="15" t="s">
        <v>68</v>
      </c>
      <c r="H28" s="15" t="s">
        <v>74</v>
      </c>
      <c r="P28" s="16"/>
      <c r="Q28" s="16"/>
      <c r="R28" s="16"/>
      <c r="S28" s="16"/>
      <c r="T28" s="16"/>
    </row>
    <row r="29" spans="2:25" hidden="1" x14ac:dyDescent="0.2">
      <c r="F29" s="15" t="s">
        <v>65</v>
      </c>
      <c r="G29" s="15" t="s">
        <v>70</v>
      </c>
      <c r="P29" s="16"/>
      <c r="Q29" s="16"/>
      <c r="R29" s="16"/>
      <c r="S29" s="16"/>
      <c r="T29" s="16"/>
    </row>
    <row r="30" spans="2:25" hidden="1" x14ac:dyDescent="0.2">
      <c r="F30" s="15" t="s">
        <v>66</v>
      </c>
      <c r="G30" s="15" t="s">
        <v>71</v>
      </c>
      <c r="P30" s="16"/>
      <c r="Q30" s="16"/>
      <c r="R30" s="16"/>
      <c r="S30" s="16"/>
      <c r="T30" s="16"/>
    </row>
    <row r="31" spans="2:25" hidden="1" x14ac:dyDescent="0.2">
      <c r="F31" s="15" t="s">
        <v>67</v>
      </c>
      <c r="G31" s="15" t="s">
        <v>72</v>
      </c>
      <c r="P31" s="16"/>
      <c r="Q31" s="16"/>
      <c r="R31" s="16"/>
      <c r="S31" s="16"/>
      <c r="T31" s="16"/>
    </row>
    <row r="32" spans="2:25" hidden="1" x14ac:dyDescent="0.2"/>
    <row r="33" spans="3:4" hidden="1" x14ac:dyDescent="0.2">
      <c r="C33" s="15" t="s">
        <v>112</v>
      </c>
      <c r="D33" s="15" t="s">
        <v>113</v>
      </c>
    </row>
    <row r="34" spans="3:4" hidden="1" x14ac:dyDescent="0.2">
      <c r="C34" s="15" t="s">
        <v>55</v>
      </c>
      <c r="D34" s="15" t="s">
        <v>114</v>
      </c>
    </row>
    <row r="35" spans="3:4" hidden="1" x14ac:dyDescent="0.2">
      <c r="C35" s="15" t="s">
        <v>56</v>
      </c>
      <c r="D35" s="15" t="s">
        <v>59</v>
      </c>
    </row>
    <row r="36" spans="3:4" hidden="1" x14ac:dyDescent="0.2">
      <c r="C36" s="15" t="s">
        <v>57</v>
      </c>
      <c r="D36" s="15" t="s">
        <v>60</v>
      </c>
    </row>
    <row r="37" spans="3:4" hidden="1" x14ac:dyDescent="0.2">
      <c r="C37" s="15" t="s">
        <v>58</v>
      </c>
      <c r="D37" s="15" t="s">
        <v>115</v>
      </c>
    </row>
    <row r="38" spans="3:4" hidden="1" x14ac:dyDescent="0.2">
      <c r="D38" s="15" t="s">
        <v>61</v>
      </c>
    </row>
    <row r="39" spans="3:4" hidden="1" x14ac:dyDescent="0.2">
      <c r="D39" s="15" t="s">
        <v>116</v>
      </c>
    </row>
    <row r="40" spans="3:4" hidden="1" x14ac:dyDescent="0.2">
      <c r="D40" s="15" t="s">
        <v>117</v>
      </c>
    </row>
    <row r="41" spans="3:4" hidden="1" x14ac:dyDescent="0.2">
      <c r="D41" s="15" t="s">
        <v>118</v>
      </c>
    </row>
    <row r="42" spans="3:4" x14ac:dyDescent="0.2">
      <c r="D42" s="29"/>
    </row>
  </sheetData>
  <mergeCells count="42">
    <mergeCell ref="P17:P18"/>
    <mergeCell ref="N19:N23"/>
    <mergeCell ref="B16:B20"/>
    <mergeCell ref="F14:L14"/>
    <mergeCell ref="F16:G16"/>
    <mergeCell ref="F17:G17"/>
    <mergeCell ref="F18:F19"/>
    <mergeCell ref="G18:G19"/>
    <mergeCell ref="F15:L15"/>
    <mergeCell ref="O17:O18"/>
    <mergeCell ref="X14:Y14"/>
    <mergeCell ref="C14:D14"/>
    <mergeCell ref="O14:U14"/>
    <mergeCell ref="O15:P15"/>
    <mergeCell ref="O16:P16"/>
    <mergeCell ref="O12:Q12"/>
    <mergeCell ref="C3:D3"/>
    <mergeCell ref="C7:D7"/>
    <mergeCell ref="O8:Q8"/>
    <mergeCell ref="I8:L8"/>
    <mergeCell ref="O9:Q9"/>
    <mergeCell ref="F9:F10"/>
    <mergeCell ref="G9:G10"/>
    <mergeCell ref="H9:H10"/>
    <mergeCell ref="I9:L10"/>
    <mergeCell ref="H4:H6"/>
    <mergeCell ref="I4:L6"/>
    <mergeCell ref="O5:Q5"/>
    <mergeCell ref="O6:Q6"/>
    <mergeCell ref="O7:Q7"/>
    <mergeCell ref="I7:L7"/>
    <mergeCell ref="C8:D8"/>
    <mergeCell ref="C5:D5"/>
    <mergeCell ref="C9:D9"/>
    <mergeCell ref="O3:Q3"/>
    <mergeCell ref="N10:N11"/>
    <mergeCell ref="O10:Q11"/>
    <mergeCell ref="I3:L3"/>
    <mergeCell ref="O4:Q4"/>
    <mergeCell ref="F4:F6"/>
    <mergeCell ref="G4:G6"/>
    <mergeCell ref="C4:D4"/>
  </mergeCells>
  <printOptions horizontalCentered="1"/>
  <pageMargins left="0.9055118110236221" right="0.78740157480314965" top="0.80208333333333337" bottom="0.39370078740157483" header="0.43307086614173229" footer="0.31496062992125984"/>
  <pageSetup scale="25" fitToHeight="2" orientation="landscape" r:id="rId1"/>
  <headerFooter alignWithMargins="0">
    <oddHeader>&amp;L&amp;G&amp;C&amp;"Arial,Negrita"&amp;10PROCESO
ADQUISICIÓN DE BIENES Y SERVICIOS
FORMATO - Anexo FCT - Matriz de identificación, valoración y asignación de riesgos&amp;R&amp;"Arial,Negrita"&amp;10A3.F1.P3.ABS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B63"/>
  <sheetViews>
    <sheetView showGridLines="0" tabSelected="1" topLeftCell="B1" zoomScale="90" zoomScaleNormal="90" zoomScaleSheetLayoutView="90" zoomScalePageLayoutView="90" workbookViewId="0">
      <selection activeCell="X3" sqref="X3"/>
    </sheetView>
  </sheetViews>
  <sheetFormatPr baseColWidth="10" defaultColWidth="11.42578125" defaultRowHeight="11.25" zeroHeight="1" x14ac:dyDescent="0.2"/>
  <cols>
    <col min="1" max="1" width="9.42578125" style="1" customWidth="1"/>
    <col min="2" max="3" width="4.42578125" style="1" customWidth="1"/>
    <col min="4" max="4" width="5.28515625" style="1" customWidth="1"/>
    <col min="5" max="5" width="6.28515625" style="1" customWidth="1"/>
    <col min="6" max="6" width="6.7109375" style="1" customWidth="1"/>
    <col min="7" max="7" width="36" style="1" customWidth="1"/>
    <col min="8" max="8" width="22.85546875" style="1" customWidth="1"/>
    <col min="9" max="9" width="6.28515625" style="1" customWidth="1"/>
    <col min="10" max="10" width="7" style="1" customWidth="1"/>
    <col min="11" max="12" width="4.42578125" style="1" customWidth="1"/>
    <col min="13" max="13" width="8.7109375" style="1" customWidth="1"/>
    <col min="14" max="14" width="23" style="1" customWidth="1"/>
    <col min="15" max="15" width="6" style="1" customWidth="1"/>
    <col min="16" max="16" width="6.140625" style="1" customWidth="1"/>
    <col min="17" max="17" width="5.140625" style="1" customWidth="1"/>
    <col min="18" max="18" width="3.7109375" style="1" bestFit="1" customWidth="1"/>
    <col min="19" max="19" width="6.140625" style="1" customWidth="1"/>
    <col min="20" max="20" width="10.42578125" style="1" customWidth="1"/>
    <col min="21" max="21" width="6.85546875" style="4" customWidth="1"/>
    <col min="22" max="22" width="7.85546875" style="4" customWidth="1"/>
    <col min="23" max="23" width="22" style="1" customWidth="1"/>
    <col min="24" max="24" width="15.140625" style="1" customWidth="1"/>
    <col min="25" max="25" width="2.28515625" style="1" customWidth="1"/>
    <col min="26" max="26" width="11.42578125" style="1" customWidth="1"/>
    <col min="27" max="16384" width="11.42578125" style="1"/>
  </cols>
  <sheetData>
    <row r="1" spans="2:28" ht="39" customHeight="1" x14ac:dyDescent="0.2">
      <c r="B1" s="96"/>
      <c r="C1" s="96"/>
      <c r="D1" s="96"/>
      <c r="E1" s="96"/>
      <c r="F1" s="96"/>
      <c r="G1" s="96"/>
      <c r="H1" s="96"/>
      <c r="I1" s="96"/>
      <c r="J1" s="96"/>
      <c r="K1" s="96"/>
      <c r="L1" s="96"/>
      <c r="M1" s="96"/>
      <c r="N1" s="96"/>
      <c r="O1" s="96"/>
      <c r="P1" s="96"/>
      <c r="Q1" s="96"/>
      <c r="R1" s="96"/>
      <c r="S1" s="96"/>
      <c r="T1" s="96"/>
      <c r="U1" s="96"/>
      <c r="V1" s="96"/>
      <c r="W1" s="96"/>
      <c r="X1" s="96"/>
    </row>
    <row r="2" spans="2:28" ht="26.45" customHeight="1" x14ac:dyDescent="0.2">
      <c r="B2" s="83" t="s">
        <v>108</v>
      </c>
      <c r="C2" s="84"/>
      <c r="D2" s="84"/>
      <c r="E2" s="84"/>
      <c r="F2" s="85"/>
      <c r="G2" s="89" t="s">
        <v>159</v>
      </c>
      <c r="H2" s="90"/>
      <c r="I2" s="90"/>
      <c r="J2" s="90"/>
      <c r="K2" s="90"/>
      <c r="L2" s="90"/>
      <c r="M2" s="90"/>
      <c r="N2" s="90"/>
      <c r="O2" s="90"/>
      <c r="P2" s="90"/>
      <c r="Q2" s="90"/>
      <c r="R2" s="90"/>
      <c r="S2" s="90"/>
      <c r="T2" s="90"/>
      <c r="U2" s="90"/>
      <c r="V2" s="91"/>
      <c r="W2" s="25" t="s">
        <v>133</v>
      </c>
      <c r="X2" s="32">
        <v>1</v>
      </c>
    </row>
    <row r="3" spans="2:28" ht="26.45" customHeight="1" x14ac:dyDescent="0.2">
      <c r="B3" s="86"/>
      <c r="C3" s="87"/>
      <c r="D3" s="87"/>
      <c r="E3" s="87"/>
      <c r="F3" s="88"/>
      <c r="G3" s="92"/>
      <c r="H3" s="93"/>
      <c r="I3" s="93"/>
      <c r="J3" s="93"/>
      <c r="K3" s="93"/>
      <c r="L3" s="93"/>
      <c r="M3" s="93"/>
      <c r="N3" s="93"/>
      <c r="O3" s="93"/>
      <c r="P3" s="93"/>
      <c r="Q3" s="93"/>
      <c r="R3" s="93"/>
      <c r="S3" s="93"/>
      <c r="T3" s="93"/>
      <c r="U3" s="93"/>
      <c r="V3" s="94"/>
      <c r="W3" s="25" t="s">
        <v>107</v>
      </c>
      <c r="X3" s="31">
        <v>44372</v>
      </c>
    </row>
    <row r="4" spans="2:28" ht="35.450000000000003" customHeight="1" x14ac:dyDescent="0.2">
      <c r="B4" s="80" t="s">
        <v>153</v>
      </c>
      <c r="C4" s="80"/>
      <c r="D4" s="80"/>
      <c r="E4" s="80"/>
      <c r="F4" s="80"/>
      <c r="G4" s="80"/>
      <c r="H4" s="80"/>
      <c r="I4" s="80"/>
      <c r="J4" s="80"/>
      <c r="K4" s="80"/>
      <c r="L4" s="80"/>
      <c r="M4" s="80"/>
      <c r="N4" s="80"/>
      <c r="O4" s="80"/>
      <c r="P4" s="80"/>
      <c r="Q4" s="80"/>
      <c r="R4" s="80"/>
      <c r="S4" s="80"/>
      <c r="T4" s="80"/>
      <c r="U4" s="80"/>
      <c r="V4" s="80"/>
      <c r="W4" s="80"/>
      <c r="X4" s="80"/>
    </row>
    <row r="5" spans="2:28" s="5" customFormat="1" ht="33" customHeight="1" x14ac:dyDescent="0.2">
      <c r="B5" s="79" t="s">
        <v>78</v>
      </c>
      <c r="C5" s="79" t="s">
        <v>0</v>
      </c>
      <c r="D5" s="79" t="s">
        <v>1</v>
      </c>
      <c r="E5" s="79" t="s">
        <v>2</v>
      </c>
      <c r="F5" s="79" t="s">
        <v>3</v>
      </c>
      <c r="G5" s="97" t="s">
        <v>4</v>
      </c>
      <c r="H5" s="79" t="s">
        <v>5</v>
      </c>
      <c r="I5" s="79" t="s">
        <v>11</v>
      </c>
      <c r="J5" s="79" t="s">
        <v>6</v>
      </c>
      <c r="K5" s="79" t="s">
        <v>7</v>
      </c>
      <c r="L5" s="79" t="s">
        <v>8</v>
      </c>
      <c r="M5" s="79" t="s">
        <v>9</v>
      </c>
      <c r="N5" s="79" t="s">
        <v>10</v>
      </c>
      <c r="O5" s="95" t="s">
        <v>13</v>
      </c>
      <c r="P5" s="95"/>
      <c r="Q5" s="95"/>
      <c r="R5" s="95"/>
      <c r="S5" s="81" t="s">
        <v>12</v>
      </c>
      <c r="T5" s="81" t="s">
        <v>81</v>
      </c>
      <c r="U5" s="81" t="s">
        <v>84</v>
      </c>
      <c r="V5" s="81" t="s">
        <v>85</v>
      </c>
      <c r="W5" s="95" t="s">
        <v>14</v>
      </c>
      <c r="X5" s="95"/>
    </row>
    <row r="6" spans="2:28" s="5" customFormat="1" ht="80.25" customHeight="1" x14ac:dyDescent="0.2">
      <c r="B6" s="79"/>
      <c r="C6" s="79"/>
      <c r="D6" s="79"/>
      <c r="E6" s="79"/>
      <c r="F6" s="79"/>
      <c r="G6" s="97"/>
      <c r="H6" s="79"/>
      <c r="I6" s="79"/>
      <c r="J6" s="79"/>
      <c r="K6" s="79"/>
      <c r="L6" s="79"/>
      <c r="M6" s="79"/>
      <c r="N6" s="79"/>
      <c r="O6" s="30" t="s">
        <v>11</v>
      </c>
      <c r="P6" s="30" t="s">
        <v>6</v>
      </c>
      <c r="Q6" s="30" t="s">
        <v>7</v>
      </c>
      <c r="R6" s="30" t="s">
        <v>8</v>
      </c>
      <c r="S6" s="82"/>
      <c r="T6" s="82"/>
      <c r="U6" s="82"/>
      <c r="V6" s="82"/>
      <c r="W6" s="26" t="s">
        <v>15</v>
      </c>
      <c r="X6" s="27" t="s">
        <v>16</v>
      </c>
      <c r="Y6" s="3"/>
    </row>
    <row r="7" spans="2:28" ht="51" customHeight="1" x14ac:dyDescent="0.2">
      <c r="B7" s="36">
        <v>1</v>
      </c>
      <c r="C7" s="37" t="s">
        <v>50</v>
      </c>
      <c r="D7" s="37" t="s">
        <v>54</v>
      </c>
      <c r="E7" s="37" t="s">
        <v>58</v>
      </c>
      <c r="F7" s="41" t="s">
        <v>61</v>
      </c>
      <c r="G7" s="45" t="s">
        <v>134</v>
      </c>
      <c r="H7" s="35" t="s">
        <v>135</v>
      </c>
      <c r="I7" s="37" t="s">
        <v>66</v>
      </c>
      <c r="J7" s="37" t="s">
        <v>70</v>
      </c>
      <c r="K7" s="38">
        <f t="shared" ref="K7:K11" si="0">IFERROR(MID(I7,1,1)+MID(J7,1,1),"")</f>
        <v>7</v>
      </c>
      <c r="L7" s="38" t="str">
        <f>IF(K7="","",IF(OR(K7=2,K7=3,K7=4),'TABLAS VALORACIÓN'!$Y$19,IF(K7=5,'TABLAS VALORACIÓN'!$Y$18,IF(OR(K7=6,K7=7),'TABLAS VALORACIÓN'!$Y$17,IF(OR(K7=8,K7=9,K7=10),'TABLAS VALORACIÓN'!$Y$16)))))</f>
        <v>Riesgo Alto</v>
      </c>
      <c r="M7" s="39" t="s">
        <v>74</v>
      </c>
      <c r="N7" s="46" t="s">
        <v>151</v>
      </c>
      <c r="O7" s="37" t="s">
        <v>65</v>
      </c>
      <c r="P7" s="37" t="s">
        <v>68</v>
      </c>
      <c r="Q7" s="38">
        <f t="shared" ref="Q7:Q11" si="1">IFERROR(MID(O7,1,1)+MID(P7,1,1),"")</f>
        <v>5</v>
      </c>
      <c r="R7" s="38" t="str">
        <f>IF(Q7="","",IF(OR(Q7=2,Q7=3,Q7=4),'TABLAS VALORACIÓN'!$Y$19,IF(Q7=5,'TABLAS VALORACIÓN'!$Y$18,IF(OR(Q7=6,Q7=7),'TABLAS VALORACIÓN'!$Y$17,IF(OR(Q7=8,Q7=9,Q7=10),'TABLAS VALORACIÓN'!$Y$16)))))</f>
        <v>Riesgo Medio</v>
      </c>
      <c r="S7" s="37" t="s">
        <v>89</v>
      </c>
      <c r="T7" s="33" t="s">
        <v>90</v>
      </c>
      <c r="U7" s="34" t="s">
        <v>160</v>
      </c>
      <c r="V7" s="34" t="s">
        <v>136</v>
      </c>
      <c r="W7" s="43" t="s">
        <v>148</v>
      </c>
      <c r="X7" s="39" t="s">
        <v>165</v>
      </c>
      <c r="Y7" s="2"/>
      <c r="Z7" s="2"/>
      <c r="AA7" s="2"/>
      <c r="AB7" s="2"/>
    </row>
    <row r="8" spans="2:28" ht="72" customHeight="1" x14ac:dyDescent="0.2">
      <c r="B8" s="36">
        <v>2</v>
      </c>
      <c r="C8" s="37" t="s">
        <v>50</v>
      </c>
      <c r="D8" s="37" t="s">
        <v>54</v>
      </c>
      <c r="E8" s="37" t="s">
        <v>58</v>
      </c>
      <c r="F8" s="41" t="s">
        <v>60</v>
      </c>
      <c r="G8" s="35" t="s">
        <v>143</v>
      </c>
      <c r="H8" s="35" t="s">
        <v>144</v>
      </c>
      <c r="I8" s="37" t="s">
        <v>65</v>
      </c>
      <c r="J8" s="37" t="s">
        <v>68</v>
      </c>
      <c r="K8" s="38">
        <f t="shared" ref="K8" si="2">IFERROR(MID(I8,1,1)+MID(J8,1,1),"")</f>
        <v>5</v>
      </c>
      <c r="L8" s="38" t="str">
        <f>IF(K8="","",IF(OR(K8=2,K8=3,K8=4),'TABLAS VALORACIÓN'!$Y$19,IF(K8=5,'TABLAS VALORACIÓN'!$Y$18,IF(OR(K8=6,K8=7),'TABLAS VALORACIÓN'!$Y$17,IF(OR(K8=8,K8=9,K8=10),'TABLAS VALORACIÓN'!$Y$16)))))</f>
        <v>Riesgo Medio</v>
      </c>
      <c r="M8" s="39" t="s">
        <v>74</v>
      </c>
      <c r="N8" s="33" t="s">
        <v>152</v>
      </c>
      <c r="O8" s="37" t="s">
        <v>64</v>
      </c>
      <c r="P8" s="37" t="s">
        <v>68</v>
      </c>
      <c r="Q8" s="38">
        <f t="shared" ref="Q8" si="3">IFERROR(MID(O8,1,1)+MID(P8,1,1),"")</f>
        <v>4</v>
      </c>
      <c r="R8" s="38" t="str">
        <f>IF(Q8="","",IF(OR(Q8=2,Q8=3,Q8=4),'TABLAS VALORACIÓN'!$Y$19,IF(Q8=5,'TABLAS VALORACIÓN'!$Y$18,IF(OR(Q8=6,Q8=7),'TABLAS VALORACIÓN'!$Y$17,IF(OR(Q8=8,Q8=9,Q8=10),'TABLAS VALORACIÓN'!$Y$16)))))</f>
        <v>Riesgo Bajo</v>
      </c>
      <c r="S8" s="37" t="s">
        <v>145</v>
      </c>
      <c r="T8" s="33" t="s">
        <v>90</v>
      </c>
      <c r="U8" s="34" t="s">
        <v>160</v>
      </c>
      <c r="V8" s="34" t="s">
        <v>136</v>
      </c>
      <c r="W8" s="40" t="s">
        <v>166</v>
      </c>
      <c r="X8" s="33" t="s">
        <v>146</v>
      </c>
      <c r="Y8" s="2"/>
      <c r="Z8" s="2"/>
      <c r="AA8" s="2"/>
      <c r="AB8" s="2"/>
    </row>
    <row r="9" spans="2:28" ht="51" customHeight="1" x14ac:dyDescent="0.2">
      <c r="B9" s="36">
        <v>3</v>
      </c>
      <c r="C9" s="37" t="s">
        <v>50</v>
      </c>
      <c r="D9" s="37" t="s">
        <v>54</v>
      </c>
      <c r="E9" s="37" t="s">
        <v>58</v>
      </c>
      <c r="F9" s="41" t="s">
        <v>61</v>
      </c>
      <c r="G9" s="35" t="s">
        <v>137</v>
      </c>
      <c r="H9" s="35" t="s">
        <v>135</v>
      </c>
      <c r="I9" s="37" t="s">
        <v>66</v>
      </c>
      <c r="J9" s="37" t="s">
        <v>68</v>
      </c>
      <c r="K9" s="38">
        <f t="shared" si="0"/>
        <v>6</v>
      </c>
      <c r="L9" s="38" t="str">
        <f>IF(K9="","",IF(OR(K9=2,K9=3,K9=4),'TABLAS VALORACIÓN'!$Y$19,IF(K9=5,'TABLAS VALORACIÓN'!$Y$18,IF(OR(K9=6,K9=7),'TABLAS VALORACIÓN'!$Y$17,IF(OR(K9=8,K9=9,K9=10),'TABLAS VALORACIÓN'!$Y$16)))))</f>
        <v>Riesgo Alto</v>
      </c>
      <c r="M9" s="39" t="s">
        <v>74</v>
      </c>
      <c r="N9" s="39" t="s">
        <v>154</v>
      </c>
      <c r="O9" s="42" t="s">
        <v>65</v>
      </c>
      <c r="P9" s="37" t="s">
        <v>68</v>
      </c>
      <c r="Q9" s="38">
        <f t="shared" si="1"/>
        <v>5</v>
      </c>
      <c r="R9" s="38" t="str">
        <f>IF(Q9="","",IF(OR(Q9=2,Q9=3,Q9=4),'TABLAS VALORACIÓN'!$Y$19,IF(Q9=5,'TABLAS VALORACIÓN'!$Y$18,IF(OR(Q9=6,Q9=7),'TABLAS VALORACIÓN'!$Y$17,IF(OR(Q9=8,Q9=9,Q9=10),'TABLAS VALORACIÓN'!$Y$16)))))</f>
        <v>Riesgo Medio</v>
      </c>
      <c r="S9" s="37" t="s">
        <v>88</v>
      </c>
      <c r="T9" s="33" t="s">
        <v>90</v>
      </c>
      <c r="U9" s="34" t="s">
        <v>160</v>
      </c>
      <c r="V9" s="34" t="s">
        <v>136</v>
      </c>
      <c r="W9" s="43" t="s">
        <v>148</v>
      </c>
      <c r="X9" s="39" t="s">
        <v>165</v>
      </c>
      <c r="Y9" s="2"/>
      <c r="Z9" s="2"/>
      <c r="AA9" s="2"/>
      <c r="AB9" s="2"/>
    </row>
    <row r="10" spans="2:28" ht="51" customHeight="1" x14ac:dyDescent="0.2">
      <c r="B10" s="36">
        <v>4</v>
      </c>
      <c r="C10" s="37" t="s">
        <v>50</v>
      </c>
      <c r="D10" s="37" t="s">
        <v>54</v>
      </c>
      <c r="E10" s="37" t="s">
        <v>58</v>
      </c>
      <c r="F10" s="41" t="s">
        <v>59</v>
      </c>
      <c r="G10" s="35" t="s">
        <v>150</v>
      </c>
      <c r="H10" s="35" t="s">
        <v>161</v>
      </c>
      <c r="I10" s="37" t="s">
        <v>64</v>
      </c>
      <c r="J10" s="37" t="s">
        <v>72</v>
      </c>
      <c r="K10" s="38">
        <f t="shared" si="0"/>
        <v>7</v>
      </c>
      <c r="L10" s="38" t="str">
        <f>IF(K10="","",IF(OR(K10=2,K10=3,K10=4),'TABLAS VALORACIÓN'!$Y$19,IF(K10=5,'TABLAS VALORACIÓN'!$Y$18,IF(OR(K10=6,K10=7),'TABLAS VALORACIÓN'!$Y$17,IF(OR(K10=8,K10=9,K10=10),'TABLAS VALORACIÓN'!$Y$16)))))</f>
        <v>Riesgo Alto</v>
      </c>
      <c r="M10" s="33" t="s">
        <v>74</v>
      </c>
      <c r="N10" s="33" t="s">
        <v>167</v>
      </c>
      <c r="O10" s="37" t="s">
        <v>64</v>
      </c>
      <c r="P10" s="37" t="s">
        <v>70</v>
      </c>
      <c r="Q10" s="38">
        <f t="shared" si="1"/>
        <v>5</v>
      </c>
      <c r="R10" s="38" t="str">
        <f>IF(Q10="","",IF(OR(Q10=2,Q10=3,Q10=4),'TABLAS VALORACIÓN'!$Y$19,IF(Q10=5,'TABLAS VALORACIÓN'!$Y$18,IF(OR(Q10=6,Q10=7),'TABLAS VALORACIÓN'!$Y$17,IF(OR(Q10=8,Q10=9,Q10=10),'TABLAS VALORACIÓN'!$Y$16)))))</f>
        <v>Riesgo Medio</v>
      </c>
      <c r="S10" s="37" t="s">
        <v>88</v>
      </c>
      <c r="T10" s="33" t="s">
        <v>90</v>
      </c>
      <c r="U10" s="34" t="s">
        <v>138</v>
      </c>
      <c r="V10" s="34" t="s">
        <v>136</v>
      </c>
      <c r="W10" s="40" t="s">
        <v>148</v>
      </c>
      <c r="X10" s="33" t="s">
        <v>165</v>
      </c>
      <c r="Y10" s="2"/>
      <c r="Z10" s="2"/>
      <c r="AA10" s="2"/>
      <c r="AB10" s="2"/>
    </row>
    <row r="11" spans="2:28" ht="51" customHeight="1" x14ac:dyDescent="0.2">
      <c r="B11" s="36">
        <v>5</v>
      </c>
      <c r="C11" s="37" t="s">
        <v>50</v>
      </c>
      <c r="D11" s="37" t="s">
        <v>54</v>
      </c>
      <c r="E11" s="37" t="s">
        <v>58</v>
      </c>
      <c r="F11" s="41" t="s">
        <v>116</v>
      </c>
      <c r="G11" s="35" t="s">
        <v>139</v>
      </c>
      <c r="H11" s="35" t="s">
        <v>162</v>
      </c>
      <c r="I11" s="37" t="s">
        <v>64</v>
      </c>
      <c r="J11" s="37" t="s">
        <v>72</v>
      </c>
      <c r="K11" s="38">
        <f t="shared" si="0"/>
        <v>7</v>
      </c>
      <c r="L11" s="38" t="str">
        <f>IF(K11="","",IF(OR(K11=2,K11=3,K11=4),'TABLAS VALORACIÓN'!$Y$19,IF(K11=5,'TABLAS VALORACIÓN'!$Y$18,IF(OR(K11=6,K11=7),'TABLAS VALORACIÓN'!$Y$17,IF(OR(K11=8,K11=9,K11=10),'TABLAS VALORACIÓN'!$Y$16)))))</f>
        <v>Riesgo Alto</v>
      </c>
      <c r="M11" s="39" t="s">
        <v>73</v>
      </c>
      <c r="N11" s="39" t="s">
        <v>167</v>
      </c>
      <c r="O11" s="37" t="s">
        <v>64</v>
      </c>
      <c r="P11" s="37" t="s">
        <v>70</v>
      </c>
      <c r="Q11" s="38">
        <f t="shared" si="1"/>
        <v>5</v>
      </c>
      <c r="R11" s="38" t="str">
        <f>IF(Q11="","",IF(OR(Q11=2,Q11=3,Q11=4),'TABLAS VALORACIÓN'!$Y$19,IF(Q11=5,'TABLAS VALORACIÓN'!$Y$18,IF(OR(Q11=6,Q11=7),'TABLAS VALORACIÓN'!$Y$17,IF(OR(Q11=8,Q11=9,Q11=10),'TABLAS VALORACIÓN'!$Y$16)))))</f>
        <v>Riesgo Medio</v>
      </c>
      <c r="S11" s="37" t="s">
        <v>88</v>
      </c>
      <c r="T11" s="33" t="s">
        <v>73</v>
      </c>
      <c r="U11" s="34" t="s">
        <v>138</v>
      </c>
      <c r="V11" s="34" t="s">
        <v>136</v>
      </c>
      <c r="W11" s="43" t="s">
        <v>148</v>
      </c>
      <c r="X11" s="39" t="s">
        <v>165</v>
      </c>
      <c r="Y11" s="2"/>
      <c r="Z11" s="2"/>
      <c r="AA11" s="2"/>
      <c r="AB11" s="2"/>
    </row>
    <row r="12" spans="2:28" ht="58.35" customHeight="1" x14ac:dyDescent="0.2">
      <c r="B12" s="36">
        <v>6</v>
      </c>
      <c r="C12" s="37" t="s">
        <v>51</v>
      </c>
      <c r="D12" s="44" t="s">
        <v>53</v>
      </c>
      <c r="E12" s="37" t="s">
        <v>58</v>
      </c>
      <c r="F12" s="41" t="s">
        <v>60</v>
      </c>
      <c r="G12" s="35" t="s">
        <v>173</v>
      </c>
      <c r="H12" s="35" t="s">
        <v>168</v>
      </c>
      <c r="I12" s="37" t="s">
        <v>65</v>
      </c>
      <c r="J12" s="37" t="s">
        <v>71</v>
      </c>
      <c r="K12" s="38">
        <f t="shared" ref="K12:K14" si="4">IFERROR(MID(I12,1,1)+MID(J12,1,1),"")</f>
        <v>7</v>
      </c>
      <c r="L12" s="38" t="str">
        <f>IF(K12="","",IF(OR(K12=2,K12=3,K12=4),'TABLAS VALORACIÓN'!$Y$19,IF(K12=5,'TABLAS VALORACIÓN'!$Y$18,IF(OR(K12=6,K12=7),'TABLAS VALORACIÓN'!$Y$17,IF(OR(K12=8,K12=9,K12=10),'TABLAS VALORACIÓN'!$Y$16)))))</f>
        <v>Riesgo Alto</v>
      </c>
      <c r="M12" s="39" t="s">
        <v>74</v>
      </c>
      <c r="N12" s="33" t="s">
        <v>149</v>
      </c>
      <c r="O12" s="37" t="s">
        <v>65</v>
      </c>
      <c r="P12" s="37" t="s">
        <v>68</v>
      </c>
      <c r="Q12" s="38">
        <f t="shared" ref="Q12:Q14" si="5">IFERROR(MID(O12,1,1)+MID(P12,1,1),"")</f>
        <v>5</v>
      </c>
      <c r="R12" s="38" t="str">
        <f>IF(Q12="","",IF(OR(Q12=2,Q12=3,Q12=4),'TABLAS VALORACIÓN'!$Y$19,IF(Q12=5,'TABLAS VALORACIÓN'!$Y$18,IF(OR(Q12=6,Q12=7),'TABLAS VALORACIÓN'!$Y$17,IF(OR(Q12=8,Q12=9,Q12=10),'TABLAS VALORACIÓN'!$Y$16)))))</f>
        <v>Riesgo Medio</v>
      </c>
      <c r="S12" s="37" t="s">
        <v>88</v>
      </c>
      <c r="T12" s="33" t="s">
        <v>90</v>
      </c>
      <c r="U12" s="34" t="s">
        <v>138</v>
      </c>
      <c r="V12" s="34" t="s">
        <v>136</v>
      </c>
      <c r="W12" s="33" t="s">
        <v>147</v>
      </c>
      <c r="X12" s="33" t="s">
        <v>142</v>
      </c>
    </row>
    <row r="13" spans="2:28" ht="122.25" customHeight="1" x14ac:dyDescent="0.2">
      <c r="B13" s="36">
        <v>7</v>
      </c>
      <c r="C13" s="37" t="s">
        <v>50</v>
      </c>
      <c r="D13" s="44" t="s">
        <v>54</v>
      </c>
      <c r="E13" s="37" t="s">
        <v>58</v>
      </c>
      <c r="F13" s="41" t="s">
        <v>60</v>
      </c>
      <c r="G13" s="45" t="s">
        <v>155</v>
      </c>
      <c r="H13" s="35" t="s">
        <v>42</v>
      </c>
      <c r="I13" s="37" t="s">
        <v>65</v>
      </c>
      <c r="J13" s="37" t="s">
        <v>72</v>
      </c>
      <c r="K13" s="38">
        <v>8</v>
      </c>
      <c r="L13" s="38" t="s">
        <v>18</v>
      </c>
      <c r="M13" s="39" t="s">
        <v>74</v>
      </c>
      <c r="N13" s="33" t="s">
        <v>169</v>
      </c>
      <c r="O13" s="37" t="s">
        <v>65</v>
      </c>
      <c r="P13" s="37" t="s">
        <v>69</v>
      </c>
      <c r="Q13" s="38">
        <v>2</v>
      </c>
      <c r="R13" s="38" t="str">
        <f>IF(Q13="","",IF(OR(Q13=2,Q13=3,Q13=4),'TABLAS VALORACIÓN'!$Y$19,IF(Q13=5,'TABLAS VALORACIÓN'!$Y$18,IF(OR(Q13=6,Q13=7),'TABLAS VALORACIÓN'!$Y$17,IF(OR(Q13=8,Q13=9,Q13=10),'TABLAS VALORACIÓN'!$Y$16)))))</f>
        <v>Riesgo Bajo</v>
      </c>
      <c r="S13" s="37" t="s">
        <v>145</v>
      </c>
      <c r="T13" s="33" t="s">
        <v>74</v>
      </c>
      <c r="U13" s="34" t="s">
        <v>138</v>
      </c>
      <c r="V13" s="34" t="s">
        <v>136</v>
      </c>
      <c r="W13" s="33" t="s">
        <v>170</v>
      </c>
      <c r="X13" s="13" t="s">
        <v>156</v>
      </c>
    </row>
    <row r="14" spans="2:28" ht="90" customHeight="1" x14ac:dyDescent="0.2">
      <c r="B14" s="36">
        <v>8</v>
      </c>
      <c r="C14" s="37" t="s">
        <v>51</v>
      </c>
      <c r="D14" s="37" t="s">
        <v>54</v>
      </c>
      <c r="E14" s="37" t="s">
        <v>58</v>
      </c>
      <c r="F14" s="37" t="s">
        <v>60</v>
      </c>
      <c r="G14" s="35" t="s">
        <v>158</v>
      </c>
      <c r="H14" s="35" t="s">
        <v>140</v>
      </c>
      <c r="I14" s="37" t="s">
        <v>65</v>
      </c>
      <c r="J14" s="37" t="s">
        <v>71</v>
      </c>
      <c r="K14" s="38">
        <f t="shared" si="4"/>
        <v>7</v>
      </c>
      <c r="L14" s="38" t="str">
        <f>IF(K14="","",IF(OR(K14=2,K14=3,K14=4),'[2]TABLAS VALORACIÓN'!$Y$19,IF(K14=5,'[2]TABLAS VALORACIÓN'!$Y$18,IF(OR(K14=6,K14=7),'[2]TABLAS VALORACIÓN'!$Y$17,IF(OR(K14=8,K14=9,K14=10),'[2]TABLAS VALORACIÓN'!$Y$16)))))</f>
        <v>Riesgo Alto</v>
      </c>
      <c r="M14" s="39" t="s">
        <v>74</v>
      </c>
      <c r="N14" s="33" t="s">
        <v>171</v>
      </c>
      <c r="O14" s="37" t="s">
        <v>65</v>
      </c>
      <c r="P14" s="37" t="s">
        <v>68</v>
      </c>
      <c r="Q14" s="38">
        <f t="shared" si="5"/>
        <v>5</v>
      </c>
      <c r="R14" s="38" t="str">
        <f>IF(Q14="","",IF(OR(Q14=2,Q14=3,Q14=4),'[2]TABLAS VALORACIÓN'!$Y$19,IF(Q14=5,'[2]TABLAS VALORACIÓN'!$Y$18,IF(OR(Q14=6,Q14=7),'[2]TABLAS VALORACIÓN'!$Y$17,IF(OR(Q14=8,Q14=9,Q14=10),'[2]TABLAS VALORACIÓN'!$Y$16)))))</f>
        <v>Riesgo Medio</v>
      </c>
      <c r="S14" s="37" t="s">
        <v>88</v>
      </c>
      <c r="T14" s="33" t="s">
        <v>74</v>
      </c>
      <c r="U14" s="33" t="s">
        <v>138</v>
      </c>
      <c r="V14" s="33" t="s">
        <v>136</v>
      </c>
      <c r="W14" s="33" t="s">
        <v>141</v>
      </c>
      <c r="X14" s="33" t="s">
        <v>157</v>
      </c>
    </row>
    <row r="15" spans="2:28" ht="78" x14ac:dyDescent="0.2">
      <c r="B15" s="36">
        <v>9</v>
      </c>
      <c r="C15" s="37" t="s">
        <v>51</v>
      </c>
      <c r="D15" s="37" t="s">
        <v>54</v>
      </c>
      <c r="E15" s="37" t="s">
        <v>58</v>
      </c>
      <c r="F15" s="37" t="s">
        <v>60</v>
      </c>
      <c r="G15" s="35" t="s">
        <v>172</v>
      </c>
      <c r="H15" s="35" t="s">
        <v>140</v>
      </c>
      <c r="I15" s="37" t="s">
        <v>65</v>
      </c>
      <c r="J15" s="37" t="s">
        <v>71</v>
      </c>
      <c r="K15" s="38">
        <f t="shared" ref="K15" si="6">IFERROR(MID(I15,1,1)+MID(J15,1,1),"")</f>
        <v>7</v>
      </c>
      <c r="L15" s="38" t="str">
        <f>IF(K15="","",IF(OR(K15=2,K15=3,K15=4),'[2]TABLAS VALORACIÓN'!$Y$19,IF(K15=5,'[2]TABLAS VALORACIÓN'!$Y$18,IF(OR(K15=6,K15=7),'[2]TABLAS VALORACIÓN'!$Y$17,IF(OR(K15=8,K15=9,K15=10),'[2]TABLAS VALORACIÓN'!$Y$16)))))</f>
        <v>Riesgo Alto</v>
      </c>
      <c r="M15" s="39" t="s">
        <v>74</v>
      </c>
      <c r="N15" s="33" t="s">
        <v>163</v>
      </c>
      <c r="O15" s="37" t="s">
        <v>65</v>
      </c>
      <c r="P15" s="37" t="s">
        <v>68</v>
      </c>
      <c r="Q15" s="38">
        <f t="shared" ref="Q15" si="7">IFERROR(MID(O15,1,1)+MID(P15,1,1),"")</f>
        <v>5</v>
      </c>
      <c r="R15" s="38" t="str">
        <f>IF(Q15="","",IF(OR(Q15=2,Q15=3,Q15=4),'[2]TABLAS VALORACIÓN'!$Y$19,IF(Q15=5,'[2]TABLAS VALORACIÓN'!$Y$18,IF(OR(Q15=6,Q15=7),'[2]TABLAS VALORACIÓN'!$Y$17,IF(OR(Q15=8,Q15=9,Q15=10),'[2]TABLAS VALORACIÓN'!$Y$16)))))</f>
        <v>Riesgo Medio</v>
      </c>
      <c r="S15" s="37" t="s">
        <v>88</v>
      </c>
      <c r="T15" s="33" t="s">
        <v>74</v>
      </c>
      <c r="U15" s="33" t="s">
        <v>138</v>
      </c>
      <c r="V15" s="33" t="s">
        <v>136</v>
      </c>
      <c r="W15" s="33" t="s">
        <v>164</v>
      </c>
      <c r="X15" s="33" t="s">
        <v>157</v>
      </c>
    </row>
    <row r="16" spans="2:28"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sheetData>
  <sheetProtection insertRows="0" deleteRows="0"/>
  <mergeCells count="23">
    <mergeCell ref="B2:F3"/>
    <mergeCell ref="G2:V3"/>
    <mergeCell ref="W5:X5"/>
    <mergeCell ref="I5:I6"/>
    <mergeCell ref="B1:X1"/>
    <mergeCell ref="O5:R5"/>
    <mergeCell ref="B5:B6"/>
    <mergeCell ref="C5:C6"/>
    <mergeCell ref="D5:D6"/>
    <mergeCell ref="E5:E6"/>
    <mergeCell ref="F5:F6"/>
    <mergeCell ref="G5:G6"/>
    <mergeCell ref="H5:H6"/>
    <mergeCell ref="J5:J6"/>
    <mergeCell ref="K5:K6"/>
    <mergeCell ref="L5:L6"/>
    <mergeCell ref="M5:M6"/>
    <mergeCell ref="B4:X4"/>
    <mergeCell ref="S5:S6"/>
    <mergeCell ref="T5:T6"/>
    <mergeCell ref="U5:U6"/>
    <mergeCell ref="V5:V6"/>
    <mergeCell ref="N5:N6"/>
  </mergeCells>
  <conditionalFormatting sqref="K7:K12 Q7:Q12">
    <cfRule type="cellIs" dxfId="83" priority="230" operator="between">
      <formula>8</formula>
      <formula>10</formula>
    </cfRule>
    <cfRule type="cellIs" dxfId="82" priority="231" operator="between">
      <formula>6</formula>
      <formula>7</formula>
    </cfRule>
    <cfRule type="cellIs" dxfId="81" priority="232" operator="equal">
      <formula>5</formula>
    </cfRule>
    <cfRule type="cellIs" dxfId="80" priority="233" operator="between">
      <formula>0</formula>
      <formula>1</formula>
    </cfRule>
    <cfRule type="cellIs" dxfId="79" priority="234" operator="between">
      <formula>2</formula>
      <formula>4</formula>
    </cfRule>
  </conditionalFormatting>
  <conditionalFormatting sqref="L7:L12 R7:R12">
    <cfRule type="expression" dxfId="78" priority="220">
      <formula>K7=10</formula>
    </cfRule>
    <cfRule type="expression" dxfId="77" priority="221">
      <formula>K7=9</formula>
    </cfRule>
    <cfRule type="expression" dxfId="76" priority="222">
      <formula>K7=7</formula>
    </cfRule>
    <cfRule type="expression" dxfId="75" priority="223">
      <formula>K7=4</formula>
    </cfRule>
    <cfRule type="expression" dxfId="74" priority="224">
      <formula>K7=3</formula>
    </cfRule>
    <cfRule type="expression" dxfId="73" priority="225">
      <formula>K7=8</formula>
    </cfRule>
    <cfRule type="expression" dxfId="72" priority="226">
      <formula>K7=6</formula>
    </cfRule>
    <cfRule type="expression" dxfId="71" priority="227">
      <formula>K7=5</formula>
    </cfRule>
    <cfRule type="expression" dxfId="70" priority="228">
      <formula>K7=2</formula>
    </cfRule>
  </conditionalFormatting>
  <conditionalFormatting sqref="L13 R13">
    <cfRule type="expression" dxfId="69" priority="179">
      <formula>K13=10</formula>
    </cfRule>
    <cfRule type="expression" dxfId="68" priority="180">
      <formula>K13=9</formula>
    </cfRule>
    <cfRule type="expression" dxfId="67" priority="181">
      <formula>K13=7</formula>
    </cfRule>
    <cfRule type="expression" dxfId="66" priority="182">
      <formula>K13=4</formula>
    </cfRule>
    <cfRule type="expression" dxfId="65" priority="183">
      <formula>K13=3</formula>
    </cfRule>
    <cfRule type="expression" dxfId="64" priority="184">
      <formula>K13=8</formula>
    </cfRule>
    <cfRule type="expression" dxfId="63" priority="185">
      <formula>K13=6</formula>
    </cfRule>
    <cfRule type="expression" dxfId="62" priority="186">
      <formula>K13=5</formula>
    </cfRule>
    <cfRule type="expression" dxfId="61" priority="187">
      <formula>K13=2</formula>
    </cfRule>
  </conditionalFormatting>
  <conditionalFormatting sqref="K13 Q13">
    <cfRule type="cellIs" dxfId="60" priority="174" operator="between">
      <formula>8</formula>
      <formula>10</formula>
    </cfRule>
    <cfRule type="cellIs" dxfId="59" priority="175" operator="between">
      <formula>6</formula>
      <formula>7</formula>
    </cfRule>
    <cfRule type="cellIs" dxfId="58" priority="176" operator="equal">
      <formula>5</formula>
    </cfRule>
    <cfRule type="cellIs" dxfId="57" priority="177" operator="between">
      <formula>0</formula>
      <formula>1</formula>
    </cfRule>
    <cfRule type="cellIs" dxfId="56" priority="178" operator="between">
      <formula>2</formula>
      <formula>4</formula>
    </cfRule>
  </conditionalFormatting>
  <conditionalFormatting sqref="K14">
    <cfRule type="cellIs" dxfId="55" priority="85" operator="between">
      <formula>8</formula>
      <formula>10</formula>
    </cfRule>
    <cfRule type="cellIs" dxfId="54" priority="86" operator="between">
      <formula>6</formula>
      <formula>7</formula>
    </cfRule>
    <cfRule type="cellIs" dxfId="53" priority="87" operator="equal">
      <formula>5</formula>
    </cfRule>
    <cfRule type="cellIs" dxfId="52" priority="88" operator="between">
      <formula>0</formula>
      <formula>1</formula>
    </cfRule>
    <cfRule type="cellIs" dxfId="51" priority="89" operator="between">
      <formula>2</formula>
      <formula>4</formula>
    </cfRule>
  </conditionalFormatting>
  <conditionalFormatting sqref="L14">
    <cfRule type="expression" dxfId="50" priority="76">
      <formula>K14=10</formula>
    </cfRule>
    <cfRule type="expression" dxfId="49" priority="77">
      <formula>K14=9</formula>
    </cfRule>
    <cfRule type="expression" dxfId="48" priority="78">
      <formula>K14=7</formula>
    </cfRule>
    <cfRule type="expression" dxfId="47" priority="79">
      <formula>K14=4</formula>
    </cfRule>
    <cfRule type="expression" dxfId="46" priority="80">
      <formula>K14=3</formula>
    </cfRule>
    <cfRule type="expression" dxfId="45" priority="81">
      <formula>K14=8</formula>
    </cfRule>
    <cfRule type="expression" dxfId="44" priority="82">
      <formula>K14=6</formula>
    </cfRule>
    <cfRule type="expression" dxfId="43" priority="83">
      <formula>K14=5</formula>
    </cfRule>
    <cfRule type="expression" dxfId="42" priority="84">
      <formula>K14=2</formula>
    </cfRule>
  </conditionalFormatting>
  <conditionalFormatting sqref="Q14">
    <cfRule type="cellIs" dxfId="41" priority="71" operator="between">
      <formula>8</formula>
      <formula>10</formula>
    </cfRule>
    <cfRule type="cellIs" dxfId="40" priority="72" operator="between">
      <formula>6</formula>
      <formula>7</formula>
    </cfRule>
    <cfRule type="cellIs" dxfId="39" priority="73" operator="equal">
      <formula>5</formula>
    </cfRule>
    <cfRule type="cellIs" dxfId="38" priority="74" operator="between">
      <formula>0</formula>
      <formula>1</formula>
    </cfRule>
    <cfRule type="cellIs" dxfId="37" priority="75" operator="between">
      <formula>2</formula>
      <formula>4</formula>
    </cfRule>
  </conditionalFormatting>
  <conditionalFormatting sqref="R14">
    <cfRule type="expression" dxfId="36" priority="62">
      <formula>Q14=10</formula>
    </cfRule>
    <cfRule type="expression" dxfId="35" priority="63">
      <formula>Q14=9</formula>
    </cfRule>
    <cfRule type="expression" dxfId="34" priority="64">
      <formula>Q14=7</formula>
    </cfRule>
    <cfRule type="expression" dxfId="33" priority="65">
      <formula>Q14=4</formula>
    </cfRule>
    <cfRule type="expression" dxfId="32" priority="66">
      <formula>Q14=3</formula>
    </cfRule>
    <cfRule type="expression" dxfId="31" priority="67">
      <formula>Q14=8</formula>
    </cfRule>
    <cfRule type="expression" dxfId="30" priority="68">
      <formula>Q14=6</formula>
    </cfRule>
    <cfRule type="expression" dxfId="29" priority="69">
      <formula>Q14=5</formula>
    </cfRule>
    <cfRule type="expression" dxfId="28" priority="70">
      <formula>Q14=2</formula>
    </cfRule>
  </conditionalFormatting>
  <conditionalFormatting sqref="K15">
    <cfRule type="cellIs" dxfId="27" priority="57" operator="between">
      <formula>8</formula>
      <formula>10</formula>
    </cfRule>
    <cfRule type="cellIs" dxfId="26" priority="58" operator="between">
      <formula>6</formula>
      <formula>7</formula>
    </cfRule>
    <cfRule type="cellIs" dxfId="25" priority="59" operator="equal">
      <formula>5</formula>
    </cfRule>
    <cfRule type="cellIs" dxfId="24" priority="60" operator="between">
      <formula>0</formula>
      <formula>1</formula>
    </cfRule>
    <cfRule type="cellIs" dxfId="23" priority="61" operator="between">
      <formula>2</formula>
      <formula>4</formula>
    </cfRule>
  </conditionalFormatting>
  <conditionalFormatting sqref="L15">
    <cfRule type="expression" dxfId="22" priority="48">
      <formula>K15=10</formula>
    </cfRule>
    <cfRule type="expression" dxfId="21" priority="49">
      <formula>K15=9</formula>
    </cfRule>
    <cfRule type="expression" dxfId="20" priority="50">
      <formula>K15=7</formula>
    </cfRule>
    <cfRule type="expression" dxfId="19" priority="51">
      <formula>K15=4</formula>
    </cfRule>
    <cfRule type="expression" dxfId="18" priority="52">
      <formula>K15=3</formula>
    </cfRule>
    <cfRule type="expression" dxfId="17" priority="53">
      <formula>K15=8</formula>
    </cfRule>
    <cfRule type="expression" dxfId="16" priority="54">
      <formula>K15=6</formula>
    </cfRule>
    <cfRule type="expression" dxfId="15" priority="55">
      <formula>K15=5</formula>
    </cfRule>
    <cfRule type="expression" dxfId="14" priority="56">
      <formula>K15=2</formula>
    </cfRule>
  </conditionalFormatting>
  <conditionalFormatting sqref="Q15">
    <cfRule type="cellIs" dxfId="13" priority="43" operator="between">
      <formula>8</formula>
      <formula>10</formula>
    </cfRule>
    <cfRule type="cellIs" dxfId="12" priority="44" operator="between">
      <formula>6</formula>
      <formula>7</formula>
    </cfRule>
    <cfRule type="cellIs" dxfId="11" priority="45" operator="equal">
      <formula>5</formula>
    </cfRule>
    <cfRule type="cellIs" dxfId="10" priority="46" operator="between">
      <formula>0</formula>
      <formula>1</formula>
    </cfRule>
    <cfRule type="cellIs" dxfId="9" priority="47" operator="between">
      <formula>2</formula>
      <formula>4</formula>
    </cfRule>
  </conditionalFormatting>
  <conditionalFormatting sqref="R15">
    <cfRule type="expression" dxfId="8" priority="34">
      <formula>Q15=10</formula>
    </cfRule>
    <cfRule type="expression" dxfId="7" priority="35">
      <formula>Q15=9</formula>
    </cfRule>
    <cfRule type="expression" dxfId="6" priority="36">
      <formula>Q15=7</formula>
    </cfRule>
    <cfRule type="expression" dxfId="5" priority="37">
      <formula>Q15=4</formula>
    </cfRule>
    <cfRule type="expression" dxfId="4" priority="38">
      <formula>Q15=3</formula>
    </cfRule>
    <cfRule type="expression" dxfId="3" priority="39">
      <formula>Q15=8</formula>
    </cfRule>
    <cfRule type="expression" dxfId="2" priority="40">
      <formula>Q15=6</formula>
    </cfRule>
    <cfRule type="expression" dxfId="1" priority="41">
      <formula>Q15=5</formula>
    </cfRule>
    <cfRule type="expression" dxfId="0" priority="42">
      <formula>Q15=2</formula>
    </cfRule>
  </conditionalFormatting>
  <dataValidations count="7">
    <dataValidation type="list" allowBlank="1" showInputMessage="1" showErrorMessage="1" sqref="F13 F16:F1048576" xr:uid="{00000000-0002-0000-0100-000000000000}">
      <formula1>TIPO</formula1>
    </dataValidation>
    <dataValidation type="list" allowBlank="1" showInputMessage="1" showErrorMessage="1" sqref="E13 E16:E1048576" xr:uid="{00000000-0002-0000-0100-000001000000}">
      <formula1>ETAPA</formula1>
    </dataValidation>
    <dataValidation type="list" allowBlank="1" showInputMessage="1" showErrorMessage="1" sqref="M7:M1048576" xr:uid="{00000000-0002-0000-0100-000002000000}">
      <formula1>ASIGNACIÓN</formula1>
    </dataValidation>
    <dataValidation type="list" allowBlank="1" showInputMessage="1" showErrorMessage="1" sqref="D7:D1048576" xr:uid="{00000000-0002-0000-0100-000003000000}">
      <formula1>FUENTE</formula1>
    </dataValidation>
    <dataValidation type="list" allowBlank="1" showInputMessage="1" showErrorMessage="1" sqref="O7:O1048576 I7:I1048576" xr:uid="{00000000-0002-0000-0100-000004000000}">
      <formula1>PROBABILIDAD</formula1>
    </dataValidation>
    <dataValidation type="list" allowBlank="1" showInputMessage="1" showErrorMessage="1" sqref="P7:P1048576 J7:J1048576" xr:uid="{00000000-0002-0000-0100-000005000000}">
      <formula1>IMPACTO</formula1>
    </dataValidation>
    <dataValidation type="list" allowBlank="1" showInputMessage="1" showErrorMessage="1" sqref="C7:C1048576" xr:uid="{00000000-0002-0000-0100-000006000000}">
      <formula1>CLASE</formula1>
    </dataValidation>
  </dataValidations>
  <printOptions horizontalCentered="1"/>
  <pageMargins left="0.9055118110236221" right="0.78740157480314965" top="0.19685039370078741" bottom="0.39370078740157483" header="0.43307086614173229" footer="0.31496062992125984"/>
  <pageSetup scale="51" fitToHeight="2" orientation="landscape" r:id="rId1"/>
  <headerFooter alignWithMargins="0">
    <oddHeader>&amp;L&amp;G&amp;C&amp;"Arial,Negrita"
&amp;10PROCESO
ADQUISICIÓN DE BIENES Y SERVICIOS
FORMATO - Anexo FCT - Matriz de identificación, valoración y asignación de riesgos&amp;R&amp;"Arial,Negrita"&amp;9
&amp;10A3.F1.P3.ABS
28/05/2018
Versión 3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7000000}">
          <x14:formula1>
            <xm:f>'TABLAS VALORACIÓN'!$X$22:$X$23</xm:f>
          </x14:formula1>
          <xm:sqref>S7:S12</xm:sqref>
        </x14:dataValidation>
        <x14:dataValidation type="list" allowBlank="1" showInputMessage="1" showErrorMessage="1" xr:uid="{00000000-0002-0000-0100-000008000000}">
          <x14:formula1>
            <xm:f>'TABLAS VALORACIÓN'!$C$34:$C$37</xm:f>
          </x14:formula1>
          <xm:sqref>E7:E12</xm:sqref>
        </x14:dataValidation>
        <x14:dataValidation type="list" allowBlank="1" showInputMessage="1" showErrorMessage="1" xr:uid="{00000000-0002-0000-0100-000009000000}">
          <x14:formula1>
            <xm:f>'TABLAS VALORACIÓN'!$D$34:$D$41</xm:f>
          </x14:formula1>
          <xm:sqref>F7:F12</xm:sqref>
        </x14:dataValidation>
        <x14:dataValidation type="list" allowBlank="1" showInputMessage="1" showErrorMessage="1" xr:uid="{00000000-0002-0000-0100-00000A000000}">
          <x14:formula1>
            <xm:f>'TABLAS VALORACIÓN'!$Y$22:$Y$24</xm:f>
          </x14:formula1>
          <xm:sqref>T7:T12</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TABLAS VALORACIÓN</vt:lpstr>
      <vt:lpstr>ANEXO RIESGOS</vt:lpstr>
      <vt:lpstr>'ANEXO RIESGOS'!Área_de_impresión</vt:lpstr>
      <vt:lpstr>ASIGNACIÓN</vt:lpstr>
      <vt:lpstr>CLASE</vt:lpstr>
      <vt:lpstr>FUENTE</vt:lpstr>
      <vt:lpstr>IMPACTO</vt:lpstr>
      <vt:lpstr>PROBABILIDAD</vt:lpstr>
      <vt:lpstr>'ANEXO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Rodriguez Bayona</dc:creator>
  <cp:lastModifiedBy>Deicy Stella Veloza Salamanca</cp:lastModifiedBy>
  <cp:lastPrinted>2019-05-30T21:34:01Z</cp:lastPrinted>
  <dcterms:created xsi:type="dcterms:W3CDTF">2015-03-24T20:09:23Z</dcterms:created>
  <dcterms:modified xsi:type="dcterms:W3CDTF">2022-09-29T21:55:06Z</dcterms:modified>
</cp:coreProperties>
</file>