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VAN\Desktop\FDRS-2022\FORMULACION 2023\INTERVENTORIA VIVIENDAS 2022-2023\DESPUES DE GOBIERNO AJUSTES FDRS\"/>
    </mc:Choice>
  </mc:AlternateContent>
  <xr:revisionPtr revIDLastSave="0" documentId="13_ncr:1_{6078946B-D0D0-43F3-80C9-81978FBC43B0}" xr6:coauthVersionLast="45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F.M. " sheetId="7" r:id="rId1"/>
    <sheet name="PRESUPUESTO" sheetId="2" r:id="rId2"/>
  </sheets>
  <definedNames>
    <definedName name="_xlnm.Print_Area" localSheetId="0">'F.M. '!$A$1:$G$53</definedName>
  </definedNames>
  <calcPr calcId="191029"/>
</workbook>
</file>

<file path=xl/calcChain.xml><?xml version="1.0" encoding="utf-8"?>
<calcChain xmlns="http://schemas.openxmlformats.org/spreadsheetml/2006/main">
  <c r="F35" i="7" l="1"/>
  <c r="F21" i="7"/>
  <c r="F7" i="7"/>
  <c r="F51" i="7" l="1"/>
  <c r="F52" i="7" s="1"/>
  <c r="K26" i="2"/>
  <c r="K24" i="2"/>
  <c r="K25" i="2"/>
  <c r="K14" i="2"/>
  <c r="K16" i="2"/>
  <c r="K17" i="2"/>
  <c r="K18" i="2"/>
  <c r="K15" i="2"/>
  <c r="K27" i="2" l="1"/>
  <c r="K19" i="2"/>
  <c r="K20" i="2" s="1"/>
  <c r="K29" i="2" l="1"/>
  <c r="K30" i="2" s="1"/>
  <c r="K31" i="2" s="1"/>
</calcChain>
</file>

<file path=xl/sharedStrings.xml><?xml version="1.0" encoding="utf-8"?>
<sst xmlns="http://schemas.openxmlformats.org/spreadsheetml/2006/main" count="144" uniqueCount="138">
  <si>
    <r>
      <rPr>
        <b/>
        <sz val="9"/>
        <rFont val="Calibri"/>
        <family val="1"/>
      </rPr>
      <t>FONDO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DE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DESARROLLO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RURAL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DE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SUMAPAZ</t>
    </r>
  </si>
  <si>
    <r>
      <rPr>
        <b/>
        <sz val="7"/>
        <rFont val="Calibri"/>
        <family val="1"/>
      </rPr>
      <t>OBJETO: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Realizar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la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interventoría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integral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(técnica,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administrativa,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financiera,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contable,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social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y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legal)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de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la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ejecución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de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las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obras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para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los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mejoramientos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de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vivienda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 xml:space="preserve">rural
</t>
    </r>
    <r>
      <rPr>
        <b/>
        <sz val="7"/>
        <rFont val="Calibri"/>
        <family val="1"/>
      </rPr>
      <t>priorizados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por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el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fondo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de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desarrollo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rural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de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sumapaz</t>
    </r>
  </si>
  <si>
    <r>
      <rPr>
        <b/>
        <sz val="10.5"/>
        <rFont val="Calibri"/>
        <family val="1"/>
      </rPr>
      <t>TIEMPO</t>
    </r>
    <r>
      <rPr>
        <sz val="10.5"/>
        <rFont val="Times New Roman"/>
        <family val="1"/>
      </rPr>
      <t xml:space="preserve"> </t>
    </r>
    <r>
      <rPr>
        <b/>
        <sz val="10.5"/>
        <rFont val="Calibri"/>
        <family val="1"/>
      </rPr>
      <t>DE</t>
    </r>
    <r>
      <rPr>
        <sz val="10.5"/>
        <rFont val="Times New Roman"/>
        <family val="1"/>
      </rPr>
      <t xml:space="preserve"> </t>
    </r>
    <r>
      <rPr>
        <b/>
        <sz val="10.5"/>
        <rFont val="Calibri"/>
        <family val="1"/>
      </rPr>
      <t>EJECUCION</t>
    </r>
    <r>
      <rPr>
        <sz val="10.5"/>
        <rFont val="Times New Roman"/>
        <family val="1"/>
      </rPr>
      <t xml:space="preserve"> </t>
    </r>
    <r>
      <rPr>
        <b/>
        <sz val="10.5"/>
        <rFont val="Calibri"/>
        <family val="1"/>
      </rPr>
      <t>(MESES):</t>
    </r>
  </si>
  <si>
    <r>
      <rPr>
        <b/>
        <sz val="9"/>
        <rFont val="Calibri"/>
        <family val="1"/>
      </rPr>
      <t>PRESUPUESTO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OFICIAL</t>
    </r>
  </si>
  <si>
    <r>
      <rPr>
        <b/>
        <sz val="9"/>
        <rFont val="Calibri"/>
        <family val="1"/>
      </rPr>
      <t>PERSONAL</t>
    </r>
  </si>
  <si>
    <r>
      <rPr>
        <b/>
        <sz val="7"/>
        <rFont val="Calibri"/>
        <family val="1"/>
      </rPr>
      <t>ITEM</t>
    </r>
  </si>
  <si>
    <r>
      <rPr>
        <b/>
        <sz val="7"/>
        <rFont val="Calibri"/>
        <family val="1"/>
      </rPr>
      <t>PERSONAL</t>
    </r>
  </si>
  <si>
    <r>
      <rPr>
        <b/>
        <sz val="7"/>
        <rFont val="Calibri"/>
        <family val="1"/>
      </rPr>
      <t>AÑOS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DE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EXPERIENCIA</t>
    </r>
  </si>
  <si>
    <r>
      <rPr>
        <b/>
        <sz val="7"/>
        <rFont val="Calibri"/>
        <family val="1"/>
      </rPr>
      <t>DESCRIPCION</t>
    </r>
  </si>
  <si>
    <r>
      <rPr>
        <b/>
        <sz val="7"/>
        <rFont val="Calibri"/>
        <family val="1"/>
      </rPr>
      <t>UND</t>
    </r>
  </si>
  <si>
    <r>
      <rPr>
        <b/>
        <sz val="7"/>
        <rFont val="Calibri"/>
        <family val="1"/>
      </rPr>
      <t>CANTIDADES</t>
    </r>
  </si>
  <si>
    <r>
      <rPr>
        <b/>
        <sz val="7"/>
        <rFont val="Calibri"/>
        <family val="1"/>
      </rPr>
      <t>VR.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UNITARIO</t>
    </r>
  </si>
  <si>
    <r>
      <rPr>
        <b/>
        <sz val="7"/>
        <rFont val="Calibri"/>
        <family val="1"/>
      </rPr>
      <t>VR.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PARCIAL</t>
    </r>
  </si>
  <si>
    <r>
      <rPr>
        <b/>
        <sz val="7"/>
        <rFont val="Calibri"/>
        <family val="1"/>
      </rPr>
      <t>No</t>
    </r>
  </si>
  <si>
    <r>
      <rPr>
        <b/>
        <sz val="7"/>
        <rFont val="Calibri"/>
        <family val="1"/>
      </rPr>
      <t>No.</t>
    </r>
  </si>
  <si>
    <r>
      <rPr>
        <b/>
        <sz val="7"/>
        <rFont val="Calibri"/>
        <family val="1"/>
      </rPr>
      <t>PROF</t>
    </r>
  </si>
  <si>
    <r>
      <rPr>
        <b/>
        <sz val="7"/>
        <rFont val="Calibri"/>
        <family val="1"/>
      </rPr>
      <t>ESPEC</t>
    </r>
  </si>
  <si>
    <r>
      <rPr>
        <b/>
        <sz val="7"/>
        <rFont val="Calibri"/>
        <family val="1"/>
      </rPr>
      <t>INTERVENTORÍA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OBRA</t>
    </r>
  </si>
  <si>
    <r>
      <rPr>
        <b/>
        <sz val="7"/>
        <rFont val="Calibri"/>
        <family val="1"/>
      </rPr>
      <t>PROFESIÓN</t>
    </r>
  </si>
  <si>
    <r>
      <rPr>
        <b/>
        <sz val="7"/>
        <rFont val="Calibri"/>
        <family val="1"/>
      </rPr>
      <t>MESES</t>
    </r>
  </si>
  <si>
    <r>
      <rPr>
        <b/>
        <sz val="7"/>
        <rFont val="Calibri"/>
        <family val="1"/>
      </rPr>
      <t>DEDICACIÓN</t>
    </r>
  </si>
  <si>
    <r>
      <rPr>
        <b/>
        <sz val="7"/>
        <rFont val="Calibri"/>
        <family val="1"/>
      </rPr>
      <t>SALARIO</t>
    </r>
  </si>
  <si>
    <r>
      <rPr>
        <sz val="7"/>
        <rFont val="Calibri"/>
        <family val="1"/>
      </rPr>
      <t>Director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interventoría</t>
    </r>
  </si>
  <si>
    <r>
      <rPr>
        <sz val="7"/>
        <rFont val="Calibri"/>
        <family val="1"/>
      </rPr>
      <t>Ing.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Civil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o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Arquitecto</t>
    </r>
  </si>
  <si>
    <r>
      <rPr>
        <sz val="7"/>
        <rFont val="Calibri"/>
        <family val="1"/>
      </rPr>
      <t>Profesional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en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gestión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ambiental</t>
    </r>
  </si>
  <si>
    <r>
      <rPr>
        <sz val="7"/>
        <rFont val="Calibri"/>
        <family val="1"/>
      </rPr>
      <t>Profesional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Social</t>
    </r>
  </si>
  <si>
    <r>
      <rPr>
        <b/>
        <sz val="9"/>
        <rFont val="Calibri"/>
        <family val="1"/>
      </rPr>
      <t>SUBTOTAL</t>
    </r>
  </si>
  <si>
    <r>
      <rPr>
        <b/>
        <sz val="7"/>
        <rFont val="Calibri"/>
        <family val="1"/>
      </rPr>
      <t>FACTOR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MULTIPLICADOR</t>
    </r>
  </si>
  <si>
    <r>
      <rPr>
        <b/>
        <sz val="9"/>
        <rFont val="Calibri"/>
        <family val="1"/>
      </rPr>
      <t>COSTOS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DIRECTOS</t>
    </r>
    <r>
      <rPr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REEMBOLSABLES</t>
    </r>
  </si>
  <si>
    <r>
      <rPr>
        <b/>
        <sz val="7"/>
        <rFont val="Calibri"/>
        <family val="1"/>
      </rPr>
      <t>EQUIPO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Y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OTROS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ELEMENTOS</t>
    </r>
  </si>
  <si>
    <r>
      <rPr>
        <b/>
        <sz val="7"/>
        <rFont val="Calibri"/>
        <family val="1"/>
      </rPr>
      <t>CANTIDAD</t>
    </r>
  </si>
  <si>
    <r>
      <rPr>
        <b/>
        <sz val="7"/>
        <rFont val="Calibri"/>
        <family val="1"/>
      </rPr>
      <t>ÁREA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M2</t>
    </r>
  </si>
  <si>
    <r>
      <rPr>
        <b/>
        <sz val="7"/>
        <rFont val="Calibri"/>
        <family val="1"/>
      </rPr>
      <t>UNIDAD</t>
    </r>
  </si>
  <si>
    <r>
      <rPr>
        <b/>
        <sz val="7"/>
        <rFont val="Calibri"/>
        <family val="1"/>
      </rPr>
      <t>VALOR</t>
    </r>
  </si>
  <si>
    <r>
      <rPr>
        <b/>
        <sz val="7"/>
        <rFont val="Calibri"/>
        <family val="1"/>
      </rPr>
      <t>Total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dedicación</t>
    </r>
  </si>
  <si>
    <r>
      <rPr>
        <b/>
        <sz val="7"/>
        <rFont val="Calibri"/>
        <family val="1"/>
      </rPr>
      <t>COSTO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($)</t>
    </r>
  </si>
  <si>
    <r>
      <rPr>
        <sz val="5"/>
        <rFont val="Calibri"/>
        <family val="1"/>
      </rPr>
      <t>ALQUILER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MES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-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ARRIENDO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OFICINA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INCL.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ADMINISTRACIÓN,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SERVICIOS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PÚBLICOS,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COMUNICACIONES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-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EN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LA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LOCALIDAD</t>
    </r>
  </si>
  <si>
    <r>
      <rPr>
        <sz val="7"/>
        <rFont val="Calibri"/>
        <family val="1"/>
      </rPr>
      <t>mes</t>
    </r>
  </si>
  <si>
    <r>
      <rPr>
        <sz val="5"/>
        <rFont val="Calibri"/>
        <family val="1"/>
      </rPr>
      <t>TARIFA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GLOBAL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-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GASTOS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OFICINA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 xml:space="preserve">(PAPELERIA,
</t>
    </r>
    <r>
      <rPr>
        <sz val="5"/>
        <rFont val="Calibri"/>
        <family val="1"/>
      </rPr>
      <t>FOTOCOPIAS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Y</t>
    </r>
    <r>
      <rPr>
        <sz val="5"/>
        <rFont val="Times New Roman"/>
        <family val="1"/>
      </rPr>
      <t xml:space="preserve"> </t>
    </r>
    <r>
      <rPr>
        <sz val="5"/>
        <rFont val="Calibri"/>
        <family val="1"/>
      </rPr>
      <t>OTROS)</t>
    </r>
  </si>
  <si>
    <r>
      <rPr>
        <sz val="7"/>
        <rFont val="Calibri"/>
        <family val="1"/>
      </rPr>
      <t>NA</t>
    </r>
  </si>
  <si>
    <r>
      <rPr>
        <b/>
        <sz val="7.5"/>
        <rFont val="Calibri"/>
        <family val="1"/>
      </rPr>
      <t>SUBTOTAL</t>
    </r>
  </si>
  <si>
    <r>
      <rPr>
        <b/>
        <sz val="7.5"/>
        <rFont val="Calibri"/>
        <family val="1"/>
      </rPr>
      <t>COSTO</t>
    </r>
    <r>
      <rPr>
        <sz val="7.5"/>
        <rFont val="Times New Roman"/>
        <family val="1"/>
      </rPr>
      <t xml:space="preserve"> </t>
    </r>
    <r>
      <rPr>
        <b/>
        <sz val="7.5"/>
        <rFont val="Calibri"/>
        <family val="1"/>
      </rPr>
      <t>TOTAL</t>
    </r>
    <r>
      <rPr>
        <sz val="7.5"/>
        <rFont val="Times New Roman"/>
        <family val="1"/>
      </rPr>
      <t xml:space="preserve"> </t>
    </r>
    <r>
      <rPr>
        <b/>
        <sz val="7.5"/>
        <rFont val="Calibri"/>
        <family val="1"/>
      </rPr>
      <t>INTERVENTORIA</t>
    </r>
    <r>
      <rPr>
        <sz val="7.5"/>
        <rFont val="Times New Roman"/>
        <family val="1"/>
      </rPr>
      <t xml:space="preserve"> </t>
    </r>
    <r>
      <rPr>
        <b/>
        <sz val="7.5"/>
        <rFont val="Calibri"/>
        <family val="1"/>
      </rPr>
      <t>DE</t>
    </r>
    <r>
      <rPr>
        <sz val="7.5"/>
        <rFont val="Times New Roman"/>
        <family val="1"/>
      </rPr>
      <t xml:space="preserve"> </t>
    </r>
    <r>
      <rPr>
        <b/>
        <sz val="7.5"/>
        <rFont val="Calibri"/>
        <family val="1"/>
      </rPr>
      <t>OBRA</t>
    </r>
  </si>
  <si>
    <r>
      <rPr>
        <b/>
        <sz val="7.5"/>
        <rFont val="Calibri"/>
        <family val="1"/>
      </rPr>
      <t>IVA</t>
    </r>
  </si>
  <si>
    <t>PRESUPUESTO  OFICIAL</t>
  </si>
  <si>
    <t>FACTOR MULTIPLICADOR PARA PERSONAL PROFESIONAL, ADMINISTRATIVO Y TÉCNICO</t>
  </si>
  <si>
    <t>%</t>
  </si>
  <si>
    <t>1.</t>
  </si>
  <si>
    <t>VALOR BASE (Sueldo)</t>
  </si>
  <si>
    <t>2.</t>
  </si>
  <si>
    <t>PRESTACIONES SOCIALES</t>
  </si>
  <si>
    <t>2.1</t>
  </si>
  <si>
    <t>Prima mensual</t>
  </si>
  <si>
    <t>2.2</t>
  </si>
  <si>
    <t xml:space="preserve">Cesantía 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</si>
  <si>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</si>
  <si>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</si>
  <si>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</si>
  <si>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</si>
  <si>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</si>
  <si>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</si>
  <si>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</si>
  <si>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</si>
  <si>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</si>
  <si>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</si>
  <si>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</si>
  <si>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Subsidio Familiar</t>
  </si>
  <si>
    <t>2.9</t>
  </si>
  <si>
    <t>Vacaciones</t>
  </si>
  <si>
    <t>2.11</t>
  </si>
  <si>
    <t>Dotación</t>
  </si>
  <si>
    <t>2.12</t>
  </si>
  <si>
    <t xml:space="preserve">Alojamiento y Alimentación </t>
  </si>
  <si>
    <t>2.14</t>
  </si>
  <si>
    <t>ARP</t>
  </si>
  <si>
    <t>COSTOS INDIRECTOS</t>
  </si>
  <si>
    <t>3.1</t>
  </si>
  <si>
    <t>Arriendo de oficina, administración y servicios públicos</t>
  </si>
  <si>
    <t>3.2</t>
  </si>
  <si>
    <t>Papeleria oficina consultor</t>
  </si>
  <si>
    <t>3.3</t>
  </si>
  <si>
    <t>Personal admin no facturado</t>
  </si>
  <si>
    <t>3.4</t>
  </si>
  <si>
    <t>Personal profesional no facturado</t>
  </si>
  <si>
    <t>3.5</t>
  </si>
  <si>
    <t>Asesoría legal, tributaria y médica</t>
  </si>
  <si>
    <t>3.6</t>
  </si>
  <si>
    <t>Gastos de representación</t>
  </si>
  <si>
    <t>3.7</t>
  </si>
  <si>
    <t>Gastos e intereses por financiación</t>
  </si>
  <si>
    <t>3.8</t>
  </si>
  <si>
    <t>Equipos y mantenimiento oficina</t>
  </si>
  <si>
    <t>3.9</t>
  </si>
  <si>
    <t>Seguros de oficina del consultor</t>
  </si>
  <si>
    <t>3.10</t>
  </si>
  <si>
    <t>Documentacion técnica</t>
  </si>
  <si>
    <t>3.11</t>
  </si>
  <si>
    <t>Costos propuestas</t>
  </si>
  <si>
    <t>3.12</t>
  </si>
  <si>
    <t>Equipo de mitigación ambiental y social</t>
  </si>
  <si>
    <t>COSTOS DE PERFECCIONAMIENTO</t>
  </si>
  <si>
    <t>4.1</t>
  </si>
  <si>
    <t>ReteICA</t>
  </si>
  <si>
    <t>4.2</t>
  </si>
  <si>
    <t>GMF</t>
  </si>
  <si>
    <t>4.3</t>
  </si>
  <si>
    <t>Estampilla Universidad Distrital Fco José de Caldas</t>
  </si>
  <si>
    <t>4.4</t>
  </si>
  <si>
    <t>Estampilla Pro Cultura de Bogotá</t>
  </si>
  <si>
    <t>4.5</t>
  </si>
  <si>
    <t>Estampilla Pro Personas Mayores</t>
  </si>
  <si>
    <t>4.6</t>
  </si>
  <si>
    <t>Estampilla 50 años Universidad Pedagógica Nal.</t>
  </si>
  <si>
    <t>4.7</t>
  </si>
  <si>
    <t>Seriedad de la Oferta</t>
  </si>
  <si>
    <t>4.8</t>
  </si>
  <si>
    <t>Buen Manejo del Anticipo</t>
  </si>
  <si>
    <t>4.9</t>
  </si>
  <si>
    <t>Cumplimiento</t>
  </si>
  <si>
    <t>4.10</t>
  </si>
  <si>
    <t>Pago de Salarios y Prestaciones Sociales</t>
  </si>
  <si>
    <t>4.11</t>
  </si>
  <si>
    <t>Poliza de Calidad Servicios</t>
  </si>
  <si>
    <t>4.12</t>
  </si>
  <si>
    <t>Seguro de RCE</t>
  </si>
  <si>
    <t>HONORARIOS</t>
  </si>
  <si>
    <t xml:space="preserve">FACTOR MULTIPLICADOR </t>
  </si>
  <si>
    <t>FACTOR MULTIPLICADOR FINAL</t>
  </si>
  <si>
    <t>CATEGORIA</t>
  </si>
  <si>
    <t>CANTIDAD</t>
  </si>
  <si>
    <t>ALQUILER DE VEHICULO MES: CAMPERO, PICK-UP, CAMIONETA, CAMION O SIMILAR MAYOR A 2000cc DE CILINDRADA, MODELO 2014 A 2011. 75% DE LA TARIFA ESTABLECIDA. INCLUYE TODOS LOS COSTOS DE OPERACIÓN Y MANTENIMIENTO EXCEPTO EL SALARIO DEL CONDUCTOR.</t>
  </si>
  <si>
    <r>
      <rPr>
        <b/>
        <sz val="7"/>
        <rFont val="Calibri"/>
        <family val="1"/>
      </rPr>
      <t>Mes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en</t>
    </r>
    <r>
      <rPr>
        <sz val="7"/>
        <rFont val="Times New Roman"/>
        <family val="1"/>
      </rPr>
      <t xml:space="preserve"> </t>
    </r>
    <r>
      <rPr>
        <b/>
        <sz val="7"/>
        <rFont val="Calibri"/>
        <family val="1"/>
      </rPr>
      <t>%</t>
    </r>
  </si>
  <si>
    <r>
      <rPr>
        <sz val="7"/>
        <rFont val="Calibri"/>
        <family val="1"/>
      </rPr>
      <t>Ingeniera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en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seguridad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social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 xml:space="preserve">o Ing. Industrial. </t>
    </r>
  </si>
  <si>
    <t>Profesional de Seguridad y Salud en el Trabajo</t>
  </si>
  <si>
    <r>
      <rPr>
        <sz val="7"/>
        <rFont val="Calibri"/>
        <family val="1"/>
      </rPr>
      <t>Residente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de</t>
    </r>
    <r>
      <rPr>
        <sz val="7"/>
        <rFont val="Times New Roman"/>
        <family val="1"/>
      </rPr>
      <t xml:space="preserve"> interventoría</t>
    </r>
  </si>
  <si>
    <r>
      <rPr>
        <sz val="7"/>
        <rFont val="Calibri"/>
        <family val="1"/>
      </rPr>
      <t>Ingeniero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Ambiental o sanitario.</t>
    </r>
  </si>
  <si>
    <r>
      <rPr>
        <sz val="7"/>
        <rFont val="Calibri"/>
        <family val="1"/>
      </rPr>
      <t>Trabajadora</t>
    </r>
    <r>
      <rPr>
        <sz val="7"/>
        <rFont val="Times New Roman"/>
        <family val="1"/>
      </rPr>
      <t xml:space="preserve"> </t>
    </r>
    <r>
      <rPr>
        <sz val="7"/>
        <rFont val="Calibri"/>
        <family val="1"/>
      </rPr>
      <t>Social o afines.</t>
    </r>
  </si>
  <si>
    <t>FORMULARIO No. 1 - DILIGENCIABLE PROPUESTA ECONOMICA PROPONENTES</t>
  </si>
  <si>
    <r>
      <rPr>
        <b/>
        <sz val="9"/>
        <rFont val="Calibri"/>
        <family val="1"/>
      </rPr>
      <t>PROYECTO</t>
    </r>
    <r>
      <rPr>
        <b/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MEJORAMIENTO</t>
    </r>
    <r>
      <rPr>
        <b/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DE</t>
    </r>
    <r>
      <rPr>
        <b/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VIVIENDA</t>
    </r>
    <r>
      <rPr>
        <b/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RURAL</t>
    </r>
    <r>
      <rPr>
        <b/>
        <sz val="9"/>
        <rFont val="Times New Roman"/>
        <family val="1"/>
      </rPr>
      <t xml:space="preserve">  </t>
    </r>
    <r>
      <rPr>
        <b/>
        <sz val="9"/>
        <rFont val="Calibri"/>
        <family val="1"/>
      </rPr>
      <t>EN</t>
    </r>
    <r>
      <rPr>
        <b/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LA</t>
    </r>
    <r>
      <rPr>
        <b/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LOCALIDAD</t>
    </r>
    <r>
      <rPr>
        <b/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DE</t>
    </r>
    <r>
      <rPr>
        <b/>
        <sz val="9"/>
        <rFont val="Times New Roman"/>
        <family val="1"/>
      </rPr>
      <t xml:space="preserve"> </t>
    </r>
    <r>
      <rPr>
        <b/>
        <sz val="9"/>
        <rFont val="Calibri"/>
        <family val="1"/>
      </rPr>
      <t>SUMAPAZ</t>
    </r>
    <r>
      <rPr>
        <b/>
        <sz val="10"/>
        <color rgb="FF000000"/>
        <rFont val="Times New Roman"/>
        <family val="1"/>
      </rPr>
      <t xml:space="preserve">  - 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</si>
</sst>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$&quot;\ * #,##0.00_-;\-&quot;$&quot;\ * #,##0.00_-;_-&quot;$&quot;\ * &quot;-&quot;??_-;_-@_-"/>
    <numFmt numFmtId="165" formatCode="\$#,##0"/>
    <numFmt numFmtId="166" formatCode="0.0"/>
    <numFmt numFmtId="167" formatCode="\$#,##0.00"/>
    <numFmt numFmtId="168" formatCode="0.000"/>
  </numFmts>
  <fonts count="33" x14ac:knownFonts="1">
    <font>
      <sz val="10"/>
      <color rgb="FF000000"/>
      <name val="Times New Roman"/>
      <charset val="204"/>
    </font>
    <font>
      <b/>
      <sz val="9"/>
      <color rgb="FF000000"/>
      <name val="Calibri"/>
      <family val="2"/>
    </font>
    <font>
      <b/>
      <sz val="9"/>
      <name val="Calibri"/>
    </font>
    <font>
      <b/>
      <sz val="7"/>
      <name val="Calibri"/>
    </font>
    <font>
      <sz val="7"/>
      <color rgb="FF000000"/>
      <name val="Calibri"/>
      <family val="2"/>
    </font>
    <font>
      <sz val="5.5"/>
      <color rgb="FF000000"/>
      <name val="Calibri"/>
      <family val="2"/>
    </font>
    <font>
      <sz val="7"/>
      <name val="Calibri"/>
    </font>
    <font>
      <b/>
      <sz val="7.5"/>
      <name val="Calibri"/>
    </font>
    <font>
      <b/>
      <sz val="7.5"/>
      <color rgb="FF000000"/>
      <name val="Calibri"/>
      <family val="2"/>
    </font>
    <font>
      <b/>
      <sz val="9"/>
      <name val="Calibri"/>
      <family val="1"/>
    </font>
    <font>
      <sz val="9"/>
      <name val="Times New Roman"/>
      <family val="1"/>
    </font>
    <font>
      <b/>
      <sz val="7"/>
      <name val="Calibri"/>
      <family val="1"/>
    </font>
    <font>
      <sz val="7"/>
      <name val="Times New Roman"/>
      <family val="1"/>
    </font>
    <font>
      <b/>
      <sz val="10.5"/>
      <name val="Calibri"/>
      <family val="1"/>
    </font>
    <font>
      <sz val="10.5"/>
      <name val="Times New Roman"/>
      <family val="1"/>
    </font>
    <font>
      <sz val="7"/>
      <name val="Calibri"/>
      <family val="1"/>
    </font>
    <font>
      <b/>
      <sz val="7.5"/>
      <name val="Calibri"/>
      <family val="1"/>
    </font>
    <font>
      <sz val="7.5"/>
      <name val="Times New Roman"/>
      <family val="1"/>
    </font>
    <font>
      <sz val="5"/>
      <name val="Calibri"/>
      <family val="1"/>
    </font>
    <font>
      <sz val="5"/>
      <name val="Times New Roman"/>
      <family val="1"/>
    </font>
    <font>
      <sz val="10"/>
      <color rgb="FF000000"/>
      <name val="Times New Roman"/>
      <charset val="204"/>
    </font>
    <font>
      <sz val="7.5"/>
      <name val="Times New Roman"/>
      <family val="1"/>
      <charset val="204"/>
    </font>
    <font>
      <b/>
      <sz val="12"/>
      <color rgb="FF00000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7"/>
      <color rgb="FF000000"/>
      <name val="Times New Roman"/>
      <family val="1"/>
    </font>
    <font>
      <sz val="5"/>
      <color rgb="FF000000"/>
      <name val="Times New Roman"/>
      <family val="1"/>
    </font>
    <font>
      <sz val="7"/>
      <name val="Times New Roman"/>
      <family val="1"/>
      <charset val="204"/>
    </font>
    <font>
      <b/>
      <sz val="10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0"/>
      <color rgb="FF000000"/>
      <name val="Times New Roman"/>
      <family val="1"/>
      <charset val="204"/>
    </font>
    <font>
      <b/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DBDBDB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CCCFF"/>
      </patternFill>
    </fill>
    <fill>
      <patternFill patternType="solid">
        <fgColor theme="2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164" fontId="20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0" fontId="23" fillId="0" borderId="0"/>
  </cellStyleXfs>
  <cellXfs count="126">
    <xf numFmtId="0" fontId="0" fillId="0" borderId="0" xfId="0" applyFill="1" applyBorder="1" applyAlignment="1">
      <alignment horizontal="left" vertical="top"/>
    </xf>
    <xf numFmtId="1" fontId="4" fillId="0" borderId="1" xfId="0" applyNumberFormat="1" applyFont="1" applyFill="1" applyBorder="1" applyAlignment="1">
      <alignment horizontal="center" vertical="center" shrinkToFit="1"/>
    </xf>
    <xf numFmtId="166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shrinkToFit="1"/>
    </xf>
    <xf numFmtId="167" fontId="4" fillId="0" borderId="1" xfId="0" applyNumberFormat="1" applyFont="1" applyFill="1" applyBorder="1" applyAlignment="1">
      <alignment horizontal="center" vertical="center" shrinkToFit="1"/>
    </xf>
    <xf numFmtId="166" fontId="4" fillId="0" borderId="3" xfId="0" applyNumberFormat="1" applyFont="1" applyFill="1" applyBorder="1" applyAlignment="1">
      <alignment horizontal="center" vertical="center" shrinkToFit="1"/>
    </xf>
    <xf numFmtId="9" fontId="4" fillId="0" borderId="5" xfId="0" applyNumberFormat="1" applyFont="1" applyFill="1" applyBorder="1" applyAlignment="1">
      <alignment horizontal="center" vertical="center" shrinkToFit="1"/>
    </xf>
    <xf numFmtId="2" fontId="4" fillId="0" borderId="5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165" fontId="4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left" vertical="center" wrapText="1"/>
    </xf>
    <xf numFmtId="165" fontId="0" fillId="2" borderId="1" xfId="0" applyNumberFormat="1" applyFill="1" applyBorder="1" applyAlignment="1">
      <alignment horizontal="center" vertical="center" wrapText="1"/>
    </xf>
    <xf numFmtId="164" fontId="21" fillId="2" borderId="1" xfId="1" applyFont="1" applyFill="1" applyBorder="1" applyAlignment="1">
      <alignment horizontal="center" vertical="center" wrapText="1"/>
    </xf>
    <xf numFmtId="165" fontId="8" fillId="2" borderId="3" xfId="0" applyNumberFormat="1" applyFont="1" applyFill="1" applyBorder="1" applyAlignment="1">
      <alignment vertical="center" shrinkToFit="1"/>
    </xf>
    <xf numFmtId="165" fontId="8" fillId="3" borderId="3" xfId="0" applyNumberFormat="1" applyFont="1" applyFill="1" applyBorder="1" applyAlignment="1">
      <alignment horizontal="center" vertical="center" shrinkToFit="1"/>
    </xf>
    <xf numFmtId="165" fontId="22" fillId="3" borderId="3" xfId="0" applyNumberFormat="1" applyFont="1" applyFill="1" applyBorder="1" applyAlignment="1">
      <alignment horizontal="center" vertical="center" shrinkToFit="1"/>
    </xf>
    <xf numFmtId="0" fontId="24" fillId="4" borderId="0" xfId="2" applyFont="1" applyFill="1" applyAlignment="1">
      <alignment horizontal="left" vertical="center"/>
    </xf>
    <xf numFmtId="0" fontId="24" fillId="4" borderId="0" xfId="3" applyFont="1" applyFill="1" applyAlignment="1">
      <alignment horizontal="left" vertical="center"/>
    </xf>
    <xf numFmtId="2" fontId="24" fillId="4" borderId="0" xfId="3" applyNumberFormat="1" applyFont="1" applyFill="1" applyAlignment="1">
      <alignment horizontal="left" vertical="center"/>
    </xf>
    <xf numFmtId="0" fontId="24" fillId="0" borderId="0" xfId="3" applyFont="1" applyAlignment="1">
      <alignment horizontal="left" vertical="center"/>
    </xf>
    <xf numFmtId="0" fontId="25" fillId="7" borderId="19" xfId="4" applyFont="1" applyFill="1" applyBorder="1" applyAlignment="1">
      <alignment horizontal="left" vertical="center"/>
    </xf>
    <xf numFmtId="9" fontId="25" fillId="7" borderId="20" xfId="4" applyNumberFormat="1" applyFont="1" applyFill="1" applyBorder="1" applyAlignment="1">
      <alignment horizontal="left" vertical="center"/>
    </xf>
    <xf numFmtId="2" fontId="25" fillId="7" borderId="26" xfId="5" applyNumberFormat="1" applyFont="1" applyFill="1" applyBorder="1" applyAlignment="1">
      <alignment horizontal="center" vertical="center"/>
    </xf>
    <xf numFmtId="0" fontId="25" fillId="4" borderId="27" xfId="4" applyFont="1" applyFill="1" applyBorder="1" applyAlignment="1">
      <alignment horizontal="left" vertical="center"/>
    </xf>
    <xf numFmtId="0" fontId="24" fillId="4" borderId="0" xfId="4" applyFont="1" applyFill="1" applyAlignment="1">
      <alignment horizontal="left" vertical="center"/>
    </xf>
    <xf numFmtId="0" fontId="24" fillId="4" borderId="26" xfId="4" applyFont="1" applyFill="1" applyBorder="1" applyAlignment="1">
      <alignment horizontal="left" vertical="center"/>
    </xf>
    <xf numFmtId="2" fontId="24" fillId="4" borderId="26" xfId="4" applyNumberFormat="1" applyFont="1" applyFill="1" applyBorder="1" applyAlignment="1">
      <alignment horizontal="center" vertical="center"/>
    </xf>
    <xf numFmtId="0" fontId="25" fillId="7" borderId="0" xfId="4" applyFont="1" applyFill="1" applyAlignment="1">
      <alignment horizontal="left" vertical="center"/>
    </xf>
    <xf numFmtId="0" fontId="24" fillId="7" borderId="26" xfId="4" applyFont="1" applyFill="1" applyBorder="1" applyAlignment="1">
      <alignment horizontal="left" vertical="center"/>
    </xf>
    <xf numFmtId="2" fontId="25" fillId="7" borderId="28" xfId="5" applyNumberFormat="1" applyFont="1" applyFill="1" applyBorder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2" fontId="24" fillId="4" borderId="28" xfId="5" applyNumberFormat="1" applyFont="1" applyFill="1" applyBorder="1" applyAlignment="1">
      <alignment horizontal="center" vertical="center"/>
    </xf>
    <xf numFmtId="0" fontId="25" fillId="4" borderId="0" xfId="4" applyFont="1" applyFill="1" applyAlignment="1">
      <alignment horizontal="left" vertical="center"/>
    </xf>
    <xf numFmtId="2" fontId="24" fillId="7" borderId="26" xfId="4" applyNumberFormat="1" applyFont="1" applyFill="1" applyBorder="1" applyAlignment="1">
      <alignment horizontal="left" vertical="center"/>
    </xf>
    <xf numFmtId="2" fontId="25" fillId="7" borderId="26" xfId="4" applyNumberFormat="1" applyFont="1" applyFill="1" applyBorder="1" applyAlignment="1">
      <alignment horizontal="center" vertical="center"/>
    </xf>
    <xf numFmtId="0" fontId="24" fillId="4" borderId="0" xfId="6" applyFont="1" applyFill="1" applyAlignment="1">
      <alignment horizontal="left" vertical="center"/>
    </xf>
    <xf numFmtId="2" fontId="25" fillId="4" borderId="26" xfId="4" applyNumberFormat="1" applyFont="1" applyFill="1" applyBorder="1" applyAlignment="1">
      <alignment horizontal="center" vertical="center"/>
    </xf>
    <xf numFmtId="0" fontId="25" fillId="7" borderId="23" xfId="4" applyFont="1" applyFill="1" applyBorder="1" applyAlignment="1">
      <alignment horizontal="left" vertical="center"/>
    </xf>
    <xf numFmtId="0" fontId="24" fillId="7" borderId="24" xfId="4" applyFont="1" applyFill="1" applyBorder="1" applyAlignment="1">
      <alignment horizontal="left" vertical="center"/>
    </xf>
    <xf numFmtId="0" fontId="24" fillId="6" borderId="15" xfId="4" applyFont="1" applyFill="1" applyBorder="1" applyAlignment="1">
      <alignment horizontal="left" vertical="center"/>
    </xf>
    <xf numFmtId="0" fontId="24" fillId="6" borderId="16" xfId="4" applyFont="1" applyFill="1" applyBorder="1" applyAlignment="1">
      <alignment horizontal="left" vertical="center"/>
    </xf>
    <xf numFmtId="0" fontId="25" fillId="6" borderId="16" xfId="4" applyFont="1" applyFill="1" applyBorder="1" applyAlignment="1">
      <alignment horizontal="left" vertical="center"/>
    </xf>
    <xf numFmtId="0" fontId="24" fillId="6" borderId="17" xfId="4" applyFont="1" applyFill="1" applyBorder="1" applyAlignment="1">
      <alignment horizontal="left" vertical="center"/>
    </xf>
    <xf numFmtId="168" fontId="25" fillId="6" borderId="14" xfId="4" applyNumberFormat="1" applyFont="1" applyFill="1" applyBorder="1" applyAlignment="1">
      <alignment horizontal="center" vertical="center"/>
    </xf>
    <xf numFmtId="0" fontId="24" fillId="0" borderId="0" xfId="2" applyFont="1" applyAlignment="1">
      <alignment horizontal="left" vertical="center"/>
    </xf>
    <xf numFmtId="2" fontId="24" fillId="0" borderId="0" xfId="3" applyNumberFormat="1" applyFont="1" applyAlignment="1">
      <alignment horizontal="left"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28" fillId="3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24" fillId="4" borderId="0" xfId="4" applyFont="1" applyFill="1" applyAlignment="1">
      <alignment horizontal="left" vertical="center"/>
    </xf>
    <xf numFmtId="0" fontId="25" fillId="5" borderId="15" xfId="4" applyFont="1" applyFill="1" applyBorder="1" applyAlignment="1">
      <alignment horizontal="center" vertical="center"/>
    </xf>
    <xf numFmtId="0" fontId="25" fillId="5" borderId="16" xfId="4" applyFont="1" applyFill="1" applyBorder="1" applyAlignment="1">
      <alignment horizontal="center" vertical="center"/>
    </xf>
    <xf numFmtId="0" fontId="25" fillId="5" borderId="17" xfId="4" applyFont="1" applyFill="1" applyBorder="1" applyAlignment="1">
      <alignment horizontal="center" vertical="center"/>
    </xf>
    <xf numFmtId="0" fontId="25" fillId="6" borderId="18" xfId="4" applyFont="1" applyFill="1" applyBorder="1" applyAlignment="1">
      <alignment horizontal="center" vertical="center" wrapText="1"/>
    </xf>
    <xf numFmtId="0" fontId="25" fillId="6" borderId="19" xfId="4" applyFont="1" applyFill="1" applyBorder="1" applyAlignment="1">
      <alignment horizontal="center" vertical="center" wrapText="1"/>
    </xf>
    <xf numFmtId="0" fontId="25" fillId="6" borderId="20" xfId="4" applyFont="1" applyFill="1" applyBorder="1" applyAlignment="1">
      <alignment horizontal="center" vertical="center" wrapText="1"/>
    </xf>
    <xf numFmtId="0" fontId="25" fillId="6" borderId="22" xfId="4" applyFont="1" applyFill="1" applyBorder="1" applyAlignment="1">
      <alignment horizontal="center" vertical="center" wrapText="1"/>
    </xf>
    <xf numFmtId="0" fontId="25" fillId="6" borderId="23" xfId="4" applyFont="1" applyFill="1" applyBorder="1" applyAlignment="1">
      <alignment horizontal="center" vertical="center" wrapText="1"/>
    </xf>
    <xf numFmtId="0" fontId="25" fillId="6" borderId="24" xfId="4" applyFont="1" applyFill="1" applyBorder="1" applyAlignment="1">
      <alignment horizontal="center" vertical="center" wrapText="1"/>
    </xf>
    <xf numFmtId="2" fontId="25" fillId="6" borderId="21" xfId="4" applyNumberFormat="1" applyFont="1" applyFill="1" applyBorder="1" applyAlignment="1">
      <alignment horizontal="center" vertical="center"/>
    </xf>
    <xf numFmtId="2" fontId="25" fillId="6" borderId="25" xfId="4" applyNumberFormat="1" applyFont="1" applyFill="1" applyBorder="1" applyAlignment="1">
      <alignment horizontal="center" vertical="center"/>
    </xf>
    <xf numFmtId="0" fontId="25" fillId="7" borderId="18" xfId="4" applyFont="1" applyFill="1" applyBorder="1" applyAlignment="1">
      <alignment horizontal="center" vertical="center"/>
    </xf>
    <xf numFmtId="0" fontId="25" fillId="7" borderId="19" xfId="4" applyFont="1" applyFill="1" applyBorder="1" applyAlignment="1">
      <alignment horizontal="center" vertical="center"/>
    </xf>
    <xf numFmtId="0" fontId="25" fillId="7" borderId="27" xfId="4" applyFont="1" applyFill="1" applyBorder="1" applyAlignment="1">
      <alignment horizontal="center" vertical="center"/>
    </xf>
    <xf numFmtId="0" fontId="25" fillId="7" borderId="0" xfId="4" applyFont="1" applyFill="1" applyAlignment="1">
      <alignment horizontal="center" vertical="center"/>
    </xf>
    <xf numFmtId="0" fontId="24" fillId="4" borderId="26" xfId="4" applyFont="1" applyFill="1" applyBorder="1" applyAlignment="1">
      <alignment horizontal="left" vertical="center"/>
    </xf>
    <xf numFmtId="0" fontId="25" fillId="7" borderId="22" xfId="4" applyFont="1" applyFill="1" applyBorder="1" applyAlignment="1">
      <alignment horizontal="center" vertical="center"/>
    </xf>
    <xf numFmtId="0" fontId="25" fillId="7" borderId="23" xfId="4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justify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26" fillId="0" borderId="26" xfId="0" applyFont="1" applyFill="1" applyBorder="1" applyAlignment="1">
      <alignment horizontal="center" vertical="center" wrapText="1"/>
    </xf>
    <xf numFmtId="0" fontId="26" fillId="0" borderId="28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3" borderId="29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 wrapText="1"/>
    </xf>
    <xf numFmtId="0" fontId="0" fillId="3" borderId="31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2" fontId="1" fillId="2" borderId="14" xfId="0" applyNumberFormat="1" applyFont="1" applyFill="1" applyBorder="1" applyAlignment="1">
      <alignment horizontal="center" vertical="center" shrinkToFit="1"/>
    </xf>
    <xf numFmtId="0" fontId="0" fillId="2" borderId="2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left" vertical="top"/>
    </xf>
    <xf numFmtId="0" fontId="0" fillId="0" borderId="16" xfId="0" applyFill="1" applyBorder="1" applyAlignment="1">
      <alignment horizontal="left" vertical="top"/>
    </xf>
    <xf numFmtId="0" fontId="0" fillId="0" borderId="17" xfId="0" applyFill="1" applyBorder="1" applyAlignment="1">
      <alignment horizontal="left" vertical="top"/>
    </xf>
    <xf numFmtId="0" fontId="30" fillId="0" borderId="15" xfId="0" applyFont="1" applyFill="1" applyBorder="1" applyAlignment="1">
      <alignment horizontal="center" vertical="top"/>
    </xf>
    <xf numFmtId="0" fontId="30" fillId="0" borderId="16" xfId="0" applyFont="1" applyFill="1" applyBorder="1" applyAlignment="1">
      <alignment horizontal="center" vertical="top"/>
    </xf>
    <xf numFmtId="0" fontId="30" fillId="0" borderId="17" xfId="0" applyFont="1" applyFill="1" applyBorder="1" applyAlignment="1">
      <alignment horizontal="center" vertical="top"/>
    </xf>
    <xf numFmtId="0" fontId="31" fillId="2" borderId="14" xfId="0" applyFont="1" applyFill="1" applyBorder="1" applyAlignment="1">
      <alignment horizontal="center" vertical="center" wrapText="1"/>
    </xf>
    <xf numFmtId="0" fontId="29" fillId="2" borderId="14" xfId="0" applyFont="1" applyFill="1" applyBorder="1" applyAlignment="1">
      <alignment horizontal="center" vertical="center" wrapText="1"/>
    </xf>
  </cellXfs>
  <cellStyles count="7">
    <cellStyle name="Moneda" xfId="1" builtinId="4"/>
    <cellStyle name="Normal" xfId="0" builtinId="0"/>
    <cellStyle name="Normal 2" xfId="2" xr:uid="{6A464AE3-1F8F-450B-BAE8-87D3E6F2691D}"/>
    <cellStyle name="Normal 2 10" xfId="6" xr:uid="{E4D8E595-BA78-42E9-84E5-A1AF921252EA}"/>
    <cellStyle name="Porcentaje 2" xfId="5" xr:uid="{68F7EF21-3F97-487E-95F6-7596A20FF74A}"/>
    <cellStyle name="TableStyleLight1" xfId="3" xr:uid="{F876326C-38A5-4424-8524-BBA2C279B8D2}"/>
    <cellStyle name="TableStyleLight1 2" xfId="4" xr:uid="{B343D154-C836-438E-8FC3-218A43C8F3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CCB6A-8F7D-4DD2-B994-B496AD921884}">
  <sheetPr>
    <pageSetUpPr fitToPage="1"/>
  </sheetPr>
  <dimension ref="A1:IS53"/>
  <sheetViews>
    <sheetView view="pageBreakPreview" topLeftCell="A13" zoomScaleNormal="100" workbookViewId="0">
      <selection activeCell="F51" sqref="F51"/>
    </sheetView>
  </sheetViews>
  <sheetFormatPr baseColWidth="10" defaultColWidth="10.6640625" defaultRowHeight="14.25" x14ac:dyDescent="0.2"/>
  <cols>
    <col min="1" max="1" width="5.5" style="50" customWidth="1"/>
    <col min="2" max="2" width="12.33203125" style="25" customWidth="1"/>
    <col min="3" max="3" width="14.33203125" style="25" customWidth="1"/>
    <col min="4" max="4" width="10.6640625" style="25"/>
    <col min="5" max="5" width="49.1640625" style="25" customWidth="1"/>
    <col min="6" max="6" width="12" style="51" customWidth="1"/>
    <col min="7" max="7" width="4.1640625" style="25" customWidth="1"/>
    <col min="8" max="253" width="10.6640625" style="25"/>
    <col min="254" max="16384" width="10.6640625" style="50"/>
  </cols>
  <sheetData>
    <row r="1" spans="1:7" x14ac:dyDescent="0.2">
      <c r="A1" s="22"/>
      <c r="B1" s="23"/>
      <c r="C1" s="23"/>
      <c r="D1" s="23"/>
      <c r="E1" s="23"/>
      <c r="F1" s="24"/>
      <c r="G1" s="23"/>
    </row>
    <row r="2" spans="1:7" ht="18.75" customHeight="1" x14ac:dyDescent="0.2">
      <c r="A2" s="22"/>
      <c r="B2" s="57" t="s">
        <v>43</v>
      </c>
      <c r="C2" s="58"/>
      <c r="D2" s="58"/>
      <c r="E2" s="58"/>
      <c r="F2" s="59"/>
      <c r="G2" s="23"/>
    </row>
    <row r="3" spans="1:7" ht="16.5" customHeight="1" x14ac:dyDescent="0.2">
      <c r="A3" s="22"/>
      <c r="B3" s="60" t="s">
        <v>44</v>
      </c>
      <c r="C3" s="61"/>
      <c r="D3" s="61"/>
      <c r="E3" s="62"/>
      <c r="F3" s="66" t="s">
        <v>45</v>
      </c>
      <c r="G3" s="23"/>
    </row>
    <row r="4" spans="1:7" ht="16.5" customHeight="1" x14ac:dyDescent="0.2">
      <c r="A4" s="22"/>
      <c r="B4" s="63"/>
      <c r="C4" s="64"/>
      <c r="D4" s="64"/>
      <c r="E4" s="65"/>
      <c r="F4" s="67"/>
      <c r="G4" s="23"/>
    </row>
    <row r="5" spans="1:7" ht="15" x14ac:dyDescent="0.2">
      <c r="A5" s="22"/>
      <c r="B5" s="68" t="s">
        <v>46</v>
      </c>
      <c r="C5" s="69"/>
      <c r="D5" s="26" t="s">
        <v>47</v>
      </c>
      <c r="E5" s="27"/>
      <c r="F5" s="28">
        <v>100</v>
      </c>
      <c r="G5" s="23"/>
    </row>
    <row r="6" spans="1:7" ht="15" x14ac:dyDescent="0.2">
      <c r="A6" s="22"/>
      <c r="B6" s="29"/>
      <c r="C6" s="30"/>
      <c r="D6" s="30"/>
      <c r="E6" s="31"/>
      <c r="F6" s="32"/>
      <c r="G6" s="23"/>
    </row>
    <row r="7" spans="1:7" ht="15" x14ac:dyDescent="0.2">
      <c r="A7" s="22"/>
      <c r="B7" s="70" t="s">
        <v>48</v>
      </c>
      <c r="C7" s="71"/>
      <c r="D7" s="33" t="s">
        <v>49</v>
      </c>
      <c r="E7" s="34"/>
      <c r="F7" s="35">
        <f>SUM(F8:F19)</f>
        <v>0</v>
      </c>
      <c r="G7" s="23"/>
    </row>
    <row r="8" spans="1:7" ht="15" x14ac:dyDescent="0.2">
      <c r="A8" s="22"/>
      <c r="B8" s="29"/>
      <c r="C8" s="36" t="s">
        <v>50</v>
      </c>
      <c r="D8" s="56" t="s">
        <v>51</v>
      </c>
      <c r="E8" s="56"/>
      <c r="F8" s="37"/>
      <c r="G8" s="23"/>
    </row>
    <row r="9" spans="1:7" ht="15" x14ac:dyDescent="0.2">
      <c r="A9" s="22"/>
      <c r="B9" s="29"/>
      <c r="C9" s="36" t="s">
        <v>52</v>
      </c>
      <c r="D9" s="56" t="s">
        <v>53</v>
      </c>
      <c r="E9" s="56"/>
      <c r="F9" s="37"/>
      <c r="G9" s="23"/>
    </row>
    <row r="10" spans="1:7" ht="15" x14ac:dyDescent="0.2">
      <c r="A10" s="22"/>
      <c r="B10" s="29"/>
      <c r="C10" s="36" t="s">
        <v>54</v>
      </c>
      <c r="D10" s="56" t="s">
        <v>55</v>
      </c>
      <c r="E10" s="56"/>
      <c r="F10" s="37"/>
      <c r="G10" s="23"/>
    </row>
    <row r="11" spans="1:7" ht="15" x14ac:dyDescent="0.2">
      <c r="A11" s="22"/>
      <c r="B11" s="29"/>
      <c r="C11" s="36" t="s">
        <v>56</v>
      </c>
      <c r="D11" s="56" t="s">
        <v>57</v>
      </c>
      <c r="E11" s="56"/>
      <c r="F11" s="37"/>
      <c r="G11" s="23"/>
    </row>
    <row r="12" spans="1:7" ht="15" x14ac:dyDescent="0.2">
      <c r="A12" s="22"/>
      <c r="B12" s="29"/>
      <c r="C12" s="36" t="s">
        <v>58</v>
      </c>
      <c r="D12" s="56" t="s">
        <v>59</v>
      </c>
      <c r="E12" s="56"/>
      <c r="F12" s="37"/>
      <c r="G12" s="23"/>
    </row>
    <row r="13" spans="1:7" ht="15" x14ac:dyDescent="0.2">
      <c r="A13" s="22"/>
      <c r="B13" s="29"/>
      <c r="C13" s="36" t="s">
        <v>60</v>
      </c>
      <c r="D13" s="56" t="s">
        <v>61</v>
      </c>
      <c r="E13" s="56"/>
      <c r="F13" s="37"/>
      <c r="G13" s="23"/>
    </row>
    <row r="14" spans="1:7" ht="15" x14ac:dyDescent="0.2">
      <c r="A14" s="22"/>
      <c r="B14" s="29"/>
      <c r="C14" s="36" t="s">
        <v>62</v>
      </c>
      <c r="D14" s="56" t="s">
        <v>63</v>
      </c>
      <c r="E14" s="56"/>
      <c r="F14" s="37"/>
      <c r="G14" s="23"/>
    </row>
    <row r="15" spans="1:7" ht="15" x14ac:dyDescent="0.2">
      <c r="A15" s="22"/>
      <c r="B15" s="29"/>
      <c r="C15" s="36" t="s">
        <v>64</v>
      </c>
      <c r="D15" s="56" t="s">
        <v>65</v>
      </c>
      <c r="E15" s="56"/>
      <c r="F15" s="37"/>
      <c r="G15" s="23"/>
    </row>
    <row r="16" spans="1:7" ht="15" x14ac:dyDescent="0.2">
      <c r="A16" s="22"/>
      <c r="B16" s="29"/>
      <c r="C16" s="36" t="s">
        <v>66</v>
      </c>
      <c r="D16" s="56" t="s">
        <v>67</v>
      </c>
      <c r="E16" s="56"/>
      <c r="F16" s="37"/>
      <c r="G16" s="23"/>
    </row>
    <row r="17" spans="1:7" ht="15" x14ac:dyDescent="0.2">
      <c r="A17" s="22"/>
      <c r="B17" s="29"/>
      <c r="C17" s="36" t="s">
        <v>68</v>
      </c>
      <c r="D17" s="56" t="s">
        <v>69</v>
      </c>
      <c r="E17" s="56"/>
      <c r="F17" s="37"/>
      <c r="G17" s="23"/>
    </row>
    <row r="18" spans="1:7" ht="15" x14ac:dyDescent="0.2">
      <c r="A18" s="22"/>
      <c r="B18" s="29"/>
      <c r="C18" s="36" t="s">
        <v>70</v>
      </c>
      <c r="D18" s="56" t="s">
        <v>71</v>
      </c>
      <c r="E18" s="56"/>
      <c r="F18" s="37"/>
      <c r="G18" s="23"/>
    </row>
    <row r="19" spans="1:7" ht="15" x14ac:dyDescent="0.2">
      <c r="A19" s="22"/>
      <c r="B19" s="29"/>
      <c r="C19" s="36" t="s">
        <v>72</v>
      </c>
      <c r="D19" s="56" t="s">
        <v>73</v>
      </c>
      <c r="E19" s="56"/>
      <c r="F19" s="37"/>
      <c r="G19" s="23"/>
    </row>
    <row r="20" spans="1:7" ht="15" x14ac:dyDescent="0.2">
      <c r="A20" s="22"/>
      <c r="B20" s="29"/>
      <c r="C20" s="30"/>
      <c r="D20" s="38"/>
      <c r="E20" s="31"/>
      <c r="F20" s="32"/>
      <c r="G20" s="23"/>
    </row>
    <row r="21" spans="1:7" ht="15" x14ac:dyDescent="0.2">
      <c r="A21" s="22"/>
      <c r="B21" s="70">
        <v>3</v>
      </c>
      <c r="C21" s="71"/>
      <c r="D21" s="33" t="s">
        <v>74</v>
      </c>
      <c r="E21" s="39"/>
      <c r="F21" s="40">
        <f>SUM(F22:F33)</f>
        <v>0</v>
      </c>
      <c r="G21" s="23"/>
    </row>
    <row r="22" spans="1:7" ht="15" x14ac:dyDescent="0.2">
      <c r="A22" s="22"/>
      <c r="B22" s="29"/>
      <c r="C22" s="36" t="s">
        <v>75</v>
      </c>
      <c r="D22" s="56" t="s">
        <v>76</v>
      </c>
      <c r="E22" s="72"/>
      <c r="F22" s="32"/>
      <c r="G22" s="23"/>
    </row>
    <row r="23" spans="1:7" ht="15" x14ac:dyDescent="0.2">
      <c r="A23" s="22"/>
      <c r="B23" s="29"/>
      <c r="C23" s="36" t="s">
        <v>77</v>
      </c>
      <c r="D23" s="56" t="s">
        <v>78</v>
      </c>
      <c r="E23" s="72"/>
      <c r="F23" s="32"/>
      <c r="G23" s="23"/>
    </row>
    <row r="24" spans="1:7" ht="15" x14ac:dyDescent="0.2">
      <c r="A24" s="22"/>
      <c r="B24" s="29"/>
      <c r="C24" s="36" t="s">
        <v>79</v>
      </c>
      <c r="D24" s="56" t="s">
        <v>80</v>
      </c>
      <c r="E24" s="72"/>
      <c r="F24" s="32"/>
      <c r="G24" s="23"/>
    </row>
    <row r="25" spans="1:7" ht="15" x14ac:dyDescent="0.2">
      <c r="A25" s="22"/>
      <c r="B25" s="29"/>
      <c r="C25" s="36" t="s">
        <v>81</v>
      </c>
      <c r="D25" s="56" t="s">
        <v>82</v>
      </c>
      <c r="E25" s="72"/>
      <c r="F25" s="32"/>
      <c r="G25" s="23"/>
    </row>
    <row r="26" spans="1:7" ht="15" x14ac:dyDescent="0.2">
      <c r="A26" s="22"/>
      <c r="B26" s="29"/>
      <c r="C26" s="36" t="s">
        <v>83</v>
      </c>
      <c r="D26" s="56" t="s">
        <v>84</v>
      </c>
      <c r="E26" s="72"/>
      <c r="F26" s="32"/>
      <c r="G26" s="23"/>
    </row>
    <row r="27" spans="1:7" ht="15" x14ac:dyDescent="0.2">
      <c r="A27" s="22"/>
      <c r="B27" s="29"/>
      <c r="C27" s="36" t="s">
        <v>85</v>
      </c>
      <c r="D27" s="56" t="s">
        <v>86</v>
      </c>
      <c r="E27" s="72"/>
      <c r="F27" s="32"/>
      <c r="G27" s="23"/>
    </row>
    <row r="28" spans="1:7" ht="15" x14ac:dyDescent="0.2">
      <c r="A28" s="22"/>
      <c r="B28" s="29"/>
      <c r="C28" s="36" t="s">
        <v>87</v>
      </c>
      <c r="D28" s="56" t="s">
        <v>88</v>
      </c>
      <c r="E28" s="72"/>
      <c r="F28" s="32"/>
      <c r="G28" s="23"/>
    </row>
    <row r="29" spans="1:7" ht="15" x14ac:dyDescent="0.2">
      <c r="A29" s="22"/>
      <c r="B29" s="29"/>
      <c r="C29" s="36" t="s">
        <v>89</v>
      </c>
      <c r="D29" s="56" t="s">
        <v>90</v>
      </c>
      <c r="E29" s="72"/>
      <c r="F29" s="32"/>
      <c r="G29" s="23"/>
    </row>
    <row r="30" spans="1:7" ht="15" x14ac:dyDescent="0.2">
      <c r="A30" s="22"/>
      <c r="B30" s="29"/>
      <c r="C30" s="36" t="s">
        <v>91</v>
      </c>
      <c r="D30" s="56" t="s">
        <v>92</v>
      </c>
      <c r="E30" s="72"/>
      <c r="F30" s="32"/>
      <c r="G30" s="23"/>
    </row>
    <row r="31" spans="1:7" ht="15" x14ac:dyDescent="0.2">
      <c r="A31" s="22"/>
      <c r="B31" s="29"/>
      <c r="C31" s="36" t="s">
        <v>93</v>
      </c>
      <c r="D31" s="56" t="s">
        <v>94</v>
      </c>
      <c r="E31" s="72"/>
      <c r="F31" s="32"/>
      <c r="G31" s="23"/>
    </row>
    <row r="32" spans="1:7" ht="15" x14ac:dyDescent="0.2">
      <c r="A32" s="22"/>
      <c r="B32" s="29"/>
      <c r="C32" s="36" t="s">
        <v>95</v>
      </c>
      <c r="D32" s="56" t="s">
        <v>96</v>
      </c>
      <c r="E32" s="72"/>
      <c r="F32" s="32"/>
      <c r="G32" s="23"/>
    </row>
    <row r="33" spans="1:7" ht="15" x14ac:dyDescent="0.2">
      <c r="A33" s="22"/>
      <c r="B33" s="29"/>
      <c r="C33" s="36" t="s">
        <v>97</v>
      </c>
      <c r="D33" s="56" t="s">
        <v>98</v>
      </c>
      <c r="E33" s="72"/>
      <c r="F33" s="32"/>
      <c r="G33" s="23"/>
    </row>
    <row r="34" spans="1:7" ht="15" x14ac:dyDescent="0.2">
      <c r="A34" s="22"/>
      <c r="B34" s="29"/>
      <c r="C34" s="30"/>
      <c r="D34" s="41"/>
      <c r="E34" s="31"/>
      <c r="F34" s="32"/>
      <c r="G34" s="23"/>
    </row>
    <row r="35" spans="1:7" ht="15" x14ac:dyDescent="0.2">
      <c r="A35" s="22"/>
      <c r="B35" s="70">
        <v>4</v>
      </c>
      <c r="C35" s="71"/>
      <c r="D35" s="33" t="s">
        <v>99</v>
      </c>
      <c r="E35" s="39"/>
      <c r="F35" s="40">
        <f>SUM(F36:F47)</f>
        <v>0</v>
      </c>
      <c r="G35" s="23"/>
    </row>
    <row r="36" spans="1:7" ht="15" x14ac:dyDescent="0.2">
      <c r="A36" s="22"/>
      <c r="B36" s="29"/>
      <c r="C36" s="36" t="s">
        <v>100</v>
      </c>
      <c r="D36" s="56" t="s">
        <v>101</v>
      </c>
      <c r="E36" s="72"/>
      <c r="F36" s="32"/>
      <c r="G36" s="23"/>
    </row>
    <row r="37" spans="1:7" ht="15" x14ac:dyDescent="0.2">
      <c r="A37" s="22"/>
      <c r="B37" s="29"/>
      <c r="C37" s="36" t="s">
        <v>102</v>
      </c>
      <c r="D37" s="56" t="s">
        <v>103</v>
      </c>
      <c r="E37" s="72"/>
      <c r="F37" s="32"/>
      <c r="G37" s="23"/>
    </row>
    <row r="38" spans="1:7" ht="15" x14ac:dyDescent="0.2">
      <c r="A38" s="22"/>
      <c r="B38" s="29"/>
      <c r="C38" s="36" t="s">
        <v>104</v>
      </c>
      <c r="D38" s="56" t="s">
        <v>105</v>
      </c>
      <c r="E38" s="72"/>
      <c r="F38" s="32"/>
      <c r="G38" s="23"/>
    </row>
    <row r="39" spans="1:7" ht="15" x14ac:dyDescent="0.2">
      <c r="A39" s="22"/>
      <c r="B39" s="29"/>
      <c r="C39" s="36" t="s">
        <v>106</v>
      </c>
      <c r="D39" s="56" t="s">
        <v>107</v>
      </c>
      <c r="E39" s="72"/>
      <c r="F39" s="32"/>
      <c r="G39" s="23"/>
    </row>
    <row r="40" spans="1:7" ht="15" x14ac:dyDescent="0.2">
      <c r="A40" s="22"/>
      <c r="B40" s="29"/>
      <c r="C40" s="36" t="s">
        <v>108</v>
      </c>
      <c r="D40" s="56" t="s">
        <v>109</v>
      </c>
      <c r="E40" s="72"/>
      <c r="F40" s="32"/>
      <c r="G40" s="23"/>
    </row>
    <row r="41" spans="1:7" ht="15" x14ac:dyDescent="0.2">
      <c r="A41" s="22"/>
      <c r="B41" s="29"/>
      <c r="C41" s="36" t="s">
        <v>110</v>
      </c>
      <c r="D41" s="56" t="s">
        <v>111</v>
      </c>
      <c r="E41" s="72"/>
      <c r="F41" s="32"/>
      <c r="G41" s="23"/>
    </row>
    <row r="42" spans="1:7" ht="15" x14ac:dyDescent="0.2">
      <c r="A42" s="22"/>
      <c r="B42" s="29"/>
      <c r="C42" s="36" t="s">
        <v>112</v>
      </c>
      <c r="D42" s="56" t="s">
        <v>113</v>
      </c>
      <c r="E42" s="72"/>
      <c r="F42" s="32"/>
      <c r="G42" s="23"/>
    </row>
    <row r="43" spans="1:7" ht="15" x14ac:dyDescent="0.2">
      <c r="A43" s="22"/>
      <c r="B43" s="29"/>
      <c r="C43" s="36" t="s">
        <v>114</v>
      </c>
      <c r="D43" s="56" t="s">
        <v>115</v>
      </c>
      <c r="E43" s="72"/>
      <c r="F43" s="32"/>
      <c r="G43" s="23"/>
    </row>
    <row r="44" spans="1:7" ht="15" x14ac:dyDescent="0.2">
      <c r="A44" s="22"/>
      <c r="B44" s="29"/>
      <c r="C44" s="36" t="s">
        <v>116</v>
      </c>
      <c r="D44" s="56" t="s">
        <v>117</v>
      </c>
      <c r="E44" s="72"/>
      <c r="F44" s="32"/>
      <c r="G44" s="23"/>
    </row>
    <row r="45" spans="1:7" ht="15" x14ac:dyDescent="0.2">
      <c r="A45" s="22"/>
      <c r="B45" s="29"/>
      <c r="C45" s="36" t="s">
        <v>118</v>
      </c>
      <c r="D45" s="56" t="s">
        <v>119</v>
      </c>
      <c r="E45" s="72"/>
      <c r="F45" s="32"/>
      <c r="G45" s="23"/>
    </row>
    <row r="46" spans="1:7" ht="15" x14ac:dyDescent="0.2">
      <c r="A46" s="22"/>
      <c r="B46" s="29"/>
      <c r="C46" s="36" t="s">
        <v>120</v>
      </c>
      <c r="D46" s="56" t="s">
        <v>121</v>
      </c>
      <c r="E46" s="72"/>
      <c r="F46" s="32"/>
      <c r="G46" s="23"/>
    </row>
    <row r="47" spans="1:7" ht="15" x14ac:dyDescent="0.2">
      <c r="A47" s="22"/>
      <c r="B47" s="29"/>
      <c r="C47" s="36" t="s">
        <v>122</v>
      </c>
      <c r="D47" s="56" t="s">
        <v>123</v>
      </c>
      <c r="E47" s="72"/>
      <c r="F47" s="32"/>
      <c r="G47" s="23"/>
    </row>
    <row r="48" spans="1:7" ht="15" x14ac:dyDescent="0.2">
      <c r="A48" s="22"/>
      <c r="B48" s="29"/>
      <c r="C48" s="30"/>
      <c r="D48" s="30"/>
      <c r="E48" s="31"/>
      <c r="F48" s="32"/>
      <c r="G48" s="23"/>
    </row>
    <row r="49" spans="1:7" ht="15" x14ac:dyDescent="0.2">
      <c r="A49" s="22"/>
      <c r="B49" s="70">
        <v>5</v>
      </c>
      <c r="C49" s="71"/>
      <c r="D49" s="33" t="s">
        <v>124</v>
      </c>
      <c r="E49" s="34"/>
      <c r="F49" s="40"/>
      <c r="G49" s="23"/>
    </row>
    <row r="50" spans="1:7" ht="15" x14ac:dyDescent="0.2">
      <c r="A50" s="22"/>
      <c r="B50" s="29"/>
      <c r="C50" s="30"/>
      <c r="D50" s="38"/>
      <c r="E50" s="31"/>
      <c r="F50" s="42"/>
      <c r="G50" s="23"/>
    </row>
    <row r="51" spans="1:7" ht="15" x14ac:dyDescent="0.2">
      <c r="A51" s="22"/>
      <c r="B51" s="73">
        <v>6</v>
      </c>
      <c r="C51" s="74"/>
      <c r="D51" s="43" t="s">
        <v>125</v>
      </c>
      <c r="E51" s="44"/>
      <c r="F51" s="40">
        <f>+F49+F7+F21+F35+F5</f>
        <v>100</v>
      </c>
      <c r="G51" s="23"/>
    </row>
    <row r="52" spans="1:7" ht="25.5" customHeight="1" x14ac:dyDescent="0.2">
      <c r="A52" s="22"/>
      <c r="B52" s="45"/>
      <c r="C52" s="46"/>
      <c r="D52" s="47" t="s">
        <v>126</v>
      </c>
      <c r="E52" s="48"/>
      <c r="F52" s="49">
        <f>F51/100</f>
        <v>1</v>
      </c>
      <c r="G52" s="23"/>
    </row>
    <row r="53" spans="1:7" x14ac:dyDescent="0.2">
      <c r="A53" s="22"/>
      <c r="B53" s="23"/>
      <c r="C53" s="23"/>
      <c r="D53" s="23"/>
      <c r="E53" s="23"/>
      <c r="F53" s="24"/>
      <c r="G53" s="23"/>
    </row>
  </sheetData>
  <mergeCells count="45">
    <mergeCell ref="D47:E47"/>
    <mergeCell ref="B49:C49"/>
    <mergeCell ref="B51:C51"/>
    <mergeCell ref="D41:E41"/>
    <mergeCell ref="D42:E42"/>
    <mergeCell ref="D43:E43"/>
    <mergeCell ref="D44:E44"/>
    <mergeCell ref="D45:E45"/>
    <mergeCell ref="D46:E46"/>
    <mergeCell ref="B35:C35"/>
    <mergeCell ref="D36:E36"/>
    <mergeCell ref="D37:E37"/>
    <mergeCell ref="D38:E38"/>
    <mergeCell ref="D39:E39"/>
    <mergeCell ref="D40:E40"/>
    <mergeCell ref="D28:E28"/>
    <mergeCell ref="D29:E29"/>
    <mergeCell ref="D30:E30"/>
    <mergeCell ref="D31:E31"/>
    <mergeCell ref="D32:E32"/>
    <mergeCell ref="D33:E33"/>
    <mergeCell ref="D27:E27"/>
    <mergeCell ref="D15:E15"/>
    <mergeCell ref="D16:E16"/>
    <mergeCell ref="D17:E17"/>
    <mergeCell ref="D18:E18"/>
    <mergeCell ref="D19:E19"/>
    <mergeCell ref="D22:E22"/>
    <mergeCell ref="D23:E23"/>
    <mergeCell ref="D24:E24"/>
    <mergeCell ref="D25:E25"/>
    <mergeCell ref="D26:E26"/>
    <mergeCell ref="B21:C21"/>
    <mergeCell ref="D9:E9"/>
    <mergeCell ref="D10:E10"/>
    <mergeCell ref="D11:E11"/>
    <mergeCell ref="D12:E12"/>
    <mergeCell ref="D13:E13"/>
    <mergeCell ref="D14:E14"/>
    <mergeCell ref="D8:E8"/>
    <mergeCell ref="B2:F2"/>
    <mergeCell ref="B3:E4"/>
    <mergeCell ref="F3:F4"/>
    <mergeCell ref="B5:C5"/>
    <mergeCell ref="B7:C7"/>
  </mergeCells>
  <pageMargins left="0.70833333333333304" right="0.70833333333333304" top="0.74791666666666701" bottom="0.74791666666666701" header="0.51180555555555496" footer="0.51180555555555496"/>
  <pageSetup scale="83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1"/>
  <sheetViews>
    <sheetView tabSelected="1" topLeftCell="A7" zoomScale="110" zoomScaleNormal="110" workbookViewId="0">
      <selection activeCell="F15" sqref="F15"/>
    </sheetView>
  </sheetViews>
  <sheetFormatPr baseColWidth="10" defaultColWidth="9.33203125" defaultRowHeight="12.75" x14ac:dyDescent="0.2"/>
  <cols>
    <col min="1" max="1" width="5.5" customWidth="1"/>
    <col min="2" max="2" width="8.6640625" customWidth="1"/>
    <col min="3" max="3" width="8.83203125" customWidth="1"/>
    <col min="4" max="4" width="8.6640625" customWidth="1"/>
    <col min="5" max="5" width="31.83203125" customWidth="1"/>
    <col min="6" max="6" width="26" customWidth="1"/>
    <col min="7" max="9" width="11.33203125" customWidth="1"/>
    <col min="10" max="10" width="12.6640625" customWidth="1"/>
    <col min="11" max="11" width="16.1640625" customWidth="1"/>
  </cols>
  <sheetData>
    <row r="1" spans="1:11" x14ac:dyDescent="0.2">
      <c r="A1" s="118"/>
      <c r="B1" s="119"/>
      <c r="C1" s="119"/>
      <c r="D1" s="119"/>
      <c r="E1" s="119"/>
      <c r="F1" s="119"/>
      <c r="G1" s="119"/>
      <c r="H1" s="119"/>
      <c r="I1" s="119"/>
      <c r="J1" s="119"/>
      <c r="K1" s="120"/>
    </row>
    <row r="2" spans="1:11" ht="18.75" x14ac:dyDescent="0.2">
      <c r="A2" s="121" t="s">
        <v>136</v>
      </c>
      <c r="B2" s="122"/>
      <c r="C2" s="122"/>
      <c r="D2" s="122"/>
      <c r="E2" s="122"/>
      <c r="F2" s="122"/>
      <c r="G2" s="122"/>
      <c r="H2" s="122"/>
      <c r="I2" s="122"/>
      <c r="J2" s="122"/>
      <c r="K2" s="123"/>
    </row>
    <row r="3" spans="1:11" x14ac:dyDescent="0.2">
      <c r="A3" s="118"/>
      <c r="B3" s="119"/>
      <c r="C3" s="119"/>
      <c r="D3" s="119"/>
      <c r="E3" s="119"/>
      <c r="F3" s="119"/>
      <c r="G3" s="119"/>
      <c r="H3" s="119"/>
      <c r="I3" s="119"/>
      <c r="J3" s="119"/>
      <c r="K3" s="120"/>
    </row>
    <row r="4" spans="1:11" ht="12.75" customHeight="1" x14ac:dyDescent="0.2">
      <c r="A4" s="124" t="s">
        <v>137</v>
      </c>
      <c r="B4" s="125"/>
      <c r="C4" s="125"/>
      <c r="D4" s="125"/>
      <c r="E4" s="125"/>
      <c r="F4" s="125"/>
      <c r="G4" s="125"/>
      <c r="H4" s="125"/>
      <c r="I4" s="125"/>
      <c r="J4" s="125"/>
      <c r="K4" s="125"/>
    </row>
    <row r="5" spans="1:11" ht="12.75" customHeight="1" x14ac:dyDescent="0.2">
      <c r="A5" s="97" t="s">
        <v>0</v>
      </c>
      <c r="B5" s="97"/>
      <c r="C5" s="97"/>
      <c r="D5" s="97"/>
      <c r="E5" s="97"/>
      <c r="F5" s="97"/>
      <c r="G5" s="97"/>
      <c r="H5" s="97"/>
      <c r="I5" s="97"/>
      <c r="J5" s="97"/>
      <c r="K5" s="97"/>
    </row>
    <row r="6" spans="1:11" ht="33" customHeight="1" x14ac:dyDescent="0.2">
      <c r="A6" s="97" t="s">
        <v>1</v>
      </c>
      <c r="B6" s="97"/>
      <c r="C6" s="97"/>
      <c r="D6" s="97"/>
      <c r="E6" s="97"/>
      <c r="F6" s="97"/>
      <c r="G6" s="97"/>
      <c r="H6" s="97"/>
      <c r="I6" s="97"/>
      <c r="J6" s="97"/>
      <c r="K6" s="97"/>
    </row>
    <row r="7" spans="1:11" ht="23.25" customHeight="1" x14ac:dyDescent="0.2">
      <c r="A7" s="97" t="s">
        <v>2</v>
      </c>
      <c r="B7" s="97"/>
      <c r="C7" s="97"/>
      <c r="D7" s="97"/>
      <c r="E7" s="97"/>
      <c r="F7" s="97"/>
      <c r="G7" s="97"/>
      <c r="H7" s="97"/>
      <c r="I7" s="98">
        <v>6</v>
      </c>
      <c r="J7" s="98"/>
      <c r="K7" s="98"/>
    </row>
    <row r="9" spans="1:11" ht="13.5" customHeight="1" x14ac:dyDescent="0.2">
      <c r="A9" s="99" t="s">
        <v>3</v>
      </c>
      <c r="B9" s="100"/>
      <c r="C9" s="100"/>
      <c r="D9" s="100"/>
      <c r="E9" s="100"/>
      <c r="F9" s="100"/>
      <c r="G9" s="100"/>
      <c r="H9" s="100"/>
      <c r="I9" s="100"/>
      <c r="J9" s="100"/>
      <c r="K9" s="101"/>
    </row>
    <row r="10" spans="1:11" ht="13.5" customHeight="1" x14ac:dyDescent="0.2">
      <c r="A10" s="102" t="s">
        <v>4</v>
      </c>
      <c r="B10" s="103"/>
      <c r="C10" s="103"/>
      <c r="D10" s="103"/>
      <c r="E10" s="103"/>
      <c r="F10" s="103"/>
      <c r="G10" s="103"/>
      <c r="H10" s="103"/>
      <c r="I10" s="103"/>
      <c r="J10" s="103"/>
      <c r="K10" s="104"/>
    </row>
    <row r="11" spans="1:11" ht="9.6" customHeight="1" x14ac:dyDescent="0.2">
      <c r="A11" s="105" t="s">
        <v>5</v>
      </c>
      <c r="B11" s="107" t="s">
        <v>127</v>
      </c>
      <c r="C11" s="108" t="s">
        <v>7</v>
      </c>
      <c r="D11" s="109"/>
      <c r="E11" s="112" t="s">
        <v>8</v>
      </c>
      <c r="F11" s="113"/>
      <c r="G11" s="11" t="s">
        <v>6</v>
      </c>
      <c r="H11" s="105" t="s">
        <v>9</v>
      </c>
      <c r="I11" s="105" t="s">
        <v>10</v>
      </c>
      <c r="J11" s="116" t="s">
        <v>11</v>
      </c>
      <c r="K11" s="116" t="s">
        <v>12</v>
      </c>
    </row>
    <row r="12" spans="1:11" ht="9.1999999999999993" customHeight="1" x14ac:dyDescent="0.2">
      <c r="A12" s="106"/>
      <c r="B12" s="106"/>
      <c r="C12" s="110"/>
      <c r="D12" s="111"/>
      <c r="E12" s="114"/>
      <c r="F12" s="115"/>
      <c r="G12" s="11" t="s">
        <v>13</v>
      </c>
      <c r="H12" s="106"/>
      <c r="I12" s="106"/>
      <c r="J12" s="117"/>
      <c r="K12" s="117"/>
    </row>
    <row r="13" spans="1:11" ht="9.1999999999999993" customHeight="1" x14ac:dyDescent="0.2">
      <c r="A13" s="12"/>
      <c r="B13" s="11" t="s">
        <v>14</v>
      </c>
      <c r="C13" s="11" t="s">
        <v>15</v>
      </c>
      <c r="D13" s="11" t="s">
        <v>16</v>
      </c>
      <c r="E13" s="12" t="s">
        <v>17</v>
      </c>
      <c r="F13" s="11" t="s">
        <v>18</v>
      </c>
      <c r="G13" s="11" t="s">
        <v>128</v>
      </c>
      <c r="H13" s="11" t="s">
        <v>19</v>
      </c>
      <c r="I13" s="11" t="s">
        <v>20</v>
      </c>
      <c r="J13" s="11" t="s">
        <v>21</v>
      </c>
      <c r="K13" s="12"/>
    </row>
    <row r="14" spans="1:11" ht="12.6" customHeight="1" x14ac:dyDescent="0.2">
      <c r="A14" s="13">
        <v>1</v>
      </c>
      <c r="B14" s="14">
        <v>4</v>
      </c>
      <c r="C14" s="14">
        <v>10</v>
      </c>
      <c r="D14" s="14">
        <v>2</v>
      </c>
      <c r="E14" s="16" t="s">
        <v>22</v>
      </c>
      <c r="F14" s="16" t="s">
        <v>23</v>
      </c>
      <c r="G14" s="1">
        <v>1</v>
      </c>
      <c r="H14" s="5">
        <v>6</v>
      </c>
      <c r="I14" s="4">
        <v>0.3</v>
      </c>
      <c r="J14" s="15"/>
      <c r="K14" s="15">
        <f>(H14*J14)*I14*G14</f>
        <v>0</v>
      </c>
    </row>
    <row r="15" spans="1:11" ht="12.6" customHeight="1" x14ac:dyDescent="0.2">
      <c r="A15" s="13">
        <v>2</v>
      </c>
      <c r="B15" s="14">
        <v>6</v>
      </c>
      <c r="C15" s="14">
        <v>5</v>
      </c>
      <c r="D15" s="14">
        <v>2</v>
      </c>
      <c r="E15" s="54" t="s">
        <v>133</v>
      </c>
      <c r="F15" s="16" t="s">
        <v>23</v>
      </c>
      <c r="G15" s="1">
        <v>2</v>
      </c>
      <c r="H15" s="5">
        <v>6</v>
      </c>
      <c r="I15" s="4">
        <v>1</v>
      </c>
      <c r="J15" s="15"/>
      <c r="K15" s="15">
        <f>(H15*J15)*I15*G15</f>
        <v>0</v>
      </c>
    </row>
    <row r="16" spans="1:11" ht="12.6" customHeight="1" x14ac:dyDescent="0.2">
      <c r="A16" s="13">
        <v>3</v>
      </c>
      <c r="B16" s="14">
        <v>7</v>
      </c>
      <c r="C16" s="14">
        <v>5</v>
      </c>
      <c r="D16" s="14">
        <v>2</v>
      </c>
      <c r="E16" s="16" t="s">
        <v>24</v>
      </c>
      <c r="F16" s="54" t="s">
        <v>134</v>
      </c>
      <c r="G16" s="1">
        <v>1</v>
      </c>
      <c r="H16" s="5">
        <v>6</v>
      </c>
      <c r="I16" s="4">
        <v>0.5</v>
      </c>
      <c r="J16" s="15"/>
      <c r="K16" s="15">
        <f t="shared" ref="K16:K18" si="0">(H16*J16)*I16*G16</f>
        <v>0</v>
      </c>
    </row>
    <row r="17" spans="1:11" ht="17.25" customHeight="1" x14ac:dyDescent="0.2">
      <c r="A17" s="13">
        <v>4</v>
      </c>
      <c r="B17" s="14">
        <v>7</v>
      </c>
      <c r="C17" s="14">
        <v>2</v>
      </c>
      <c r="D17" s="14">
        <v>1</v>
      </c>
      <c r="E17" s="16" t="s">
        <v>25</v>
      </c>
      <c r="F17" s="54" t="s">
        <v>135</v>
      </c>
      <c r="G17" s="1">
        <v>1</v>
      </c>
      <c r="H17" s="5">
        <v>6</v>
      </c>
      <c r="I17" s="4">
        <v>0.5</v>
      </c>
      <c r="J17" s="15"/>
      <c r="K17" s="15">
        <f t="shared" si="0"/>
        <v>0</v>
      </c>
    </row>
    <row r="18" spans="1:11" ht="24" customHeight="1" x14ac:dyDescent="0.2">
      <c r="A18" s="13">
        <v>5</v>
      </c>
      <c r="B18" s="14">
        <v>7</v>
      </c>
      <c r="C18" s="14">
        <v>3</v>
      </c>
      <c r="D18" s="14">
        <v>1</v>
      </c>
      <c r="E18" s="55" t="s">
        <v>132</v>
      </c>
      <c r="F18" s="54" t="s">
        <v>131</v>
      </c>
      <c r="G18" s="1">
        <v>1</v>
      </c>
      <c r="H18" s="5">
        <v>6</v>
      </c>
      <c r="I18" s="4">
        <v>0.5</v>
      </c>
      <c r="J18" s="15"/>
      <c r="K18" s="15">
        <f t="shared" si="0"/>
        <v>0</v>
      </c>
    </row>
    <row r="19" spans="1:11" ht="13.5" customHeight="1" x14ac:dyDescent="0.2">
      <c r="A19" s="90"/>
      <c r="B19" s="90"/>
      <c r="C19" s="90"/>
      <c r="D19" s="90"/>
      <c r="E19" s="90"/>
      <c r="F19" s="90"/>
      <c r="G19" s="91"/>
      <c r="H19" s="92" t="s">
        <v>26</v>
      </c>
      <c r="I19" s="93"/>
      <c r="J19" s="94"/>
      <c r="K19" s="17">
        <f>SUM(K14:K18)</f>
        <v>0</v>
      </c>
    </row>
    <row r="20" spans="1:11" ht="27.75" customHeight="1" x14ac:dyDescent="0.2">
      <c r="A20" s="88"/>
      <c r="B20" s="88"/>
      <c r="C20" s="88"/>
      <c r="D20" s="88"/>
      <c r="E20" s="88"/>
      <c r="F20" s="88"/>
      <c r="G20" s="89"/>
      <c r="H20" s="95" t="s">
        <v>27</v>
      </c>
      <c r="I20" s="96"/>
      <c r="J20" s="52">
        <v>2.38</v>
      </c>
      <c r="K20" s="18">
        <f>+K19*J20</f>
        <v>0</v>
      </c>
    </row>
    <row r="22" spans="1:11" ht="12.75" customHeight="1" x14ac:dyDescent="0.2">
      <c r="A22" s="81" t="s">
        <v>28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</row>
    <row r="23" spans="1:11" ht="45" customHeight="1" x14ac:dyDescent="0.2">
      <c r="A23" s="11" t="s">
        <v>5</v>
      </c>
      <c r="B23" s="83" t="s">
        <v>29</v>
      </c>
      <c r="C23" s="84"/>
      <c r="D23" s="85"/>
      <c r="E23" s="11" t="s">
        <v>30</v>
      </c>
      <c r="F23" s="12" t="s">
        <v>31</v>
      </c>
      <c r="G23" s="11" t="s">
        <v>32</v>
      </c>
      <c r="H23" s="11" t="s">
        <v>33</v>
      </c>
      <c r="I23" s="53" t="s">
        <v>130</v>
      </c>
      <c r="J23" s="12" t="s">
        <v>34</v>
      </c>
      <c r="K23" s="12" t="s">
        <v>35</v>
      </c>
    </row>
    <row r="24" spans="1:11" ht="40.5" customHeight="1" x14ac:dyDescent="0.2">
      <c r="A24" s="2">
        <v>1</v>
      </c>
      <c r="B24" s="86" t="s">
        <v>36</v>
      </c>
      <c r="C24" s="86"/>
      <c r="D24" s="86"/>
      <c r="E24" s="7">
        <v>2</v>
      </c>
      <c r="F24" s="2">
        <v>20</v>
      </c>
      <c r="G24" s="3" t="s">
        <v>37</v>
      </c>
      <c r="H24" s="6"/>
      <c r="I24" s="4">
        <v>1</v>
      </c>
      <c r="J24" s="5">
        <v>6</v>
      </c>
      <c r="K24" s="6">
        <f>E24*F24*H24*I24*J24</f>
        <v>0</v>
      </c>
    </row>
    <row r="25" spans="1:11" ht="30.75" customHeight="1" x14ac:dyDescent="0.2">
      <c r="A25" s="2">
        <v>2</v>
      </c>
      <c r="B25" s="87" t="s">
        <v>38</v>
      </c>
      <c r="C25" s="88"/>
      <c r="D25" s="89"/>
      <c r="E25" s="2">
        <v>1</v>
      </c>
      <c r="F25" s="3" t="s">
        <v>39</v>
      </c>
      <c r="G25" s="3" t="s">
        <v>37</v>
      </c>
      <c r="H25" s="6"/>
      <c r="I25" s="4">
        <v>1</v>
      </c>
      <c r="J25" s="5">
        <v>6</v>
      </c>
      <c r="K25" s="6">
        <f>E25*H25*I25*J25</f>
        <v>0</v>
      </c>
    </row>
    <row r="26" spans="1:11" ht="61.5" customHeight="1" x14ac:dyDescent="0.2">
      <c r="A26" s="2">
        <v>3</v>
      </c>
      <c r="B26" s="75" t="s">
        <v>129</v>
      </c>
      <c r="C26" s="75"/>
      <c r="D26" s="75"/>
      <c r="E26" s="7">
        <v>1</v>
      </c>
      <c r="F26" s="3" t="s">
        <v>39</v>
      </c>
      <c r="G26" s="3" t="s">
        <v>37</v>
      </c>
      <c r="H26" s="6"/>
      <c r="I26" s="8">
        <v>1</v>
      </c>
      <c r="J26" s="9">
        <v>6</v>
      </c>
      <c r="K26" s="6">
        <f>E26*H26*I26*J26</f>
        <v>0</v>
      </c>
    </row>
    <row r="27" spans="1:11" ht="19.5" customHeight="1" x14ac:dyDescent="0.2">
      <c r="G27" s="10"/>
      <c r="H27" s="76" t="s">
        <v>40</v>
      </c>
      <c r="I27" s="76"/>
      <c r="J27" s="76"/>
      <c r="K27" s="19">
        <f>SUM(K24:K26)</f>
        <v>0</v>
      </c>
    </row>
    <row r="29" spans="1:11" ht="30" customHeight="1" x14ac:dyDescent="0.2">
      <c r="E29" s="79"/>
      <c r="F29" s="80"/>
      <c r="G29" s="80"/>
      <c r="H29" s="77" t="s">
        <v>41</v>
      </c>
      <c r="I29" s="77"/>
      <c r="J29" s="77"/>
      <c r="K29" s="20">
        <f>+K27+K20</f>
        <v>0</v>
      </c>
    </row>
    <row r="30" spans="1:11" ht="21.75" customHeight="1" x14ac:dyDescent="0.2">
      <c r="H30" s="78" t="s">
        <v>42</v>
      </c>
      <c r="I30" s="78"/>
      <c r="J30" s="78"/>
      <c r="K30" s="20">
        <f>K29*0.19</f>
        <v>0</v>
      </c>
    </row>
    <row r="31" spans="1:11" ht="25.5" customHeight="1" x14ac:dyDescent="0.2">
      <c r="H31" s="77" t="s">
        <v>41</v>
      </c>
      <c r="I31" s="77"/>
      <c r="J31" s="77"/>
      <c r="K31" s="21">
        <f>+K29+K30</f>
        <v>0</v>
      </c>
    </row>
  </sheetData>
  <mergeCells count="29">
    <mergeCell ref="A2:K2"/>
    <mergeCell ref="A9:K9"/>
    <mergeCell ref="A10:K10"/>
    <mergeCell ref="A11:A12"/>
    <mergeCell ref="B11:B12"/>
    <mergeCell ref="C11:D12"/>
    <mergeCell ref="E11:F12"/>
    <mergeCell ref="H11:H12"/>
    <mergeCell ref="I11:I12"/>
    <mergeCell ref="J11:J12"/>
    <mergeCell ref="K11:K12"/>
    <mergeCell ref="A4:K4"/>
    <mergeCell ref="A5:K5"/>
    <mergeCell ref="A6:K6"/>
    <mergeCell ref="A7:H7"/>
    <mergeCell ref="I7:K7"/>
    <mergeCell ref="A22:K22"/>
    <mergeCell ref="B23:D23"/>
    <mergeCell ref="B24:D24"/>
    <mergeCell ref="B25:D25"/>
    <mergeCell ref="A19:G20"/>
    <mergeCell ref="H19:J19"/>
    <mergeCell ref="H20:I20"/>
    <mergeCell ref="B26:D26"/>
    <mergeCell ref="H27:J27"/>
    <mergeCell ref="H29:J29"/>
    <mergeCell ref="H30:J30"/>
    <mergeCell ref="H31:J31"/>
    <mergeCell ref="E29:G29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F.M. </vt:lpstr>
      <vt:lpstr>PRESUPUESTO</vt:lpstr>
      <vt:lpstr>'F.M.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VHP</cp:lastModifiedBy>
  <dcterms:created xsi:type="dcterms:W3CDTF">2023-01-24T20:48:32Z</dcterms:created>
  <dcterms:modified xsi:type="dcterms:W3CDTF">2023-03-15T19:24:15Z</dcterms:modified>
</cp:coreProperties>
</file>