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Mona\D\DEFENSORIA\CARMEN MARQUEZ\2023\SECOP II- INFORMES 2023\MARCELA BUELVAS\"/>
    </mc:Choice>
  </mc:AlternateContent>
  <bookViews>
    <workbookView xWindow="0" yWindow="0" windowWidth="20490" windowHeight="765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6" i="3" l="1"/>
  <c r="H46" i="3"/>
  <c r="B46" i="3"/>
  <c r="Y145" i="1" l="1"/>
  <c r="Y144" i="1"/>
  <c r="Y143" i="1"/>
  <c r="Y142" i="1"/>
  <c r="Y141" i="1"/>
  <c r="Y140" i="1"/>
  <c r="Y138" i="1"/>
  <c r="Z111" i="1" l="1"/>
  <c r="Y85" i="1" l="1"/>
  <c r="W131" i="1" l="1"/>
  <c r="W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<sst xmlns="http://schemas.openxmlformats.org/spreadsheetml/2006/main" count="410" uniqueCount="248">
  <si>
    <t>Número de contrato</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</si>
  <si>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</si>
  <si>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</si>
  <si>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</si>
  <si>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</si>
  <si>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</si>
  <si>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</si>
  <si>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</si>
  <si>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</si>
  <si>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</si>
  <si>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</si>
  <si>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</si>
  <si>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</si>
  <si>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</si>
  <si>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</si>
  <si>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</si>
  <si>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</si>
  <si>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</si>
  <si>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</si>
  <si>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</si>
  <si>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</si>
  <si>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</si>
  <si>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</si>
  <si>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</si>
  <si>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</si>
  <si>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</si>
  <si>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</si>
  <si>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</si>
  <si>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</si>
  <si>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</si>
  <si>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</si>
  <si>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</si>
  <si>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</si>
  <si>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</si>
  <si>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</si>
  <si>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</si>
  <si>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</si>
  <si>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</si>
  <si>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</si>
  <si>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</si>
  <si>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</si>
  <si>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</si>
  <si>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</si>
  <si>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</si>
  <si>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</si>
  <si>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</si>
  <si>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</si>
  <si>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</si>
  <si>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</si>
  <si>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</si>
  <si>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</si>
  <si>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</si>
  <si>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</si>
  <si>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</si>
  <si>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</si>
  <si>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</si>
  <si>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</si>
  <si>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</si>
  <si>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</si>
  <si>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</si>
  <si>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</si>
  <si>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</si>
  <si>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</si>
  <si>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</si>
  <si>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</si>
  <si>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</si>
  <si>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</si>
  <si>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</si>
  <si>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</si>
  <si>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</si>
  <si>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</si>
  <si>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</si>
  <si>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</si>
  <si>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</si>
  <si>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</si>
  <si>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</si>
  <si>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</si>
  <si>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</si>
  <si>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</si>
  <si>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</si>
  <si>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</si>
  <si>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</si>
  <si>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</si>
  <si>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</si>
  <si>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</si>
  <si>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</si>
  <si>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</si>
  <si>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</si>
  <si>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</si>
  <si>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</si>
  <si>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</si>
  <si>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</si>
  <si>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</si>
  <si>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</si>
  <si>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</si>
  <si>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</si>
  <si>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</si>
  <si>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</si>
  <si>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</si>
  <si>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</si>
  <si>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</si>
  <si>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</si>
  <si>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</si>
  <si>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</si>
  <si>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</si>
  <si>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</si>
  <si>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</si>
  <si>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</si>
  <si>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</si>
  <si>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</si>
  <si>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</si>
  <si>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</si>
  <si>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</si>
  <si>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</si>
  <si>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</si>
  <si>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</si>
  <si>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</si>
  <si>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</si>
  <si>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</si>
  <si>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</si>
  <si>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</si>
  <si>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</si>
  <si>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</si>
  <si>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</si>
  <si>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</si>
  <si>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</si>
  <si>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</si>
  <si>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</si>
  <si>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</si>
  <si>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</si>
  <si>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</si>
  <si>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</si>
  <si>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</si>
  <si>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</si>
  <si>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</si>
  <si>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</si>
  <si>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</si>
  <si>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</si>
  <si>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</si>
  <si>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</si>
  <si>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</si>
  <si>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</si>
  <si>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</si>
  <si>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</si>
  <si>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</si>
  <si>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</si>
  <si>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</si>
  <si>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</si>
  <si>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</si>
  <si>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</si>
  <si>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</si>
  <si>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</si>
  <si>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</si>
  <si>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</si>
  <si>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</si>
  <si>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</si>
  <si>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</si>
  <si>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</si>
  <si>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</si>
  <si>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</si>
  <si>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</si>
  <si>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</si>
  <si>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</si>
  <si>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</si>
  <si>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</si>
  <si>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</si>
  <si>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</si>
  <si>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</si>
  <si>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</si>
  <si>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</si>
  <si>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</si>
  <si>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</si>
  <si>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</si>
  <si>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</si>
  <si>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</si>
  <si>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</si>
  <si>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</si>
  <si>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</si>
  <si>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</si>
  <si>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</si>
  <si>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</si>
  <si>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</si>
  <si>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</si>
  <si>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</si>
  <si>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</si>
  <si>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</si>
  <si>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</si>
  <si>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</si>
  <si>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</si>
  <si>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</si>
  <si>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</si>
  <si>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</si>
  <si>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</si>
  <si>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</si>
  <si>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</si>
  <si>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</si>
  <si>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</si>
  <si>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</si>
  <si>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</si>
  <si>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</si>
  <si>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</si>
  <si>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</si>
  <si>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</si>
  <si>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</si>
  <si>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</si>
  <si>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</si>
  <si>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</si>
  <si>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</si>
  <si>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</si>
  <si>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</si>
  <si>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</si>
  <si>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</si>
  <si>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</si>
  <si>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</si>
  <si>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</si>
  <si>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</si>
  <si>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</si>
  <si>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</si>
  <si>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</si>
  <si>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Cerete</t>
  </si>
  <si>
    <t>Profesional Administrativo y de Gestión</t>
  </si>
  <si>
    <t>Se efectuó el PAGO DE LA SEGURIDAD SOCIAL</t>
  </si>
  <si>
    <t>Se realizó el INFORME DE EJECUCIÓN MENSUAL</t>
  </si>
  <si>
    <t>Se realizó el INFORME DE ESTADÍSITICA</t>
  </si>
  <si>
    <t>CARMEN MARQUEZ HERNANDEZ</t>
  </si>
  <si>
    <t>carmarquez@defensoria.gov.co</t>
  </si>
  <si>
    <t>CUMPLIÓ</t>
  </si>
  <si>
    <t>YUDIS MARCELA BUELVAS BENITEZ</t>
  </si>
  <si>
    <t>CRA 19 N0 13 - 54 CASA VENUS</t>
  </si>
  <si>
    <t>Bancolombia</t>
  </si>
  <si>
    <t>Prestación de servicios profesionales de abogado para la representación judicial y extrajudicial de los usuarios del servicio de defensoría pública; y la promoción, defensa, ejercicio y divulgación de los derechos humanos.</t>
  </si>
  <si>
    <t xml:space="preserve">Circuito de Cereté </t>
  </si>
  <si>
    <t>CMT-100005484</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</si>
  <si>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</si>
  <si>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</si>
  <si>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</si>
  <si>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</si>
  <si>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</si>
  <si>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</si>
  <si>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</si>
  <si>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</si>
  <si>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</si>
  <si>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</si>
  <si>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</si>
  <si>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Realicé audiencias programadas</t>
  </si>
  <si>
    <t>Realicé entrevistas a usuarios</t>
  </si>
  <si>
    <t>Realicé encuestas</t>
  </si>
  <si>
    <t>marcebuelvas221@gmail.com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</si>
</sst>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6" fontId="22"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xdr:from>
      <xdr:col>5</xdr:col>
      <xdr:colOff>198438</xdr:colOff>
      <xdr:row>43</xdr:row>
      <xdr:rowOff>119062</xdr:rowOff>
    </xdr:from>
    <xdr:to>
      <xdr:col>11</xdr:col>
      <xdr:colOff>103187</xdr:colOff>
      <xdr:row>43</xdr:row>
      <xdr:rowOff>814958</xdr:rowOff>
    </xdr:to>
    <xdr:pic>
      <xdr:nvPicPr>
        <xdr:cNvPr id="6" name="Imagen 5"/>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14438" y="16732250"/>
          <a:ext cx="1142999" cy="6958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31750</xdr:colOff>
      <xdr:row>43</xdr:row>
      <xdr:rowOff>31750</xdr:rowOff>
    </xdr:from>
    <xdr:to>
      <xdr:col>28</xdr:col>
      <xdr:colOff>32989</xdr:colOff>
      <xdr:row>43</xdr:row>
      <xdr:rowOff>854868</xdr:rowOff>
    </xdr:to>
    <xdr:pic>
      <xdr:nvPicPr>
        <xdr:cNvPr id="8" name="Imagen 7">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43375" y="16644938"/>
          <a:ext cx="1652239" cy="8231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0</v>
      </c>
      <c r="C1" s="148"/>
      <c r="D1" s="148"/>
      <c r="E1" s="148"/>
      <c r="F1" s="148"/>
      <c r="G1" s="148"/>
      <c r="H1" s="149"/>
      <c r="I1" s="150" t="s">
        <v>177</v>
      </c>
      <c r="J1" s="151"/>
      <c r="K1" s="151"/>
      <c r="L1" s="152">
        <v>2146</v>
      </c>
      <c r="M1" s="152"/>
      <c r="N1" s="153">
        <v>-2022</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1</v>
      </c>
      <c r="H3" s="160"/>
      <c r="I3" s="160"/>
      <c r="J3" s="160"/>
      <c r="K3" s="160"/>
      <c r="L3" s="160"/>
      <c r="M3" s="160"/>
      <c r="N3" s="160"/>
      <c r="O3" s="160"/>
      <c r="P3" s="160"/>
      <c r="Q3" s="160"/>
      <c r="R3" s="160"/>
      <c r="S3" s="160"/>
      <c r="T3" s="160"/>
      <c r="U3" s="160"/>
      <c r="V3" s="160"/>
      <c r="W3" s="160"/>
      <c r="X3" s="160"/>
      <c r="Y3" s="160"/>
      <c r="Z3" s="160"/>
      <c r="AA3" s="158" t="s">
        <v>2</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3</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4</v>
      </c>
      <c r="H7" s="161"/>
      <c r="I7" s="161"/>
      <c r="J7" s="161"/>
      <c r="K7" s="161"/>
      <c r="L7" s="161"/>
      <c r="M7" s="161"/>
      <c r="N7" s="161"/>
      <c r="O7" s="161"/>
      <c r="P7" s="161"/>
      <c r="Q7" s="161"/>
      <c r="R7" s="161"/>
      <c r="S7" s="161"/>
      <c r="T7" s="161"/>
      <c r="U7" s="161"/>
      <c r="V7" s="161"/>
      <c r="W7" s="161"/>
      <c r="X7" s="161"/>
      <c r="Y7" s="161"/>
      <c r="Z7" s="161"/>
      <c r="AA7" s="158" t="s">
        <v>5</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6</v>
      </c>
      <c r="Y10" s="66"/>
      <c r="Z10" s="66" t="s">
        <v>7</v>
      </c>
      <c r="AA10" s="66"/>
      <c r="AB10" s="66"/>
      <c r="AC10" s="66"/>
      <c r="AD10" s="66" t="s">
        <v>8</v>
      </c>
      <c r="AE10" s="66"/>
      <c r="AF10" s="66"/>
      <c r="AG10" s="4"/>
    </row>
    <row r="11" spans="1:33" ht="15" customHeight="1" x14ac:dyDescent="0.3">
      <c r="A11" s="26"/>
      <c r="B11" s="55" t="s">
        <v>9</v>
      </c>
      <c r="C11" s="55"/>
      <c r="D11" s="55"/>
      <c r="E11" s="55"/>
      <c r="F11" s="55"/>
      <c r="G11" s="55"/>
      <c r="H11" s="65" t="s">
        <v>166</v>
      </c>
      <c r="I11" s="65"/>
      <c r="J11" s="65"/>
      <c r="K11" s="65"/>
      <c r="L11" s="30"/>
      <c r="M11" s="55" t="s">
        <v>10</v>
      </c>
      <c r="N11" s="55"/>
      <c r="O11" s="55"/>
      <c r="P11" s="55"/>
      <c r="Q11" s="55"/>
      <c r="R11" s="55"/>
      <c r="S11" s="55"/>
      <c r="T11" s="55"/>
      <c r="U11" s="55"/>
      <c r="V11" s="55"/>
      <c r="W11" s="55"/>
      <c r="X11" s="65">
        <v>26</v>
      </c>
      <c r="Y11" s="65"/>
      <c r="Z11" s="65" t="s">
        <v>184</v>
      </c>
      <c r="AA11" s="65"/>
      <c r="AB11" s="65"/>
      <c r="AC11" s="65"/>
      <c r="AD11" s="65">
        <v>2023</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11</v>
      </c>
      <c r="C13" s="165"/>
      <c r="D13" s="165"/>
      <c r="E13" s="165"/>
      <c r="F13" s="165"/>
      <c r="G13" s="165"/>
      <c r="H13" s="165"/>
      <c r="I13" s="165"/>
      <c r="J13" s="165"/>
      <c r="K13" s="165"/>
      <c r="L13" s="30"/>
      <c r="M13" s="30"/>
      <c r="N13" s="66" t="s">
        <v>6</v>
      </c>
      <c r="O13" s="66"/>
      <c r="P13" s="66" t="s">
        <v>7</v>
      </c>
      <c r="Q13" s="66"/>
      <c r="R13" s="66"/>
      <c r="S13" s="66"/>
      <c r="T13" s="66" t="s">
        <v>8</v>
      </c>
      <c r="U13" s="66"/>
      <c r="V13" s="66"/>
      <c r="W13" s="30"/>
      <c r="X13" s="66" t="s">
        <v>6</v>
      </c>
      <c r="Y13" s="66"/>
      <c r="Z13" s="66" t="s">
        <v>7</v>
      </c>
      <c r="AA13" s="66"/>
      <c r="AB13" s="66"/>
      <c r="AC13" s="66"/>
      <c r="AD13" s="66" t="s">
        <v>8</v>
      </c>
      <c r="AE13" s="66"/>
      <c r="AF13" s="66"/>
      <c r="AG13" s="4"/>
    </row>
    <row r="14" spans="1:33" ht="15" customHeight="1" x14ac:dyDescent="0.3">
      <c r="A14" s="26"/>
      <c r="B14" s="165"/>
      <c r="C14" s="165"/>
      <c r="D14" s="165"/>
      <c r="E14" s="165"/>
      <c r="F14" s="165"/>
      <c r="G14" s="165"/>
      <c r="H14" s="165"/>
      <c r="I14" s="165"/>
      <c r="J14" s="165"/>
      <c r="K14" s="165"/>
      <c r="L14" s="166" t="s">
        <v>12</v>
      </c>
      <c r="M14" s="167"/>
      <c r="N14" s="65">
        <v>1</v>
      </c>
      <c r="O14" s="65"/>
      <c r="P14" s="65" t="s">
        <v>184</v>
      </c>
      <c r="Q14" s="65"/>
      <c r="R14" s="65"/>
      <c r="S14" s="65"/>
      <c r="T14" s="65">
        <v>2023</v>
      </c>
      <c r="U14" s="65"/>
      <c r="V14" s="65"/>
      <c r="W14" s="27" t="s">
        <v>13</v>
      </c>
      <c r="X14" s="65">
        <v>30</v>
      </c>
      <c r="Y14" s="65"/>
      <c r="Z14" s="65" t="s">
        <v>184</v>
      </c>
      <c r="AA14" s="65"/>
      <c r="AB14" s="65"/>
      <c r="AC14" s="65"/>
      <c r="AD14" s="65">
        <v>2023</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14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0</v>
      </c>
      <c r="C18" s="118"/>
      <c r="D18" s="118"/>
      <c r="E18" s="118"/>
      <c r="F18" s="118"/>
      <c r="G18" s="118"/>
      <c r="H18" s="118"/>
      <c r="I18" s="30"/>
      <c r="J18" s="30"/>
      <c r="K18" s="155" t="str">
        <f>CONCATENATE(I1,L1,N1)</f>
        <v>CD-DP-2146-2022</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15</v>
      </c>
      <c r="C20" s="112"/>
      <c r="D20" s="112"/>
      <c r="E20" s="112"/>
      <c r="F20" s="112"/>
      <c r="G20" s="112"/>
      <c r="H20" s="112"/>
      <c r="I20" s="112"/>
      <c r="J20" s="112"/>
      <c r="K20" s="113"/>
      <c r="L20" s="132" t="s">
        <v>227</v>
      </c>
      <c r="M20" s="133"/>
      <c r="N20" s="133"/>
      <c r="O20" s="133"/>
      <c r="P20" s="133"/>
      <c r="Q20" s="133"/>
      <c r="R20" s="133"/>
      <c r="S20" s="133"/>
      <c r="T20" s="133"/>
      <c r="U20" s="133"/>
      <c r="V20" s="133"/>
      <c r="W20" s="134"/>
      <c r="X20" s="98" t="s">
        <v>16</v>
      </c>
      <c r="Y20" s="99"/>
      <c r="Z20" s="99"/>
      <c r="AA20" s="100"/>
      <c r="AB20" s="120">
        <v>25785868</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17</v>
      </c>
      <c r="C22" s="54"/>
      <c r="D22" s="54"/>
      <c r="E22" s="65" t="s">
        <v>228</v>
      </c>
      <c r="F22" s="65"/>
      <c r="G22" s="65"/>
      <c r="H22" s="65"/>
      <c r="I22" s="65"/>
      <c r="J22" s="65"/>
      <c r="K22" s="65"/>
      <c r="L22" s="65"/>
      <c r="M22" s="65"/>
      <c r="N22" s="65"/>
      <c r="O22" s="65"/>
      <c r="P22" s="65"/>
      <c r="Q22" s="65"/>
      <c r="R22" s="65"/>
      <c r="S22" s="65"/>
      <c r="T22" s="65"/>
      <c r="U22" s="65"/>
      <c r="V22" s="65"/>
      <c r="W22" s="65"/>
      <c r="X22" s="54" t="s">
        <v>18</v>
      </c>
      <c r="Y22" s="54"/>
      <c r="Z22" s="54"/>
      <c r="AA22" s="65" t="s">
        <v>219</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19</v>
      </c>
      <c r="C24" s="54"/>
      <c r="D24" s="54"/>
      <c r="E24" s="131">
        <v>3015796593</v>
      </c>
      <c r="F24" s="131"/>
      <c r="G24" s="131"/>
      <c r="H24" s="131"/>
      <c r="I24" s="131"/>
      <c r="J24" s="131"/>
      <c r="K24" s="131"/>
      <c r="L24" s="54" t="s">
        <v>20</v>
      </c>
      <c r="M24" s="54"/>
      <c r="N24" s="54"/>
      <c r="O24" s="54"/>
      <c r="P24" s="54"/>
      <c r="Q24" s="54"/>
      <c r="R24" s="54"/>
      <c r="S24" s="54"/>
      <c r="T24" s="54"/>
      <c r="U24" s="54"/>
      <c r="V24" s="54"/>
      <c r="W24" s="54"/>
      <c r="X24" s="129" t="s">
        <v>247</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21</v>
      </c>
      <c r="C26" s="54"/>
      <c r="D26" s="54"/>
      <c r="E26" s="54"/>
      <c r="F26" s="54"/>
      <c r="G26" s="65" t="s">
        <v>169</v>
      </c>
      <c r="H26" s="65"/>
      <c r="I26" s="65"/>
      <c r="J26" s="65"/>
      <c r="K26" s="33" t="s">
        <v>22</v>
      </c>
      <c r="L26" s="135">
        <v>9147608753</v>
      </c>
      <c r="M26" s="135"/>
      <c r="N26" s="135"/>
      <c r="O26" s="135"/>
      <c r="P26" s="135"/>
      <c r="Q26" s="135"/>
      <c r="R26" s="135"/>
      <c r="S26" s="135"/>
      <c r="T26" s="54" t="s">
        <v>23</v>
      </c>
      <c r="U26" s="54"/>
      <c r="V26" s="65" t="s">
        <v>229</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24</v>
      </c>
      <c r="C28" s="54"/>
      <c r="D28" s="54"/>
      <c r="E28" s="54"/>
      <c r="F28" s="54"/>
      <c r="G28" s="54"/>
      <c r="H28" s="65" t="s">
        <v>179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6</v>
      </c>
      <c r="Y30" s="66"/>
      <c r="Z30" s="66" t="s">
        <v>7</v>
      </c>
      <c r="AA30" s="66"/>
      <c r="AB30" s="66"/>
      <c r="AC30" s="66"/>
      <c r="AD30" s="66" t="s">
        <v>8</v>
      </c>
      <c r="AE30" s="66"/>
      <c r="AF30" s="66"/>
      <c r="AG30" s="4"/>
    </row>
    <row r="31" spans="1:33" ht="15" customHeight="1" x14ac:dyDescent="0.3">
      <c r="A31" s="26"/>
      <c r="B31" s="54" t="s">
        <v>25</v>
      </c>
      <c r="C31" s="54"/>
      <c r="D31" s="54"/>
      <c r="E31" s="54"/>
      <c r="F31" s="54"/>
      <c r="G31" s="62" t="s">
        <v>26</v>
      </c>
      <c r="H31" s="63"/>
      <c r="I31" s="64"/>
      <c r="J31" s="62" t="s">
        <v>27</v>
      </c>
      <c r="K31" s="63"/>
      <c r="L31" s="64"/>
      <c r="M31" s="54" t="s">
        <v>28</v>
      </c>
      <c r="N31" s="54"/>
      <c r="O31" s="54"/>
      <c r="P31" s="54"/>
      <c r="Q31" s="54"/>
      <c r="R31" s="54"/>
      <c r="S31" s="54"/>
      <c r="T31" s="54"/>
      <c r="U31" s="54"/>
      <c r="V31" s="54"/>
      <c r="W31" s="54"/>
      <c r="X31" s="65">
        <v>2</v>
      </c>
      <c r="Y31" s="65"/>
      <c r="Z31" s="65" t="s">
        <v>210</v>
      </c>
      <c r="AA31" s="65"/>
      <c r="AB31" s="65"/>
      <c r="AC31" s="65"/>
      <c r="AD31" s="65">
        <v>2022</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29</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230</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30</v>
      </c>
      <c r="I39" s="66"/>
      <c r="J39" s="66"/>
      <c r="K39" s="136" t="s">
        <v>31</v>
      </c>
      <c r="L39" s="66" t="s">
        <v>32</v>
      </c>
      <c r="M39" s="66"/>
      <c r="N39" s="66"/>
      <c r="O39" s="34"/>
      <c r="P39" s="30"/>
      <c r="Q39" s="30"/>
      <c r="R39" s="30"/>
      <c r="S39" s="30"/>
      <c r="T39" s="30"/>
      <c r="U39" s="30"/>
      <c r="V39" s="30"/>
      <c r="W39" s="30"/>
      <c r="X39" s="66" t="s">
        <v>6</v>
      </c>
      <c r="Y39" s="66"/>
      <c r="Z39" s="66" t="s">
        <v>7</v>
      </c>
      <c r="AA39" s="66"/>
      <c r="AB39" s="66"/>
      <c r="AC39" s="66"/>
      <c r="AD39" s="66" t="s">
        <v>8</v>
      </c>
      <c r="AE39" s="66"/>
      <c r="AF39" s="66"/>
      <c r="AG39" s="4"/>
    </row>
    <row r="40" spans="1:33" ht="15" customHeight="1" x14ac:dyDescent="0.3">
      <c r="A40" s="26"/>
      <c r="B40" s="98" t="s">
        <v>33</v>
      </c>
      <c r="C40" s="99"/>
      <c r="D40" s="99"/>
      <c r="E40" s="99"/>
      <c r="F40" s="99"/>
      <c r="G40" s="100"/>
      <c r="H40" s="65">
        <v>5</v>
      </c>
      <c r="I40" s="65"/>
      <c r="J40" s="65"/>
      <c r="K40" s="136"/>
      <c r="L40" s="65">
        <v>0</v>
      </c>
      <c r="M40" s="65"/>
      <c r="N40" s="65"/>
      <c r="O40" s="30"/>
      <c r="P40" s="30"/>
      <c r="Q40" s="54" t="s">
        <v>34</v>
      </c>
      <c r="R40" s="54"/>
      <c r="S40" s="54"/>
      <c r="T40" s="54"/>
      <c r="U40" s="54"/>
      <c r="V40" s="54"/>
      <c r="W40" s="54"/>
      <c r="X40" s="65">
        <v>30</v>
      </c>
      <c r="Y40" s="65"/>
      <c r="Z40" s="65" t="s">
        <v>197</v>
      </c>
      <c r="AA40" s="65"/>
      <c r="AB40" s="65"/>
      <c r="AC40" s="65"/>
      <c r="AD40" s="65">
        <v>2023</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35296464</v>
      </c>
      <c r="K42" s="143"/>
      <c r="L42" s="143"/>
      <c r="M42" s="143"/>
      <c r="N42" s="143"/>
      <c r="O42" s="143"/>
      <c r="P42" s="143"/>
      <c r="Q42" s="98" t="s">
        <v>36</v>
      </c>
      <c r="R42" s="99"/>
      <c r="S42" s="99"/>
      <c r="T42" s="99"/>
      <c r="U42" s="99"/>
      <c r="V42" s="99"/>
      <c r="W42" s="99"/>
      <c r="X42" s="99"/>
      <c r="Y42" s="100"/>
      <c r="Z42" s="137">
        <v>5042352</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37</v>
      </c>
      <c r="C44" s="54"/>
      <c r="D44" s="54"/>
      <c r="E44" s="54"/>
      <c r="F44" s="54"/>
      <c r="G44" s="54"/>
      <c r="H44" s="54"/>
      <c r="I44" s="54"/>
      <c r="J44" s="140" t="s">
        <v>231</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38</v>
      </c>
      <c r="C46" s="118"/>
      <c r="D46" s="118"/>
      <c r="E46" s="118"/>
      <c r="F46" s="118"/>
      <c r="G46" s="118"/>
      <c r="H46" s="118"/>
      <c r="I46" s="118"/>
      <c r="J46" s="118"/>
      <c r="K46" s="118"/>
      <c r="L46" s="118"/>
      <c r="M46" s="118"/>
      <c r="N46" s="118"/>
      <c r="O46" s="118"/>
      <c r="P46" s="65">
        <v>169522</v>
      </c>
      <c r="Q46" s="65"/>
      <c r="R46" s="65"/>
      <c r="S46" s="65"/>
      <c r="T46" s="54" t="s">
        <v>39</v>
      </c>
      <c r="U46" s="54"/>
      <c r="V46" s="54"/>
      <c r="W46" s="54"/>
      <c r="X46" s="54"/>
      <c r="Y46" s="54"/>
      <c r="Z46" s="54"/>
      <c r="AA46" s="54"/>
      <c r="AB46" s="54"/>
      <c r="AC46" s="65">
        <v>169522</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40</v>
      </c>
      <c r="C48" s="54"/>
      <c r="D48" s="54"/>
      <c r="E48" s="54"/>
      <c r="F48" s="54"/>
      <c r="G48" s="54"/>
      <c r="H48" s="54"/>
      <c r="I48" s="65" t="s">
        <v>172</v>
      </c>
      <c r="J48" s="65"/>
      <c r="K48" s="65"/>
      <c r="L48" s="65"/>
      <c r="M48" s="65"/>
      <c r="N48" s="110" t="s">
        <v>41</v>
      </c>
      <c r="O48" s="110"/>
      <c r="P48" s="110"/>
      <c r="Q48" s="110"/>
      <c r="R48" s="110"/>
      <c r="S48" s="110"/>
      <c r="T48" s="110"/>
      <c r="U48" s="65" t="s">
        <v>220</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42</v>
      </c>
      <c r="C50" s="110"/>
      <c r="D50" s="110"/>
      <c r="E50" s="110"/>
      <c r="F50" s="110"/>
      <c r="G50" s="110"/>
      <c r="H50" s="110"/>
      <c r="I50" s="110"/>
      <c r="J50" s="65" t="s">
        <v>224</v>
      </c>
      <c r="K50" s="65"/>
      <c r="L50" s="65"/>
      <c r="M50" s="65"/>
      <c r="N50" s="65"/>
      <c r="O50" s="65"/>
      <c r="P50" s="65"/>
      <c r="Q50" s="65"/>
      <c r="R50" s="65"/>
      <c r="S50" s="65"/>
      <c r="T50" s="65"/>
      <c r="U50" s="65"/>
      <c r="V50" s="65"/>
      <c r="W50" s="54" t="s">
        <v>16</v>
      </c>
      <c r="X50" s="54"/>
      <c r="Y50" s="54"/>
      <c r="Z50" s="54"/>
      <c r="AA50" s="117">
        <v>26027199</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43</v>
      </c>
      <c r="C52" s="112"/>
      <c r="D52" s="112"/>
      <c r="E52" s="112"/>
      <c r="F52" s="112"/>
      <c r="G52" s="112"/>
      <c r="H52" s="112"/>
      <c r="I52" s="112"/>
      <c r="J52" s="112"/>
      <c r="K52" s="112"/>
      <c r="L52" s="112"/>
      <c r="M52" s="112"/>
      <c r="N52" s="112"/>
      <c r="O52" s="112"/>
      <c r="P52" s="112"/>
      <c r="Q52" s="112"/>
      <c r="R52" s="112"/>
      <c r="S52" s="113"/>
      <c r="T52" s="114" t="s">
        <v>225</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44</v>
      </c>
      <c r="C54" s="103"/>
      <c r="D54" s="104"/>
      <c r="E54" s="62" t="s">
        <v>45</v>
      </c>
      <c r="F54" s="63"/>
      <c r="G54" s="64"/>
      <c r="H54" s="108" t="s">
        <v>46</v>
      </c>
      <c r="I54" s="108"/>
      <c r="J54" s="108"/>
      <c r="K54" s="108"/>
      <c r="L54" s="66" t="s">
        <v>6</v>
      </c>
      <c r="M54" s="66"/>
      <c r="N54" s="66" t="s">
        <v>7</v>
      </c>
      <c r="O54" s="66"/>
      <c r="P54" s="66"/>
      <c r="Q54" s="66"/>
      <c r="R54" s="66" t="s">
        <v>8</v>
      </c>
      <c r="S54" s="66"/>
      <c r="T54" s="66"/>
      <c r="U54" s="109" t="s">
        <v>47</v>
      </c>
      <c r="V54" s="109"/>
      <c r="W54" s="109"/>
      <c r="X54" s="66" t="s">
        <v>6</v>
      </c>
      <c r="Y54" s="66"/>
      <c r="Z54" s="66" t="s">
        <v>7</v>
      </c>
      <c r="AA54" s="66"/>
      <c r="AB54" s="66"/>
      <c r="AC54" s="66"/>
      <c r="AD54" s="66" t="s">
        <v>8</v>
      </c>
      <c r="AE54" s="66"/>
      <c r="AF54" s="66"/>
      <c r="AG54" s="4"/>
    </row>
    <row r="55" spans="1:48" x14ac:dyDescent="0.3">
      <c r="A55" s="26"/>
      <c r="B55" s="105"/>
      <c r="C55" s="106"/>
      <c r="D55" s="107"/>
      <c r="E55" s="62" t="s">
        <v>27</v>
      </c>
      <c r="F55" s="63"/>
      <c r="G55" s="64"/>
      <c r="H55" s="108"/>
      <c r="I55" s="108"/>
      <c r="J55" s="108"/>
      <c r="K55" s="108"/>
      <c r="L55" s="65">
        <v>1</v>
      </c>
      <c r="M55" s="65"/>
      <c r="N55" s="65" t="s">
        <v>210</v>
      </c>
      <c r="O55" s="65"/>
      <c r="P55" s="65"/>
      <c r="Q55" s="65"/>
      <c r="R55" s="65">
        <v>2022</v>
      </c>
      <c r="S55" s="65"/>
      <c r="T55" s="65"/>
      <c r="U55" s="109"/>
      <c r="V55" s="109"/>
      <c r="W55" s="109"/>
      <c r="X55" s="65"/>
      <c r="Y55" s="65"/>
      <c r="Z55" s="65"/>
      <c r="AA55" s="65"/>
      <c r="AB55" s="65"/>
      <c r="AC55" s="65"/>
      <c r="AD55" s="65"/>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48</v>
      </c>
      <c r="C57" s="54"/>
      <c r="D57" s="54"/>
      <c r="E57" s="54"/>
      <c r="F57" s="54"/>
      <c r="G57" s="54"/>
      <c r="H57" s="54"/>
      <c r="I57" s="54"/>
      <c r="J57" s="65"/>
      <c r="K57" s="65"/>
      <c r="L57" s="65"/>
      <c r="M57" s="65"/>
      <c r="N57" s="65"/>
      <c r="O57" s="65"/>
      <c r="P57" s="65"/>
      <c r="Q57" s="65"/>
      <c r="R57" s="65"/>
      <c r="S57" s="65"/>
      <c r="T57" s="65"/>
      <c r="U57" s="65"/>
      <c r="V57" s="65"/>
      <c r="W57" s="65"/>
      <c r="X57" s="65"/>
      <c r="Y57" s="65"/>
      <c r="Z57" s="54" t="s">
        <v>49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232</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50</v>
      </c>
      <c r="C60" s="54"/>
      <c r="D60" s="54"/>
      <c r="E60" s="54"/>
      <c r="F60" s="54" t="s">
        <v>51</v>
      </c>
      <c r="G60" s="54"/>
      <c r="H60" s="54"/>
      <c r="I60" s="54"/>
      <c r="J60" s="54"/>
      <c r="K60" s="54"/>
      <c r="L60" s="54"/>
      <c r="M60" s="54"/>
      <c r="N60" s="54"/>
      <c r="O60" s="54"/>
      <c r="P60" s="54"/>
      <c r="Q60" s="54"/>
      <c r="R60" s="54"/>
      <c r="S60" s="54"/>
      <c r="T60" s="54"/>
      <c r="U60" s="54"/>
      <c r="V60" s="54"/>
      <c r="W60" s="54"/>
      <c r="X60" s="54"/>
      <c r="Y60" s="54"/>
      <c r="Z60" s="54"/>
      <c r="AA60" s="54"/>
      <c r="AB60" s="54" t="s">
        <v>52</v>
      </c>
      <c r="AC60" s="54"/>
      <c r="AD60" s="54"/>
      <c r="AE60" s="54"/>
      <c r="AF60" s="54"/>
      <c r="AG60" s="4"/>
    </row>
    <row r="61" spans="1:48" ht="9" customHeight="1" x14ac:dyDescent="0.3">
      <c r="A61" s="26"/>
      <c r="B61" s="145" t="s">
        <v>174</v>
      </c>
      <c r="C61" s="145"/>
      <c r="D61" s="145"/>
      <c r="E61" s="145"/>
      <c r="F61" s="146" t="s">
        <v>53</v>
      </c>
      <c r="G61" s="146"/>
      <c r="H61" s="66" t="s">
        <v>6</v>
      </c>
      <c r="I61" s="66"/>
      <c r="J61" s="66" t="s">
        <v>7</v>
      </c>
      <c r="K61" s="66"/>
      <c r="L61" s="66"/>
      <c r="M61" s="66"/>
      <c r="N61" s="66" t="s">
        <v>8</v>
      </c>
      <c r="O61" s="66"/>
      <c r="P61" s="66"/>
      <c r="Q61" s="146" t="s">
        <v>54</v>
      </c>
      <c r="R61" s="146"/>
      <c r="S61" s="66" t="s">
        <v>6</v>
      </c>
      <c r="T61" s="66"/>
      <c r="U61" s="66" t="s">
        <v>7</v>
      </c>
      <c r="V61" s="66"/>
      <c r="W61" s="66"/>
      <c r="X61" s="66"/>
      <c r="Y61" s="66" t="s">
        <v>8</v>
      </c>
      <c r="Z61" s="66"/>
      <c r="AA61" s="66"/>
      <c r="AB61" s="144">
        <v>3529646</v>
      </c>
      <c r="AC61" s="144"/>
      <c r="AD61" s="144"/>
      <c r="AE61" s="144"/>
      <c r="AF61" s="144"/>
      <c r="AG61" s="4"/>
    </row>
    <row r="62" spans="1:48" ht="24.75" customHeight="1" x14ac:dyDescent="0.3">
      <c r="A62" s="26"/>
      <c r="B62" s="145"/>
      <c r="C62" s="145"/>
      <c r="D62" s="145"/>
      <c r="E62" s="145"/>
      <c r="F62" s="146"/>
      <c r="G62" s="146"/>
      <c r="H62" s="65">
        <v>1</v>
      </c>
      <c r="I62" s="65"/>
      <c r="J62" s="65" t="s">
        <v>210</v>
      </c>
      <c r="K62" s="65"/>
      <c r="L62" s="65"/>
      <c r="M62" s="65"/>
      <c r="N62" s="65">
        <v>2022</v>
      </c>
      <c r="O62" s="65"/>
      <c r="P62" s="65"/>
      <c r="Q62" s="146"/>
      <c r="R62" s="146"/>
      <c r="S62" s="65">
        <v>30</v>
      </c>
      <c r="T62" s="65"/>
      <c r="U62" s="65" t="s">
        <v>206</v>
      </c>
      <c r="V62" s="65"/>
      <c r="W62" s="65"/>
      <c r="X62" s="65"/>
      <c r="Y62" s="65">
        <v>2023</v>
      </c>
      <c r="Z62" s="65"/>
      <c r="AA62" s="65"/>
      <c r="AB62" s="144"/>
      <c r="AC62" s="144"/>
      <c r="AD62" s="144"/>
      <c r="AE62" s="144"/>
      <c r="AF62" s="144"/>
      <c r="AG62" s="4"/>
    </row>
    <row r="63" spans="1:48" ht="9" customHeight="1" x14ac:dyDescent="0.3">
      <c r="A63" s="26"/>
      <c r="B63" s="145" t="s">
        <v>182</v>
      </c>
      <c r="C63" s="145"/>
      <c r="D63" s="145"/>
      <c r="E63" s="145"/>
      <c r="F63" s="146" t="s">
        <v>53</v>
      </c>
      <c r="G63" s="146"/>
      <c r="H63" s="66" t="s">
        <v>6</v>
      </c>
      <c r="I63" s="66"/>
      <c r="J63" s="66" t="s">
        <v>7</v>
      </c>
      <c r="K63" s="66"/>
      <c r="L63" s="66"/>
      <c r="M63" s="66"/>
      <c r="N63" s="66" t="s">
        <v>8</v>
      </c>
      <c r="O63" s="66"/>
      <c r="P63" s="66"/>
      <c r="Q63" s="146" t="s">
        <v>54</v>
      </c>
      <c r="R63" s="146"/>
      <c r="S63" s="66" t="s">
        <v>6</v>
      </c>
      <c r="T63" s="66"/>
      <c r="U63" s="66" t="s">
        <v>7</v>
      </c>
      <c r="V63" s="66"/>
      <c r="W63" s="66"/>
      <c r="X63" s="66"/>
      <c r="Y63" s="66" t="s">
        <v>8</v>
      </c>
      <c r="Z63" s="66"/>
      <c r="AA63" s="66"/>
      <c r="AB63" s="144">
        <v>7059292</v>
      </c>
      <c r="AC63" s="144"/>
      <c r="AD63" s="144"/>
      <c r="AE63" s="144"/>
      <c r="AF63" s="144"/>
      <c r="AG63" s="4"/>
    </row>
    <row r="64" spans="1:48" ht="24.75" customHeight="1" x14ac:dyDescent="0.3">
      <c r="A64" s="26"/>
      <c r="B64" s="145"/>
      <c r="C64" s="145"/>
      <c r="D64" s="145"/>
      <c r="E64" s="145"/>
      <c r="F64" s="146"/>
      <c r="G64" s="146"/>
      <c r="H64" s="65">
        <v>1</v>
      </c>
      <c r="I64" s="65"/>
      <c r="J64" s="65" t="s">
        <v>210</v>
      </c>
      <c r="K64" s="65"/>
      <c r="L64" s="65"/>
      <c r="M64" s="65"/>
      <c r="N64" s="65">
        <v>2022</v>
      </c>
      <c r="O64" s="65"/>
      <c r="P64" s="65"/>
      <c r="Q64" s="146"/>
      <c r="R64" s="146"/>
      <c r="S64" s="65">
        <v>30</v>
      </c>
      <c r="T64" s="65"/>
      <c r="U64" s="65" t="s">
        <v>197</v>
      </c>
      <c r="V64" s="65"/>
      <c r="W64" s="65"/>
      <c r="X64" s="65"/>
      <c r="Y64" s="65">
        <v>2025</v>
      </c>
      <c r="Z64" s="65"/>
      <c r="AA64" s="65"/>
      <c r="AB64" s="144"/>
      <c r="AC64" s="144"/>
      <c r="AD64" s="144"/>
      <c r="AE64" s="144"/>
      <c r="AF64" s="144"/>
      <c r="AG64" s="4"/>
    </row>
    <row r="65" spans="1:33" ht="9" customHeight="1" x14ac:dyDescent="0.3">
      <c r="A65" s="26"/>
      <c r="B65" s="145"/>
      <c r="C65" s="145"/>
      <c r="D65" s="145"/>
      <c r="E65" s="145"/>
      <c r="F65" s="146" t="s">
        <v>53</v>
      </c>
      <c r="G65" s="146"/>
      <c r="H65" s="66" t="s">
        <v>6</v>
      </c>
      <c r="I65" s="66"/>
      <c r="J65" s="66" t="s">
        <v>7</v>
      </c>
      <c r="K65" s="66"/>
      <c r="L65" s="66"/>
      <c r="M65" s="66"/>
      <c r="N65" s="66" t="s">
        <v>8</v>
      </c>
      <c r="O65" s="66"/>
      <c r="P65" s="66"/>
      <c r="Q65" s="146" t="s">
        <v>54</v>
      </c>
      <c r="R65" s="146"/>
      <c r="S65" s="66" t="s">
        <v>6</v>
      </c>
      <c r="T65" s="66"/>
      <c r="U65" s="66" t="s">
        <v>7</v>
      </c>
      <c r="V65" s="66"/>
      <c r="W65" s="66"/>
      <c r="X65" s="66"/>
      <c r="Y65" s="66" t="s">
        <v>8</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53</v>
      </c>
      <c r="G67" s="146"/>
      <c r="H67" s="66" t="s">
        <v>6</v>
      </c>
      <c r="I67" s="66"/>
      <c r="J67" s="66" t="s">
        <v>7</v>
      </c>
      <c r="K67" s="66"/>
      <c r="L67" s="66"/>
      <c r="M67" s="66"/>
      <c r="N67" s="66" t="s">
        <v>8</v>
      </c>
      <c r="O67" s="66"/>
      <c r="P67" s="66"/>
      <c r="Q67" s="146" t="s">
        <v>54</v>
      </c>
      <c r="R67" s="146"/>
      <c r="S67" s="66" t="s">
        <v>6</v>
      </c>
      <c r="T67" s="66"/>
      <c r="U67" s="66" t="s">
        <v>7</v>
      </c>
      <c r="V67" s="66"/>
      <c r="W67" s="66"/>
      <c r="X67" s="66"/>
      <c r="Y67" s="66" t="s">
        <v>8</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53</v>
      </c>
      <c r="G69" s="146"/>
      <c r="H69" s="66" t="s">
        <v>6</v>
      </c>
      <c r="I69" s="66"/>
      <c r="J69" s="66" t="s">
        <v>7</v>
      </c>
      <c r="K69" s="66"/>
      <c r="L69" s="66"/>
      <c r="M69" s="66"/>
      <c r="N69" s="66" t="s">
        <v>8</v>
      </c>
      <c r="O69" s="66"/>
      <c r="P69" s="66"/>
      <c r="Q69" s="146" t="s">
        <v>54</v>
      </c>
      <c r="R69" s="146"/>
      <c r="S69" s="66" t="s">
        <v>6</v>
      </c>
      <c r="T69" s="66"/>
      <c r="U69" s="66" t="s">
        <v>7</v>
      </c>
      <c r="V69" s="66"/>
      <c r="W69" s="66"/>
      <c r="X69" s="66"/>
      <c r="Y69" s="66" t="s">
        <v>8</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55</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56</v>
      </c>
      <c r="C74" s="60"/>
      <c r="D74" s="60"/>
      <c r="E74" s="60"/>
      <c r="F74" s="60"/>
      <c r="G74" s="60"/>
      <c r="H74" s="60"/>
      <c r="I74" s="60"/>
      <c r="J74" s="60"/>
      <c r="K74" s="61"/>
      <c r="L74" s="62" t="s">
        <v>26</v>
      </c>
      <c r="M74" s="63"/>
      <c r="N74" s="64"/>
      <c r="O74" s="62" t="s">
        <v>27</v>
      </c>
      <c r="P74" s="63"/>
      <c r="Q74" s="64"/>
      <c r="R74" s="30"/>
      <c r="S74" s="59" t="s">
        <v>57</v>
      </c>
      <c r="T74" s="60"/>
      <c r="U74" s="60"/>
      <c r="V74" s="60"/>
      <c r="W74" s="60"/>
      <c r="X74" s="60"/>
      <c r="Y74" s="60"/>
      <c r="Z74" s="61"/>
      <c r="AA74" s="62" t="s">
        <v>26</v>
      </c>
      <c r="AB74" s="63"/>
      <c r="AC74" s="64"/>
      <c r="AD74" s="62" t="s">
        <v>27</v>
      </c>
      <c r="AE74" s="63"/>
      <c r="AF74" s="64"/>
      <c r="AG74" s="4"/>
    </row>
    <row r="75" spans="1:33" ht="15" customHeight="1" x14ac:dyDescent="0.3">
      <c r="A75" s="26"/>
      <c r="B75" s="54" t="s">
        <v>58</v>
      </c>
      <c r="C75" s="54"/>
      <c r="D75" s="54"/>
      <c r="E75" s="54"/>
      <c r="F75" s="54"/>
      <c r="G75" s="54"/>
      <c r="H75" s="54"/>
      <c r="I75" s="66" t="s">
        <v>6</v>
      </c>
      <c r="J75" s="66"/>
      <c r="K75" s="66" t="s">
        <v>7</v>
      </c>
      <c r="L75" s="66"/>
      <c r="M75" s="66"/>
      <c r="N75" s="66"/>
      <c r="O75" s="66" t="s">
        <v>8</v>
      </c>
      <c r="P75" s="66"/>
      <c r="Q75" s="66"/>
      <c r="R75" s="30"/>
      <c r="S75" s="54" t="s">
        <v>59</v>
      </c>
      <c r="T75" s="54"/>
      <c r="U75" s="54"/>
      <c r="V75" s="54"/>
      <c r="W75" s="54"/>
      <c r="X75" s="54"/>
      <c r="Y75" s="55" t="s">
        <v>60</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61</v>
      </c>
      <c r="C78" s="54"/>
      <c r="D78" s="54"/>
      <c r="E78" s="54"/>
      <c r="F78" s="54"/>
      <c r="G78" s="54"/>
      <c r="H78" s="54"/>
      <c r="I78" s="66" t="s">
        <v>6</v>
      </c>
      <c r="J78" s="66"/>
      <c r="K78" s="66" t="s">
        <v>7</v>
      </c>
      <c r="L78" s="66"/>
      <c r="M78" s="66"/>
      <c r="N78" s="66"/>
      <c r="O78" s="66" t="s">
        <v>8</v>
      </c>
      <c r="P78" s="66"/>
      <c r="Q78" s="66"/>
      <c r="R78" s="30"/>
      <c r="S78" s="54" t="s">
        <v>62</v>
      </c>
      <c r="T78" s="54"/>
      <c r="U78" s="54"/>
      <c r="V78" s="54"/>
      <c r="W78" s="54"/>
      <c r="X78" s="54"/>
      <c r="Y78" s="55" t="s">
        <v>60</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63</v>
      </c>
      <c r="C81" s="54"/>
      <c r="D81" s="54"/>
      <c r="E81" s="54"/>
      <c r="F81" s="54"/>
      <c r="G81" s="54"/>
      <c r="H81" s="54"/>
      <c r="I81" s="66" t="s">
        <v>6</v>
      </c>
      <c r="J81" s="66"/>
      <c r="K81" s="66" t="s">
        <v>7</v>
      </c>
      <c r="L81" s="66"/>
      <c r="M81" s="66"/>
      <c r="N81" s="66"/>
      <c r="O81" s="66" t="s">
        <v>8</v>
      </c>
      <c r="P81" s="66"/>
      <c r="Q81" s="66"/>
      <c r="R81" s="30"/>
      <c r="S81" s="54" t="s">
        <v>64</v>
      </c>
      <c r="T81" s="54"/>
      <c r="U81" s="54"/>
      <c r="V81" s="54"/>
      <c r="W81" s="54"/>
      <c r="X81" s="54"/>
      <c r="Y81" s="55" t="s">
        <v>60</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65</v>
      </c>
      <c r="C84" s="60"/>
      <c r="D84" s="60"/>
      <c r="E84" s="60"/>
      <c r="F84" s="60"/>
      <c r="G84" s="60"/>
      <c r="H84" s="60"/>
      <c r="I84" s="60"/>
      <c r="J84" s="60"/>
      <c r="K84" s="61"/>
      <c r="L84" s="62" t="s">
        <v>26</v>
      </c>
      <c r="M84" s="63"/>
      <c r="N84" s="64"/>
      <c r="O84" s="62" t="s">
        <v>27</v>
      </c>
      <c r="P84" s="63"/>
      <c r="Q84" s="64"/>
      <c r="R84" s="30"/>
      <c r="S84" s="54" t="s">
        <v>66</v>
      </c>
      <c r="T84" s="54"/>
      <c r="U84" s="54"/>
      <c r="V84" s="54"/>
      <c r="W84" s="54"/>
      <c r="X84" s="54"/>
      <c r="Y84" s="55" t="s">
        <v>67</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53</v>
      </c>
      <c r="P87" s="88"/>
      <c r="Q87" s="88"/>
      <c r="R87" s="88"/>
      <c r="S87" s="88"/>
      <c r="T87" s="88"/>
      <c r="U87" s="88"/>
      <c r="V87" s="88"/>
      <c r="W87" s="169"/>
      <c r="X87" s="170" t="s">
        <v>68</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6</v>
      </c>
      <c r="P88" s="66"/>
      <c r="Q88" s="66" t="s">
        <v>7</v>
      </c>
      <c r="R88" s="66"/>
      <c r="S88" s="66"/>
      <c r="T88" s="66"/>
      <c r="U88" s="66" t="s">
        <v>8</v>
      </c>
      <c r="V88" s="66"/>
      <c r="W88" s="171"/>
      <c r="X88" s="168" t="s">
        <v>6</v>
      </c>
      <c r="Y88" s="66"/>
      <c r="Z88" s="66" t="s">
        <v>7</v>
      </c>
      <c r="AA88" s="66"/>
      <c r="AB88" s="66"/>
      <c r="AC88" s="66"/>
      <c r="AD88" s="66" t="s">
        <v>8</v>
      </c>
      <c r="AE88" s="66"/>
      <c r="AF88" s="66"/>
      <c r="AG88" s="4"/>
    </row>
    <row r="89" spans="1:33" ht="15" customHeight="1" x14ac:dyDescent="0.3">
      <c r="A89" s="26"/>
      <c r="B89" s="211" t="s">
        <v>69</v>
      </c>
      <c r="C89" s="211"/>
      <c r="D89" s="211"/>
      <c r="E89" s="211"/>
      <c r="F89" s="211"/>
      <c r="G89" s="211"/>
      <c r="H89" s="211"/>
      <c r="I89" s="211"/>
      <c r="J89" s="62" t="s">
        <v>45</v>
      </c>
      <c r="K89" s="64"/>
      <c r="L89" s="62" t="s">
        <v>27</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6</v>
      </c>
      <c r="Q91" s="66"/>
      <c r="R91" s="66" t="s">
        <v>7</v>
      </c>
      <c r="S91" s="66"/>
      <c r="T91" s="66"/>
      <c r="U91" s="66"/>
      <c r="V91" s="66" t="s">
        <v>8</v>
      </c>
      <c r="W91" s="66"/>
      <c r="X91" s="66"/>
      <c r="Y91" s="26"/>
      <c r="Z91" s="26"/>
      <c r="AA91" s="26"/>
      <c r="AB91" s="26"/>
      <c r="AC91" s="26"/>
      <c r="AD91" s="26"/>
      <c r="AE91" s="26"/>
      <c r="AF91" s="26"/>
      <c r="AG91" s="4"/>
    </row>
    <row r="92" spans="1:33" ht="15" customHeight="1" x14ac:dyDescent="0.3">
      <c r="A92" s="26"/>
      <c r="B92" s="123" t="s">
        <v>70</v>
      </c>
      <c r="C92" s="124"/>
      <c r="D92" s="124"/>
      <c r="E92" s="124"/>
      <c r="F92" s="124"/>
      <c r="G92" s="124"/>
      <c r="H92" s="124"/>
      <c r="I92" s="124"/>
      <c r="J92" s="125"/>
      <c r="K92" s="62" t="s">
        <v>45</v>
      </c>
      <c r="L92" s="64"/>
      <c r="M92" s="62" t="s">
        <v>27</v>
      </c>
      <c r="N92" s="63"/>
      <c r="O92" s="64"/>
      <c r="P92" s="65">
        <v>30</v>
      </c>
      <c r="Q92" s="65"/>
      <c r="R92" s="65" t="s">
        <v>197</v>
      </c>
      <c r="S92" s="65"/>
      <c r="T92" s="65"/>
      <c r="U92" s="65"/>
      <c r="V92" s="65">
        <v>2023</v>
      </c>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71</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72</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73</v>
      </c>
      <c r="C98" s="90" t="str">
        <f>IF(L20="","",+L20)</f>
        <v>YUDIS MARCELA BUELVAS BENITEZ</v>
      </c>
      <c r="D98" s="90"/>
      <c r="E98" s="90"/>
      <c r="F98" s="90"/>
      <c r="G98" s="90"/>
      <c r="H98" s="90"/>
      <c r="I98" s="90"/>
      <c r="J98" s="90"/>
      <c r="K98" s="90"/>
      <c r="L98" s="90"/>
      <c r="M98" s="90"/>
      <c r="N98" s="90"/>
      <c r="O98" s="91" t="s">
        <v>74</v>
      </c>
      <c r="P98" s="91"/>
      <c r="Q98" s="91"/>
      <c r="R98" s="91"/>
      <c r="S98" s="91"/>
      <c r="T98" s="91"/>
      <c r="U98" s="91"/>
      <c r="V98" s="91"/>
      <c r="W98" s="92">
        <f>IF(AB20="","",+AB20)</f>
        <v>25785868</v>
      </c>
      <c r="X98" s="92"/>
      <c r="Y98" s="92"/>
      <c r="Z98" s="92"/>
      <c r="AA98" s="92"/>
      <c r="AB98" s="176" t="s">
        <v>75</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76</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77</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4" t="s">
        <v>184</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78</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79</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252200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80</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322800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81</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10600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82</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585600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83</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84</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45</v>
      </c>
      <c r="AB116" s="99"/>
      <c r="AC116" s="100"/>
      <c r="AD116" s="98" t="s">
        <v>85</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86</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45</v>
      </c>
      <c r="AB117" s="63"/>
      <c r="AC117" s="64"/>
      <c r="AD117" s="62" t="s">
        <v>85</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87</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45</v>
      </c>
      <c r="AB118" s="99"/>
      <c r="AC118" s="100"/>
      <c r="AD118" s="98" t="s">
        <v>85</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88</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45</v>
      </c>
      <c r="AB119" s="216"/>
      <c r="AC119" s="217"/>
      <c r="AD119" s="215" t="s">
        <v>85</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89</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45</v>
      </c>
      <c r="AB120" s="99"/>
      <c r="AC120" s="100"/>
      <c r="AD120" s="98" t="s">
        <v>85</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90</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45</v>
      </c>
      <c r="AB121" s="216"/>
      <c r="AC121" s="217"/>
      <c r="AD121" s="215" t="s">
        <v>85</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91</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45</v>
      </c>
      <c r="AB122" s="99"/>
      <c r="AC122" s="100"/>
      <c r="AD122" s="98" t="s">
        <v>85</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92</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93</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94</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73</v>
      </c>
      <c r="C130" s="90" t="s">
        <v>224</v>
      </c>
      <c r="D130" s="90"/>
      <c r="E130" s="90"/>
      <c r="F130" s="90"/>
      <c r="G130" s="90"/>
      <c r="H130" s="90"/>
      <c r="I130" s="90"/>
      <c r="J130" s="90"/>
      <c r="K130" s="90"/>
      <c r="L130" s="90"/>
      <c r="M130" s="90"/>
      <c r="N130" s="90"/>
      <c r="O130" s="91" t="s">
        <v>74</v>
      </c>
      <c r="P130" s="91"/>
      <c r="Q130" s="91"/>
      <c r="R130" s="91"/>
      <c r="S130" s="91"/>
      <c r="T130" s="91"/>
      <c r="U130" s="91"/>
      <c r="V130" s="91"/>
      <c r="W130" s="92">
        <f>IF(AA50="","",+AA50)</f>
        <v>26027199</v>
      </c>
      <c r="X130" s="92"/>
      <c r="Y130" s="92"/>
      <c r="Z130" s="92"/>
      <c r="AA130" s="92"/>
      <c r="AB130" s="93" t="s">
        <v>95</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96</v>
      </c>
      <c r="F131" s="89"/>
      <c r="G131" s="89"/>
      <c r="H131" s="89"/>
      <c r="I131" s="89"/>
      <c r="J131" s="89"/>
      <c r="K131" s="89"/>
      <c r="L131" s="89"/>
      <c r="M131" s="89"/>
      <c r="N131" s="89"/>
      <c r="O131" s="89"/>
      <c r="P131" s="89"/>
      <c r="Q131" s="89"/>
      <c r="R131" s="89"/>
      <c r="S131" s="89"/>
      <c r="T131" s="89"/>
      <c r="U131" s="89"/>
      <c r="V131" s="89"/>
      <c r="W131" s="192" t="str">
        <f>IF(L20="","",+ L20)</f>
        <v>YUDIS MARCELA BUELVAS BENITEZ</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97</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98</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99</v>
      </c>
      <c r="C136" s="203"/>
      <c r="D136" s="88" t="s">
        <v>100</v>
      </c>
      <c r="E136" s="88"/>
      <c r="F136" s="88"/>
      <c r="G136" s="88"/>
      <c r="H136" s="88"/>
      <c r="I136" s="88"/>
      <c r="J136" s="88"/>
      <c r="K136" s="88"/>
      <c r="L136" s="88" t="s">
        <v>101</v>
      </c>
      <c r="M136" s="88"/>
      <c r="N136" s="88"/>
      <c r="O136" s="88"/>
      <c r="P136" s="88"/>
      <c r="Q136" s="88"/>
      <c r="R136" s="88"/>
      <c r="S136" s="88" t="s">
        <v>102</v>
      </c>
      <c r="T136" s="88"/>
      <c r="U136" s="88"/>
      <c r="V136" s="88"/>
      <c r="W136" s="88"/>
      <c r="X136" s="88"/>
      <c r="Y136" s="88" t="s">
        <v>103</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104</v>
      </c>
      <c r="E137" s="65"/>
      <c r="F137" s="65"/>
      <c r="G137" s="65"/>
      <c r="H137" s="65"/>
      <c r="I137" s="65"/>
      <c r="J137" s="65"/>
      <c r="K137" s="65"/>
      <c r="L137" s="65" t="s">
        <v>167</v>
      </c>
      <c r="M137" s="65"/>
      <c r="N137" s="65"/>
      <c r="O137" s="65"/>
      <c r="P137" s="65"/>
      <c r="Q137" s="65"/>
      <c r="R137" s="65"/>
      <c r="S137" s="174">
        <v>30</v>
      </c>
      <c r="T137" s="174"/>
      <c r="U137" s="174"/>
      <c r="V137" s="174"/>
      <c r="W137" s="174"/>
      <c r="X137" s="174"/>
      <c r="Y137" s="95">
        <f>IF(S137="","",($Z$42/30)*S137)</f>
        <v>5042352</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105</v>
      </c>
      <c r="E138" s="65"/>
      <c r="F138" s="65"/>
      <c r="G138" s="65"/>
      <c r="H138" s="65"/>
      <c r="I138" s="65"/>
      <c r="J138" s="65"/>
      <c r="K138" s="65"/>
      <c r="L138" s="65" t="s">
        <v>176</v>
      </c>
      <c r="M138" s="65"/>
      <c r="N138" s="65"/>
      <c r="O138" s="65"/>
      <c r="P138" s="65"/>
      <c r="Q138" s="65"/>
      <c r="R138" s="65"/>
      <c r="S138" s="174">
        <v>30</v>
      </c>
      <c r="T138" s="174"/>
      <c r="U138" s="174"/>
      <c r="V138" s="174"/>
      <c r="W138" s="174"/>
      <c r="X138" s="174"/>
      <c r="Y138" s="95">
        <f t="shared" ref="Y138:Y145" si="0">IF(S138="","",($Z$42/30)*S138)</f>
        <v>5042352</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106</v>
      </c>
      <c r="E139" s="65"/>
      <c r="F139" s="65"/>
      <c r="G139" s="65"/>
      <c r="H139" s="65"/>
      <c r="I139" s="65"/>
      <c r="J139" s="65"/>
      <c r="K139" s="65"/>
      <c r="L139" s="65" t="s">
        <v>184</v>
      </c>
      <c r="M139" s="65"/>
      <c r="N139" s="65"/>
      <c r="O139" s="65"/>
      <c r="P139" s="65"/>
      <c r="Q139" s="65"/>
      <c r="R139" s="65"/>
      <c r="S139" s="174">
        <v>30</v>
      </c>
      <c r="T139" s="174"/>
      <c r="U139" s="174"/>
      <c r="V139" s="174"/>
      <c r="W139" s="174"/>
      <c r="X139" s="174"/>
      <c r="Y139" s="95">
        <v>5182956</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107</v>
      </c>
      <c r="E140" s="65"/>
      <c r="F140" s="65"/>
      <c r="G140" s="65"/>
      <c r="H140" s="65"/>
      <c r="I140" s="65"/>
      <c r="J140" s="65"/>
      <c r="K140" s="65"/>
      <c r="L140" s="65"/>
      <c r="M140" s="65"/>
      <c r="N140" s="65"/>
      <c r="O140" s="65"/>
      <c r="P140" s="65"/>
      <c r="Q140" s="65"/>
      <c r="R140" s="65"/>
      <c r="S140" s="174"/>
      <c r="T140" s="174"/>
      <c r="U140" s="174"/>
      <c r="V140" s="174"/>
      <c r="W140" s="174"/>
      <c r="X140" s="174"/>
      <c r="Y140" s="95" t="str">
        <f t="shared" si="0"/>
        <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108</v>
      </c>
      <c r="E141" s="65"/>
      <c r="F141" s="65"/>
      <c r="G141" s="65"/>
      <c r="H141" s="65"/>
      <c r="I141" s="65"/>
      <c r="J141" s="65"/>
      <c r="K141" s="65"/>
      <c r="L141" s="65"/>
      <c r="M141" s="65"/>
      <c r="N141" s="65"/>
      <c r="O141" s="65"/>
      <c r="P141" s="65"/>
      <c r="Q141" s="65"/>
      <c r="R141" s="65"/>
      <c r="S141" s="174"/>
      <c r="T141" s="174"/>
      <c r="U141" s="174"/>
      <c r="V141" s="174"/>
      <c r="W141" s="174"/>
      <c r="X141" s="174"/>
      <c r="Y141" s="95" t="str">
        <f t="shared" si="0"/>
        <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109</v>
      </c>
      <c r="E142" s="65"/>
      <c r="F142" s="65"/>
      <c r="G142" s="65"/>
      <c r="H142" s="65"/>
      <c r="I142" s="65"/>
      <c r="J142" s="65"/>
      <c r="K142" s="65"/>
      <c r="L142" s="65"/>
      <c r="M142" s="65"/>
      <c r="N142" s="65"/>
      <c r="O142" s="65"/>
      <c r="P142" s="65"/>
      <c r="Q142" s="65"/>
      <c r="R142" s="65"/>
      <c r="S142" s="174"/>
      <c r="T142" s="174"/>
      <c r="U142" s="174"/>
      <c r="V142" s="174"/>
      <c r="W142" s="174"/>
      <c r="X142" s="174"/>
      <c r="Y142" s="95" t="str">
        <f t="shared" si="0"/>
        <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110</v>
      </c>
      <c r="E143" s="65"/>
      <c r="F143" s="65"/>
      <c r="G143" s="65"/>
      <c r="H143" s="65"/>
      <c r="I143" s="65"/>
      <c r="J143" s="65"/>
      <c r="K143" s="65"/>
      <c r="L143" s="65"/>
      <c r="M143" s="65"/>
      <c r="N143" s="65"/>
      <c r="O143" s="65"/>
      <c r="P143" s="65"/>
      <c r="Q143" s="65"/>
      <c r="R143" s="65"/>
      <c r="S143" s="174"/>
      <c r="T143" s="174"/>
      <c r="U143" s="174"/>
      <c r="V143" s="174"/>
      <c r="W143" s="174"/>
      <c r="X143" s="174"/>
      <c r="Y143" s="95" t="str">
        <f t="shared" si="0"/>
        <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t="s">
        <v>111</v>
      </c>
      <c r="E144" s="65"/>
      <c r="F144" s="65"/>
      <c r="G144" s="65"/>
      <c r="H144" s="65"/>
      <c r="I144" s="65"/>
      <c r="J144" s="65"/>
      <c r="K144" s="65"/>
      <c r="L144" s="65"/>
      <c r="M144" s="65"/>
      <c r="N144" s="65"/>
      <c r="O144" s="65"/>
      <c r="P144" s="65"/>
      <c r="Q144" s="65"/>
      <c r="R144" s="65"/>
      <c r="S144" s="174"/>
      <c r="T144" s="174"/>
      <c r="U144" s="174"/>
      <c r="V144" s="174"/>
      <c r="W144" s="174"/>
      <c r="X144" s="174"/>
      <c r="Y144" s="95" t="str">
        <f t="shared" si="0"/>
        <v/>
      </c>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t="s">
        <v>112</v>
      </c>
      <c r="E145" s="65"/>
      <c r="F145" s="65"/>
      <c r="G145" s="65"/>
      <c r="H145" s="65"/>
      <c r="I145" s="65"/>
      <c r="J145" s="65"/>
      <c r="K145" s="65"/>
      <c r="L145" s="65"/>
      <c r="M145" s="65"/>
      <c r="N145" s="65"/>
      <c r="O145" s="65"/>
      <c r="P145" s="65"/>
      <c r="Q145" s="65"/>
      <c r="R145" s="65"/>
      <c r="S145" s="174"/>
      <c r="T145" s="174"/>
      <c r="U145" s="174"/>
      <c r="V145" s="174"/>
      <c r="W145" s="174"/>
      <c r="X145" s="174"/>
      <c r="Y145" s="95" t="str">
        <f t="shared" si="0"/>
        <v/>
      </c>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t="s">
        <v>113</v>
      </c>
      <c r="E146" s="65"/>
      <c r="F146" s="65"/>
      <c r="G146" s="65"/>
      <c r="H146" s="65"/>
      <c r="I146" s="65"/>
      <c r="J146" s="65"/>
      <c r="K146" s="65"/>
      <c r="L146" s="65"/>
      <c r="M146" s="65"/>
      <c r="N146" s="65"/>
      <c r="O146" s="65"/>
      <c r="P146" s="65"/>
      <c r="Q146" s="65"/>
      <c r="R146" s="65"/>
      <c r="S146" s="174"/>
      <c r="T146" s="174"/>
      <c r="U146" s="174"/>
      <c r="V146" s="174"/>
      <c r="W146" s="174"/>
      <c r="X146" s="174"/>
      <c r="Y146" s="95" t="str">
        <f t="shared" ref="Y146:Y148" si="1">IF(S146="","",($Z$42/30)*S146)</f>
        <v/>
      </c>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t="s">
        <v>114</v>
      </c>
      <c r="E147" s="65"/>
      <c r="F147" s="65"/>
      <c r="G147" s="65"/>
      <c r="H147" s="65"/>
      <c r="I147" s="65"/>
      <c r="J147" s="65"/>
      <c r="K147" s="65"/>
      <c r="L147" s="65"/>
      <c r="M147" s="65"/>
      <c r="N147" s="65"/>
      <c r="O147" s="65"/>
      <c r="P147" s="65"/>
      <c r="Q147" s="65"/>
      <c r="R147" s="65"/>
      <c r="S147" s="174"/>
      <c r="T147" s="174"/>
      <c r="U147" s="174"/>
      <c r="V147" s="174"/>
      <c r="W147" s="174"/>
      <c r="X147" s="174"/>
      <c r="Y147" s="95" t="str">
        <f t="shared" si="1"/>
        <v/>
      </c>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t="s">
        <v>115</v>
      </c>
      <c r="E148" s="65"/>
      <c r="F148" s="65"/>
      <c r="G148" s="65"/>
      <c r="H148" s="65"/>
      <c r="I148" s="65"/>
      <c r="J148" s="65"/>
      <c r="K148" s="65"/>
      <c r="L148" s="65"/>
      <c r="M148" s="65"/>
      <c r="N148" s="65"/>
      <c r="O148" s="65"/>
      <c r="P148" s="65"/>
      <c r="Q148" s="65"/>
      <c r="R148" s="65"/>
      <c r="S148" s="174"/>
      <c r="T148" s="174"/>
      <c r="U148" s="174"/>
      <c r="V148" s="174"/>
      <c r="W148" s="174"/>
      <c r="X148" s="174"/>
      <c r="Y148" s="95" t="str">
        <f t="shared" si="1"/>
        <v/>
      </c>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116</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15267660</v>
      </c>
      <c r="Z149" s="173"/>
      <c r="AA149" s="173"/>
      <c r="AB149" s="173"/>
      <c r="AC149" s="173"/>
      <c r="AD149" s="173"/>
      <c r="AE149" s="173"/>
      <c r="AF149" s="173"/>
      <c r="AJ149" s="24"/>
      <c r="AK149" s="24"/>
      <c r="AL149" s="24"/>
      <c r="AM149" s="24"/>
      <c r="AN149" s="24"/>
      <c r="AO149" s="24"/>
      <c r="AP149" s="24" t="s">
        <v>117</v>
      </c>
      <c r="AQ149" s="24"/>
    </row>
    <row r="150" spans="1:43" ht="18" customHeight="1" x14ac:dyDescent="0.3">
      <c r="A150" s="38"/>
      <c r="B150" s="206"/>
      <c r="C150" s="207"/>
      <c r="D150" s="208" t="s">
        <v>118</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20028804</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119</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zoomScale="120" zoomScaleNormal="120" zoomScaleSheetLayoutView="55" workbookViewId="0"/>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1</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120</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0</v>
      </c>
      <c r="C9" s="250"/>
      <c r="D9" s="250"/>
      <c r="E9" s="250"/>
      <c r="F9" s="250"/>
      <c r="G9" s="250"/>
      <c r="H9" s="250"/>
      <c r="I9" s="251"/>
      <c r="J9" s="155" t="str">
        <f>+'Formulario para pagos'!K18</f>
        <v>CD-DP-2146-2022</v>
      </c>
      <c r="K9" s="156"/>
      <c r="L9" s="156"/>
      <c r="M9" s="156"/>
      <c r="N9" s="156"/>
      <c r="O9" s="156"/>
      <c r="P9" s="156"/>
      <c r="Q9" s="156"/>
      <c r="R9" s="156"/>
      <c r="S9" s="156"/>
      <c r="T9" s="156"/>
      <c r="U9" s="156"/>
      <c r="V9" s="157"/>
    </row>
    <row r="10" spans="2:32" ht="3.6" customHeight="1" x14ac:dyDescent="0.25"/>
    <row r="11" spans="2:32" ht="17.25" customHeight="1" x14ac:dyDescent="0.25">
      <c r="B11" s="273" t="s">
        <v>92</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121</v>
      </c>
      <c r="C14" s="265"/>
      <c r="D14" s="265"/>
      <c r="E14" s="265"/>
      <c r="F14" s="265"/>
      <c r="G14" s="265"/>
      <c r="H14" s="265"/>
      <c r="I14" s="265"/>
      <c r="J14" s="265"/>
      <c r="K14" s="265"/>
      <c r="L14" s="265"/>
      <c r="M14" s="265"/>
      <c r="N14" s="265"/>
      <c r="O14" s="265"/>
      <c r="P14" s="265"/>
      <c r="Q14" s="265"/>
      <c r="R14" s="265"/>
      <c r="S14" s="266"/>
      <c r="T14" s="5"/>
      <c r="U14" s="264" t="s">
        <v>122</v>
      </c>
      <c r="V14" s="265"/>
      <c r="W14" s="265"/>
      <c r="X14" s="265"/>
      <c r="Y14" s="265"/>
      <c r="Z14" s="265"/>
      <c r="AA14" s="265"/>
      <c r="AB14" s="265"/>
      <c r="AC14" s="265"/>
      <c r="AD14" s="265"/>
      <c r="AE14" s="265"/>
      <c r="AF14" s="266"/>
    </row>
    <row r="15" spans="2:32" ht="18" customHeight="1" x14ac:dyDescent="0.3">
      <c r="B15" s="9" t="s">
        <v>22</v>
      </c>
      <c r="C15" s="252" t="s">
        <v>123</v>
      </c>
      <c r="D15" s="253"/>
      <c r="E15" s="253"/>
      <c r="F15" s="253"/>
      <c r="G15" s="253"/>
      <c r="H15" s="253"/>
      <c r="I15" s="253"/>
      <c r="J15" s="253"/>
      <c r="K15" s="254"/>
      <c r="L15" s="253" t="s">
        <v>124</v>
      </c>
      <c r="M15" s="253"/>
      <c r="N15" s="253"/>
      <c r="O15" s="253"/>
      <c r="P15" s="253"/>
      <c r="Q15" s="253"/>
      <c r="R15" s="253"/>
      <c r="S15" s="254"/>
      <c r="T15" s="3"/>
      <c r="U15" s="9" t="s">
        <v>22</v>
      </c>
      <c r="V15" s="270" t="s">
        <v>125</v>
      </c>
      <c r="W15" s="271"/>
      <c r="X15" s="271"/>
      <c r="Y15" s="271"/>
      <c r="Z15" s="271"/>
      <c r="AA15" s="271"/>
      <c r="AB15" s="271"/>
      <c r="AC15" s="271"/>
      <c r="AD15" s="271"/>
      <c r="AE15" s="271"/>
      <c r="AF15" s="272"/>
    </row>
    <row r="16" spans="2:32" ht="42" customHeight="1" x14ac:dyDescent="0.25">
      <c r="B16" s="7">
        <v>1</v>
      </c>
      <c r="C16" s="221" t="s">
        <v>233</v>
      </c>
      <c r="D16" s="221"/>
      <c r="E16" s="221"/>
      <c r="F16" s="221"/>
      <c r="G16" s="221"/>
      <c r="H16" s="221"/>
      <c r="I16" s="221"/>
      <c r="J16" s="221"/>
      <c r="K16" s="221"/>
      <c r="L16" s="221" t="s">
        <v>221</v>
      </c>
      <c r="M16" s="221"/>
      <c r="N16" s="221"/>
      <c r="O16" s="221"/>
      <c r="P16" s="221"/>
      <c r="Q16" s="221"/>
      <c r="R16" s="221"/>
      <c r="S16" s="221"/>
      <c r="T16" s="1"/>
      <c r="U16" s="7">
        <v>1</v>
      </c>
      <c r="V16" s="222" t="s">
        <v>226</v>
      </c>
      <c r="W16" s="223"/>
      <c r="X16" s="223"/>
      <c r="Y16" s="223"/>
      <c r="Z16" s="223"/>
      <c r="AA16" s="223"/>
      <c r="AB16" s="223"/>
      <c r="AC16" s="223"/>
      <c r="AD16" s="223"/>
      <c r="AE16" s="223"/>
      <c r="AF16" s="224"/>
    </row>
    <row r="17" spans="2:32" ht="63.75" customHeight="1" x14ac:dyDescent="0.25">
      <c r="B17" s="7">
        <v>2</v>
      </c>
      <c r="C17" s="221" t="s">
        <v>234</v>
      </c>
      <c r="D17" s="221"/>
      <c r="E17" s="221"/>
      <c r="F17" s="221"/>
      <c r="G17" s="221"/>
      <c r="H17" s="221"/>
      <c r="I17" s="221"/>
      <c r="J17" s="221"/>
      <c r="K17" s="221"/>
      <c r="L17" s="221" t="s">
        <v>222</v>
      </c>
      <c r="M17" s="221"/>
      <c r="N17" s="221"/>
      <c r="O17" s="221"/>
      <c r="P17" s="221"/>
      <c r="Q17" s="221"/>
      <c r="R17" s="221"/>
      <c r="S17" s="221"/>
      <c r="T17" s="1"/>
      <c r="U17" s="7">
        <v>2</v>
      </c>
      <c r="V17" s="222" t="s">
        <v>226</v>
      </c>
      <c r="W17" s="223"/>
      <c r="X17" s="223"/>
      <c r="Y17" s="223"/>
      <c r="Z17" s="223"/>
      <c r="AA17" s="223"/>
      <c r="AB17" s="223"/>
      <c r="AC17" s="223"/>
      <c r="AD17" s="223"/>
      <c r="AE17" s="223"/>
      <c r="AF17" s="224"/>
    </row>
    <row r="18" spans="2:32" ht="42" customHeight="1" x14ac:dyDescent="0.25">
      <c r="B18" s="7">
        <v>3</v>
      </c>
      <c r="C18" s="221" t="s">
        <v>235</v>
      </c>
      <c r="D18" s="221"/>
      <c r="E18" s="221"/>
      <c r="F18" s="221"/>
      <c r="G18" s="221"/>
      <c r="H18" s="221"/>
      <c r="I18" s="221"/>
      <c r="J18" s="221"/>
      <c r="K18" s="221"/>
      <c r="L18" s="221" t="s">
        <v>223</v>
      </c>
      <c r="M18" s="221"/>
      <c r="N18" s="221"/>
      <c r="O18" s="221"/>
      <c r="P18" s="221"/>
      <c r="Q18" s="221"/>
      <c r="R18" s="221"/>
      <c r="S18" s="221"/>
      <c r="T18" s="1"/>
      <c r="U18" s="7">
        <v>3</v>
      </c>
      <c r="V18" s="222" t="s">
        <v>226</v>
      </c>
      <c r="W18" s="223"/>
      <c r="X18" s="223"/>
      <c r="Y18" s="223"/>
      <c r="Z18" s="223"/>
      <c r="AA18" s="223"/>
      <c r="AB18" s="223"/>
      <c r="AC18" s="223"/>
      <c r="AD18" s="223"/>
      <c r="AE18" s="223"/>
      <c r="AF18" s="224"/>
    </row>
    <row r="19" spans="2:32" ht="42" customHeight="1" x14ac:dyDescent="0.25">
      <c r="B19" s="7">
        <v>4</v>
      </c>
      <c r="C19" s="221" t="s">
        <v>236</v>
      </c>
      <c r="D19" s="221"/>
      <c r="E19" s="221"/>
      <c r="F19" s="221"/>
      <c r="G19" s="221"/>
      <c r="H19" s="221"/>
      <c r="I19" s="221"/>
      <c r="J19" s="221"/>
      <c r="K19" s="221"/>
      <c r="L19" s="221" t="s">
        <v>244</v>
      </c>
      <c r="M19" s="221"/>
      <c r="N19" s="221"/>
      <c r="O19" s="221"/>
      <c r="P19" s="221"/>
      <c r="Q19" s="221"/>
      <c r="R19" s="221"/>
      <c r="S19" s="221"/>
      <c r="T19" s="1"/>
      <c r="U19" s="7">
        <v>4</v>
      </c>
      <c r="V19" s="222" t="s">
        <v>226</v>
      </c>
      <c r="W19" s="223"/>
      <c r="X19" s="223"/>
      <c r="Y19" s="223"/>
      <c r="Z19" s="223"/>
      <c r="AA19" s="223"/>
      <c r="AB19" s="223"/>
      <c r="AC19" s="223"/>
      <c r="AD19" s="223"/>
      <c r="AE19" s="223"/>
      <c r="AF19" s="224"/>
    </row>
    <row r="20" spans="2:32" ht="42" customHeight="1" x14ac:dyDescent="0.25">
      <c r="B20" s="7">
        <v>5</v>
      </c>
      <c r="C20" s="221" t="s">
        <v>237</v>
      </c>
      <c r="D20" s="221"/>
      <c r="E20" s="221"/>
      <c r="F20" s="221"/>
      <c r="G20" s="221"/>
      <c r="H20" s="221"/>
      <c r="I20" s="221"/>
      <c r="J20" s="221"/>
      <c r="K20" s="221"/>
      <c r="L20" s="221" t="s">
        <v>245</v>
      </c>
      <c r="M20" s="221"/>
      <c r="N20" s="221"/>
      <c r="O20" s="221"/>
      <c r="P20" s="221"/>
      <c r="Q20" s="221"/>
      <c r="R20" s="221"/>
      <c r="S20" s="221"/>
      <c r="T20" s="1"/>
      <c r="U20" s="7">
        <v>5</v>
      </c>
      <c r="V20" s="222" t="s">
        <v>226</v>
      </c>
      <c r="W20" s="223"/>
      <c r="X20" s="223"/>
      <c r="Y20" s="223"/>
      <c r="Z20" s="223"/>
      <c r="AA20" s="223"/>
      <c r="AB20" s="223"/>
      <c r="AC20" s="223"/>
      <c r="AD20" s="223"/>
      <c r="AE20" s="223"/>
      <c r="AF20" s="224"/>
    </row>
    <row r="21" spans="2:32" ht="42" customHeight="1" x14ac:dyDescent="0.25">
      <c r="B21" s="7">
        <v>6</v>
      </c>
      <c r="C21" s="221" t="s">
        <v>238</v>
      </c>
      <c r="D21" s="221"/>
      <c r="E21" s="221"/>
      <c r="F21" s="221"/>
      <c r="G21" s="221"/>
      <c r="H21" s="221"/>
      <c r="I21" s="221"/>
      <c r="J21" s="221"/>
      <c r="K21" s="221"/>
      <c r="L21" s="221" t="s">
        <v>246</v>
      </c>
      <c r="M21" s="221"/>
      <c r="N21" s="221"/>
      <c r="O21" s="221"/>
      <c r="P21" s="221"/>
      <c r="Q21" s="221"/>
      <c r="R21" s="221"/>
      <c r="S21" s="221"/>
      <c r="T21" s="1"/>
      <c r="U21" s="7">
        <v>6</v>
      </c>
      <c r="V21" s="222" t="s">
        <v>226</v>
      </c>
      <c r="W21" s="223"/>
      <c r="X21" s="223"/>
      <c r="Y21" s="223"/>
      <c r="Z21" s="223"/>
      <c r="AA21" s="223"/>
      <c r="AB21" s="223"/>
      <c r="AC21" s="223"/>
      <c r="AD21" s="223"/>
      <c r="AE21" s="223"/>
      <c r="AF21" s="224"/>
    </row>
    <row r="22" spans="2:32" ht="42" customHeight="1" x14ac:dyDescent="0.25">
      <c r="B22" s="7">
        <v>7</v>
      </c>
      <c r="C22" s="221" t="s">
        <v>239</v>
      </c>
      <c r="D22" s="221"/>
      <c r="E22" s="221"/>
      <c r="F22" s="221"/>
      <c r="G22" s="221"/>
      <c r="H22" s="221"/>
      <c r="I22" s="221"/>
      <c r="J22" s="221"/>
      <c r="K22" s="221"/>
      <c r="L22" s="221"/>
      <c r="M22" s="221"/>
      <c r="N22" s="221"/>
      <c r="O22" s="221"/>
      <c r="P22" s="221"/>
      <c r="Q22" s="221"/>
      <c r="R22" s="221"/>
      <c r="S22" s="221"/>
      <c r="T22" s="1"/>
      <c r="U22" s="7">
        <v>7</v>
      </c>
      <c r="V22" s="222" t="s">
        <v>226</v>
      </c>
      <c r="W22" s="223"/>
      <c r="X22" s="223"/>
      <c r="Y22" s="223"/>
      <c r="Z22" s="223"/>
      <c r="AA22" s="223"/>
      <c r="AB22" s="223"/>
      <c r="AC22" s="223"/>
      <c r="AD22" s="223"/>
      <c r="AE22" s="223"/>
      <c r="AF22" s="224"/>
    </row>
    <row r="23" spans="2:32" ht="42" customHeight="1" x14ac:dyDescent="0.25">
      <c r="B23" s="7">
        <v>8</v>
      </c>
      <c r="C23" s="221" t="s">
        <v>240</v>
      </c>
      <c r="D23" s="221"/>
      <c r="E23" s="221"/>
      <c r="F23" s="221"/>
      <c r="G23" s="221"/>
      <c r="H23" s="221"/>
      <c r="I23" s="221"/>
      <c r="J23" s="221"/>
      <c r="K23" s="221"/>
      <c r="L23" s="221"/>
      <c r="M23" s="221"/>
      <c r="N23" s="221"/>
      <c r="O23" s="221"/>
      <c r="P23" s="221"/>
      <c r="Q23" s="221"/>
      <c r="R23" s="221"/>
      <c r="S23" s="221"/>
      <c r="T23" s="1"/>
      <c r="U23" s="7">
        <v>8</v>
      </c>
      <c r="V23" s="222" t="s">
        <v>226</v>
      </c>
      <c r="W23" s="223"/>
      <c r="X23" s="223"/>
      <c r="Y23" s="223"/>
      <c r="Z23" s="223"/>
      <c r="AA23" s="223"/>
      <c r="AB23" s="223"/>
      <c r="AC23" s="223"/>
      <c r="AD23" s="223"/>
      <c r="AE23" s="223"/>
      <c r="AF23" s="224"/>
    </row>
    <row r="24" spans="2:32" ht="42" customHeight="1" x14ac:dyDescent="0.25">
      <c r="B24" s="7">
        <v>9</v>
      </c>
      <c r="C24" s="221" t="s">
        <v>241</v>
      </c>
      <c r="D24" s="221"/>
      <c r="E24" s="221"/>
      <c r="F24" s="221"/>
      <c r="G24" s="221"/>
      <c r="H24" s="221"/>
      <c r="I24" s="221"/>
      <c r="J24" s="221"/>
      <c r="K24" s="221"/>
      <c r="L24" s="221"/>
      <c r="M24" s="221"/>
      <c r="N24" s="221"/>
      <c r="O24" s="221"/>
      <c r="P24" s="221"/>
      <c r="Q24" s="221"/>
      <c r="R24" s="221"/>
      <c r="S24" s="221"/>
      <c r="T24" s="1"/>
      <c r="U24" s="7">
        <v>9</v>
      </c>
      <c r="V24" s="222" t="s">
        <v>226</v>
      </c>
      <c r="W24" s="223"/>
      <c r="X24" s="223"/>
      <c r="Y24" s="223"/>
      <c r="Z24" s="223"/>
      <c r="AA24" s="223"/>
      <c r="AB24" s="223"/>
      <c r="AC24" s="223"/>
      <c r="AD24" s="223"/>
      <c r="AE24" s="223"/>
      <c r="AF24" s="224"/>
    </row>
    <row r="25" spans="2:32" ht="42" customHeight="1" x14ac:dyDescent="0.25">
      <c r="B25" s="7">
        <v>10</v>
      </c>
      <c r="C25" s="221" t="s">
        <v>242</v>
      </c>
      <c r="D25" s="221"/>
      <c r="E25" s="221"/>
      <c r="F25" s="221"/>
      <c r="G25" s="221"/>
      <c r="H25" s="221"/>
      <c r="I25" s="221"/>
      <c r="J25" s="221"/>
      <c r="K25" s="221"/>
      <c r="L25" s="221"/>
      <c r="M25" s="221"/>
      <c r="N25" s="221"/>
      <c r="O25" s="221"/>
      <c r="P25" s="221"/>
      <c r="Q25" s="221"/>
      <c r="R25" s="221"/>
      <c r="S25" s="221"/>
      <c r="T25" s="1"/>
      <c r="U25" s="7">
        <v>10</v>
      </c>
      <c r="V25" s="222" t="s">
        <v>226</v>
      </c>
      <c r="W25" s="223"/>
      <c r="X25" s="223"/>
      <c r="Y25" s="223"/>
      <c r="Z25" s="223"/>
      <c r="AA25" s="223"/>
      <c r="AB25" s="223"/>
      <c r="AC25" s="223"/>
      <c r="AD25" s="223"/>
      <c r="AE25" s="223"/>
      <c r="AF25" s="224"/>
    </row>
    <row r="26" spans="2:32" ht="42" customHeight="1" x14ac:dyDescent="0.25">
      <c r="B26" s="7">
        <v>11</v>
      </c>
      <c r="C26" s="221" t="s">
        <v>243</v>
      </c>
      <c r="D26" s="221"/>
      <c r="E26" s="221"/>
      <c r="F26" s="221"/>
      <c r="G26" s="221"/>
      <c r="H26" s="221"/>
      <c r="I26" s="221"/>
      <c r="J26" s="221"/>
      <c r="K26" s="221"/>
      <c r="L26" s="222"/>
      <c r="M26" s="223"/>
      <c r="N26" s="223"/>
      <c r="O26" s="223"/>
      <c r="P26" s="223"/>
      <c r="Q26" s="223"/>
      <c r="R26" s="223"/>
      <c r="S26" s="224"/>
      <c r="T26" s="1"/>
      <c r="U26" s="7">
        <v>11</v>
      </c>
      <c r="V26" s="222" t="s">
        <v>226</v>
      </c>
      <c r="W26" s="223"/>
      <c r="X26" s="223"/>
      <c r="Y26" s="223"/>
      <c r="Z26" s="223"/>
      <c r="AA26" s="223"/>
      <c r="AB26" s="223"/>
      <c r="AC26" s="223"/>
      <c r="AD26" s="223"/>
      <c r="AE26" s="223"/>
      <c r="AF26" s="224"/>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2"/>
      <c r="W27" s="223"/>
      <c r="X27" s="223"/>
      <c r="Y27" s="223"/>
      <c r="Z27" s="223"/>
      <c r="AA27" s="223"/>
      <c r="AB27" s="223"/>
      <c r="AC27" s="223"/>
      <c r="AD27" s="223"/>
      <c r="AE27" s="223"/>
      <c r="AF27" s="224"/>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2"/>
      <c r="W28" s="223"/>
      <c r="X28" s="223"/>
      <c r="Y28" s="223"/>
      <c r="Z28" s="223"/>
      <c r="AA28" s="223"/>
      <c r="AB28" s="223"/>
      <c r="AC28" s="223"/>
      <c r="AD28" s="223"/>
      <c r="AE28" s="223"/>
      <c r="AF28" s="224"/>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2"/>
      <c r="W29" s="223"/>
      <c r="X29" s="223"/>
      <c r="Y29" s="223"/>
      <c r="Z29" s="223"/>
      <c r="AA29" s="223"/>
      <c r="AB29" s="223"/>
      <c r="AC29" s="223"/>
      <c r="AD29" s="223"/>
      <c r="AE29" s="223"/>
      <c r="AF29" s="224"/>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2"/>
      <c r="W30" s="223"/>
      <c r="X30" s="223"/>
      <c r="Y30" s="223"/>
      <c r="Z30" s="223"/>
      <c r="AA30" s="223"/>
      <c r="AB30" s="223"/>
      <c r="AC30" s="223"/>
      <c r="AD30" s="223"/>
      <c r="AE30" s="223"/>
      <c r="AF30" s="224"/>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119</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126</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127</v>
      </c>
      <c r="C43" s="276"/>
      <c r="D43" s="276"/>
      <c r="E43" s="276"/>
      <c r="F43" s="276"/>
      <c r="G43" s="276"/>
      <c r="H43" s="276"/>
      <c r="I43" s="276"/>
      <c r="J43" s="276"/>
      <c r="K43" s="276"/>
      <c r="L43" s="276"/>
      <c r="M43" s="276"/>
      <c r="N43" s="276"/>
      <c r="O43" s="276"/>
      <c r="P43" s="276"/>
      <c r="Q43" s="276"/>
      <c r="R43" s="276" t="s">
        <v>128</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6</v>
      </c>
      <c r="C45" s="228"/>
      <c r="D45" s="228" t="s">
        <v>7</v>
      </c>
      <c r="E45" s="228"/>
      <c r="F45" s="228"/>
      <c r="G45" s="228"/>
      <c r="H45" s="228" t="s">
        <v>8</v>
      </c>
      <c r="I45" s="228"/>
      <c r="J45" s="228"/>
      <c r="R45" s="228" t="s">
        <v>6</v>
      </c>
      <c r="S45" s="228"/>
      <c r="T45" s="228" t="s">
        <v>7</v>
      </c>
      <c r="U45" s="228"/>
      <c r="V45" s="228"/>
      <c r="W45" s="228"/>
      <c r="X45" s="228" t="s">
        <v>8</v>
      </c>
      <c r="Y45" s="228"/>
      <c r="Z45" s="228"/>
    </row>
    <row r="46" spans="2:32" x14ac:dyDescent="0.25">
      <c r="B46" s="230">
        <f>IF('Formulario para pagos'!X11="","",+'Formulario para pagos'!X11)</f>
        <v>26</v>
      </c>
      <c r="C46" s="230"/>
      <c r="D46" s="230" t="str">
        <f>IF('Formulario para pagos'!Z11="","",++'Formulario para pagos'!Z11)</f>
        <v>Marzo</v>
      </c>
      <c r="E46" s="230"/>
      <c r="F46" s="230"/>
      <c r="G46" s="230"/>
      <c r="H46" s="230">
        <f>IF('Formulario para pagos'!AD11="","",+'Formulario para pagos'!AD11)</f>
        <v>2023</v>
      </c>
      <c r="I46" s="230"/>
      <c r="J46" s="230"/>
      <c r="R46" s="65">
        <v>26</v>
      </c>
      <c r="S46" s="65"/>
      <c r="T46" s="65" t="s">
        <v>184</v>
      </c>
      <c r="U46" s="65"/>
      <c r="V46" s="65"/>
      <c r="W46" s="65"/>
      <c r="X46" s="65">
        <v>2023</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32" zoomScaleNormal="100" zoomScaleSheetLayoutView="100" workbookViewId="0">
      <selection activeCell="C230" sqref="C230:AM230"/>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1</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129</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130</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131</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132</v>
      </c>
      <c r="C215" s="308" t="s">
        <v>133</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132</v>
      </c>
      <c r="C216" s="310" t="s">
        <v>134</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132</v>
      </c>
      <c r="C217" s="310" t="s">
        <v>135</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132</v>
      </c>
      <c r="C218" s="310" t="s">
        <v>136</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132</v>
      </c>
      <c r="C219" s="312" t="s">
        <v>137</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138</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139</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140</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141</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142</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143</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144</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145</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146</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147</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148</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149</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150</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151</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152</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153</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154</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155</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156</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157</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158</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159</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160</v>
      </c>
      <c r="AC4" s="12" t="s">
        <v>6</v>
      </c>
      <c r="AD4" s="12" t="s">
        <v>7</v>
      </c>
      <c r="AE4" s="12" t="s">
        <v>161</v>
      </c>
      <c r="AF4" s="12" t="s">
        <v>162</v>
      </c>
      <c r="AG4" s="12" t="s">
        <v>163</v>
      </c>
      <c r="AH4" s="12" t="s">
        <v>21</v>
      </c>
      <c r="AI4" s="12" t="s">
        <v>24</v>
      </c>
      <c r="AJ4" s="13" t="s">
        <v>164</v>
      </c>
      <c r="AK4" s="12" t="s">
        <v>40</v>
      </c>
      <c r="AL4" s="12" t="s">
        <v>165</v>
      </c>
      <c r="AM4" s="12" t="s">
        <v>50</v>
      </c>
      <c r="AN4" s="14"/>
      <c r="AO4" s="11"/>
      <c r="AP4" s="11"/>
    </row>
    <row r="5" spans="27:42" x14ac:dyDescent="0.25">
      <c r="AA5" s="14"/>
      <c r="AB5" s="14" t="s">
        <v>166</v>
      </c>
      <c r="AC5" s="14">
        <v>1</v>
      </c>
      <c r="AD5" s="14" t="s">
        <v>167</v>
      </c>
      <c r="AE5" s="14">
        <v>2022</v>
      </c>
      <c r="AF5" s="14" t="s">
        <v>168</v>
      </c>
      <c r="AG5" s="14">
        <v>-2022</v>
      </c>
      <c r="AH5" s="14" t="s">
        <v>169</v>
      </c>
      <c r="AI5" s="14" t="s">
        <v>170</v>
      </c>
      <c r="AJ5" s="14" t="s">
        <v>171</v>
      </c>
      <c r="AK5" s="14" t="s">
        <v>172</v>
      </c>
      <c r="AL5" s="14" t="s">
        <v>173</v>
      </c>
      <c r="AM5" s="14" t="s">
        <v>174</v>
      </c>
      <c r="AN5" s="14"/>
      <c r="AO5" s="11"/>
      <c r="AP5" s="11"/>
    </row>
    <row r="6" spans="27:42" x14ac:dyDescent="0.25">
      <c r="AA6" s="14"/>
      <c r="AB6" s="14" t="s">
        <v>175</v>
      </c>
      <c r="AC6" s="14">
        <v>2</v>
      </c>
      <c r="AD6" s="14" t="s">
        <v>176</v>
      </c>
      <c r="AE6" s="14">
        <v>2023</v>
      </c>
      <c r="AF6" s="14" t="s">
        <v>177</v>
      </c>
      <c r="AG6" s="14">
        <v>-2023</v>
      </c>
      <c r="AH6" s="14" t="s">
        <v>178</v>
      </c>
      <c r="AI6" s="14" t="s">
        <v>179</v>
      </c>
      <c r="AJ6" s="14"/>
      <c r="AK6" s="14" t="s">
        <v>180</v>
      </c>
      <c r="AL6" s="14" t="s">
        <v>181</v>
      </c>
      <c r="AM6" s="14" t="s">
        <v>182</v>
      </c>
      <c r="AN6" s="14"/>
      <c r="AO6" s="11"/>
      <c r="AP6" s="11"/>
    </row>
    <row r="7" spans="27:42" x14ac:dyDescent="0.25">
      <c r="AA7" s="14"/>
      <c r="AB7" s="14" t="s">
        <v>183</v>
      </c>
      <c r="AC7" s="14">
        <v>3</v>
      </c>
      <c r="AD7" s="14" t="s">
        <v>184</v>
      </c>
      <c r="AE7" s="14">
        <v>2024</v>
      </c>
      <c r="AF7" s="14" t="s">
        <v>185</v>
      </c>
      <c r="AG7" s="14">
        <v>-2024</v>
      </c>
      <c r="AH7" s="14"/>
      <c r="AI7" s="14" t="s">
        <v>186</v>
      </c>
      <c r="AJ7" s="14"/>
      <c r="AK7" s="14"/>
      <c r="AL7" s="14" t="s">
        <v>187</v>
      </c>
      <c r="AM7" s="14" t="s">
        <v>188</v>
      </c>
      <c r="AN7" s="14"/>
      <c r="AO7" s="11"/>
      <c r="AP7" s="11"/>
    </row>
    <row r="8" spans="27:42" x14ac:dyDescent="0.25">
      <c r="AA8" s="14"/>
      <c r="AB8" s="14"/>
      <c r="AC8" s="14">
        <v>4</v>
      </c>
      <c r="AD8" s="14" t="s">
        <v>189</v>
      </c>
      <c r="AE8" s="14">
        <v>2025</v>
      </c>
      <c r="AF8" s="14" t="s">
        <v>190</v>
      </c>
      <c r="AG8" s="14">
        <v>-2025</v>
      </c>
      <c r="AH8" s="14"/>
      <c r="AI8" s="14"/>
      <c r="AJ8" s="14"/>
      <c r="AK8" s="14"/>
      <c r="AL8" s="14" t="s">
        <v>191</v>
      </c>
      <c r="AM8" s="14" t="s">
        <v>192</v>
      </c>
      <c r="AN8" s="14"/>
      <c r="AO8" s="11"/>
      <c r="AP8" s="11"/>
    </row>
    <row r="9" spans="27:42" x14ac:dyDescent="0.25">
      <c r="AA9" s="14"/>
      <c r="AB9" s="14"/>
      <c r="AC9" s="14">
        <v>5</v>
      </c>
      <c r="AD9" s="14" t="s">
        <v>193</v>
      </c>
      <c r="AE9" s="15">
        <v>2026</v>
      </c>
      <c r="AF9" s="14" t="s">
        <v>194</v>
      </c>
      <c r="AG9" s="14"/>
      <c r="AH9" s="14"/>
      <c r="AI9" s="14"/>
      <c r="AJ9" s="14"/>
      <c r="AK9" s="14"/>
      <c r="AL9" s="14" t="s">
        <v>195</v>
      </c>
      <c r="AM9" s="14" t="s">
        <v>196</v>
      </c>
      <c r="AN9" s="14"/>
      <c r="AO9" s="11"/>
      <c r="AP9" s="11"/>
    </row>
    <row r="10" spans="27:42" x14ac:dyDescent="0.25">
      <c r="AA10" s="14"/>
      <c r="AB10" s="14"/>
      <c r="AC10" s="14">
        <v>6</v>
      </c>
      <c r="AD10" s="14" t="s">
        <v>197</v>
      </c>
      <c r="AE10" s="15">
        <v>2027</v>
      </c>
      <c r="AF10" s="14" t="s">
        <v>198</v>
      </c>
      <c r="AG10" s="14"/>
      <c r="AH10" s="14"/>
      <c r="AI10" s="14"/>
      <c r="AJ10" s="14"/>
      <c r="AK10" s="14"/>
      <c r="AL10" s="14" t="s">
        <v>199</v>
      </c>
      <c r="AM10" s="14"/>
      <c r="AN10" s="14"/>
      <c r="AO10" s="11"/>
      <c r="AP10" s="11"/>
    </row>
    <row r="11" spans="27:42" x14ac:dyDescent="0.25">
      <c r="AA11" s="14"/>
      <c r="AB11" s="14"/>
      <c r="AC11" s="14">
        <v>7</v>
      </c>
      <c r="AD11" s="14" t="s">
        <v>200</v>
      </c>
      <c r="AE11" s="15">
        <v>2028</v>
      </c>
      <c r="AF11" s="14"/>
      <c r="AG11" s="14"/>
      <c r="AH11" s="14"/>
      <c r="AI11" s="14"/>
      <c r="AJ11" s="14"/>
      <c r="AK11" s="14"/>
      <c r="AL11" s="14" t="s">
        <v>201</v>
      </c>
      <c r="AM11" s="14"/>
      <c r="AN11" s="14"/>
      <c r="AO11" s="11"/>
      <c r="AP11" s="11"/>
    </row>
    <row r="12" spans="27:42" x14ac:dyDescent="0.25">
      <c r="AA12" s="14"/>
      <c r="AB12" s="14"/>
      <c r="AC12" s="14">
        <v>8</v>
      </c>
      <c r="AD12" s="14" t="s">
        <v>202</v>
      </c>
      <c r="AE12" s="14"/>
      <c r="AF12" s="14"/>
      <c r="AG12" s="14"/>
      <c r="AH12" s="14"/>
      <c r="AI12" s="14"/>
      <c r="AJ12" s="14"/>
      <c r="AK12" s="14"/>
      <c r="AL12" s="14" t="s">
        <v>203</v>
      </c>
      <c r="AM12" s="14"/>
      <c r="AN12" s="14"/>
      <c r="AO12" s="11"/>
      <c r="AP12" s="11"/>
    </row>
    <row r="13" spans="27:42" x14ac:dyDescent="0.25">
      <c r="AA13" s="14"/>
      <c r="AB13" s="14"/>
      <c r="AC13" s="14">
        <v>9</v>
      </c>
      <c r="AD13" s="14" t="s">
        <v>204</v>
      </c>
      <c r="AE13" s="14"/>
      <c r="AF13" s="14"/>
      <c r="AG13" s="14"/>
      <c r="AH13" s="14"/>
      <c r="AI13" s="14"/>
      <c r="AJ13" s="14"/>
      <c r="AK13" s="14"/>
      <c r="AL13" s="14" t="s">
        <v>205</v>
      </c>
      <c r="AM13" s="14"/>
      <c r="AN13" s="14"/>
      <c r="AO13" s="11"/>
      <c r="AP13" s="11"/>
    </row>
    <row r="14" spans="27:42" x14ac:dyDescent="0.25">
      <c r="AA14" s="14"/>
      <c r="AB14" s="14"/>
      <c r="AC14" s="14">
        <v>10</v>
      </c>
      <c r="AD14" s="14" t="s">
        <v>206</v>
      </c>
      <c r="AE14" s="14"/>
      <c r="AF14" s="14"/>
      <c r="AG14" s="14"/>
      <c r="AH14" s="14"/>
      <c r="AI14" s="14"/>
      <c r="AJ14" s="14"/>
      <c r="AK14" s="14"/>
      <c r="AL14" s="14" t="s">
        <v>207</v>
      </c>
      <c r="AM14" s="14"/>
      <c r="AN14" s="14"/>
      <c r="AO14" s="11"/>
      <c r="AP14" s="11"/>
    </row>
    <row r="15" spans="27:42" x14ac:dyDescent="0.25">
      <c r="AA15" s="14"/>
      <c r="AB15" s="14"/>
      <c r="AC15" s="14">
        <v>11</v>
      </c>
      <c r="AD15" s="14" t="s">
        <v>208</v>
      </c>
      <c r="AE15" s="14"/>
      <c r="AF15" s="14"/>
      <c r="AG15" s="14"/>
      <c r="AH15" s="14"/>
      <c r="AI15" s="14"/>
      <c r="AJ15" s="14"/>
      <c r="AK15" s="14"/>
      <c r="AL15" s="14" t="s">
        <v>209</v>
      </c>
      <c r="AM15" s="14"/>
      <c r="AN15" s="14"/>
      <c r="AO15" s="11"/>
      <c r="AP15" s="11"/>
    </row>
    <row r="16" spans="27:42" x14ac:dyDescent="0.25">
      <c r="AA16" s="14"/>
      <c r="AB16" s="14"/>
      <c r="AC16" s="14">
        <v>12</v>
      </c>
      <c r="AD16" s="14" t="s">
        <v>210</v>
      </c>
      <c r="AE16" s="14"/>
      <c r="AF16" s="14"/>
      <c r="AG16" s="14"/>
      <c r="AH16" s="14"/>
      <c r="AI16" s="14"/>
      <c r="AJ16" s="14"/>
      <c r="AK16" s="14"/>
      <c r="AL16" s="14" t="s">
        <v>211</v>
      </c>
      <c r="AM16" s="14"/>
      <c r="AN16" s="14"/>
      <c r="AO16" s="11"/>
      <c r="AP16" s="11"/>
    </row>
    <row r="17" spans="27:42" x14ac:dyDescent="0.25">
      <c r="AA17" s="14"/>
      <c r="AB17" s="14"/>
      <c r="AC17" s="14">
        <v>13</v>
      </c>
      <c r="AD17" s="14"/>
      <c r="AE17" s="14"/>
      <c r="AF17" s="14"/>
      <c r="AG17" s="14"/>
      <c r="AH17" s="14"/>
      <c r="AI17" s="14"/>
      <c r="AJ17" s="14"/>
      <c r="AK17" s="14"/>
      <c r="AL17" s="14" t="s">
        <v>212</v>
      </c>
      <c r="AM17" s="14"/>
      <c r="AN17" s="14"/>
      <c r="AO17" s="11"/>
      <c r="AP17" s="11"/>
    </row>
    <row r="18" spans="27:42" x14ac:dyDescent="0.25">
      <c r="AA18" s="14"/>
      <c r="AB18" s="14"/>
      <c r="AC18" s="14">
        <v>14</v>
      </c>
      <c r="AD18" s="14"/>
      <c r="AE18" s="14"/>
      <c r="AF18" s="14"/>
      <c r="AG18" s="14"/>
      <c r="AH18" s="14"/>
      <c r="AI18" s="14"/>
      <c r="AJ18" s="14"/>
      <c r="AK18" s="14"/>
      <c r="AL18" s="14" t="s">
        <v>213</v>
      </c>
      <c r="AM18" s="14"/>
      <c r="AN18" s="14"/>
      <c r="AO18" s="11"/>
      <c r="AP18" s="11"/>
    </row>
    <row r="19" spans="27:42" x14ac:dyDescent="0.25">
      <c r="AA19" s="14"/>
      <c r="AB19" s="14"/>
      <c r="AC19" s="14">
        <v>15</v>
      </c>
      <c r="AD19" s="14"/>
      <c r="AE19" s="14"/>
      <c r="AF19" s="14"/>
      <c r="AG19" s="14"/>
      <c r="AH19" s="14"/>
      <c r="AI19" s="14"/>
      <c r="AJ19" s="14"/>
      <c r="AK19" s="14"/>
      <c r="AL19" s="14" t="s">
        <v>214</v>
      </c>
      <c r="AM19" s="14"/>
      <c r="AN19" s="14"/>
      <c r="AO19" s="11"/>
      <c r="AP19" s="11"/>
    </row>
    <row r="20" spans="27:42" x14ac:dyDescent="0.25">
      <c r="AA20" s="14"/>
      <c r="AB20" s="14"/>
      <c r="AC20" s="14">
        <v>16</v>
      </c>
      <c r="AD20" s="14"/>
      <c r="AE20" s="14"/>
      <c r="AF20" s="14"/>
      <c r="AG20" s="14"/>
      <c r="AH20" s="14"/>
      <c r="AI20" s="14"/>
      <c r="AJ20" s="14"/>
      <c r="AK20" s="14"/>
      <c r="AL20" s="14" t="s">
        <v>215</v>
      </c>
      <c r="AM20" s="14"/>
      <c r="AN20" s="14"/>
      <c r="AO20" s="11"/>
      <c r="AP20" s="11"/>
    </row>
    <row r="21" spans="27:42" x14ac:dyDescent="0.25">
      <c r="AA21" s="14"/>
      <c r="AB21" s="14"/>
      <c r="AC21" s="14">
        <v>17</v>
      </c>
      <c r="AD21" s="14"/>
      <c r="AE21" s="14"/>
      <c r="AF21" s="14"/>
      <c r="AG21" s="14"/>
      <c r="AH21" s="14"/>
      <c r="AI21" s="14"/>
      <c r="AJ21" s="14"/>
      <c r="AK21" s="14"/>
      <c r="AL21" s="14" t="s">
        <v>216</v>
      </c>
      <c r="AM21" s="14"/>
      <c r="AN21" s="14"/>
      <c r="AO21" s="11"/>
      <c r="AP21" s="11"/>
    </row>
    <row r="22" spans="27:42" x14ac:dyDescent="0.25">
      <c r="AA22" s="14"/>
      <c r="AB22" s="14"/>
      <c r="AC22" s="14">
        <v>18</v>
      </c>
      <c r="AD22" s="14"/>
      <c r="AE22" s="14"/>
      <c r="AF22" s="14"/>
      <c r="AG22" s="14"/>
      <c r="AH22" s="14"/>
      <c r="AI22" s="14"/>
      <c r="AJ22" s="14"/>
      <c r="AK22" s="14"/>
      <c r="AL22" s="14" t="s">
        <v>217</v>
      </c>
      <c r="AM22" s="14"/>
      <c r="AN22" s="14"/>
      <c r="AO22" s="11"/>
      <c r="AP22" s="11"/>
    </row>
    <row r="23" spans="27:42" x14ac:dyDescent="0.25">
      <c r="AA23" s="14"/>
      <c r="AB23" s="14"/>
      <c r="AC23" s="14">
        <v>19</v>
      </c>
      <c r="AD23" s="14"/>
      <c r="AE23" s="14"/>
      <c r="AF23" s="14"/>
      <c r="AG23" s="14"/>
      <c r="AH23" s="14"/>
      <c r="AI23" s="14"/>
      <c r="AJ23" s="14"/>
      <c r="AK23" s="14"/>
      <c r="AL23" s="14" t="s">
        <v>218</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schemas.microsoft.com/office/infopath/2007/PartnerControls"/>
    <ds:schemaRef ds:uri="http://purl.org/dc/dcmitype/"/>
    <ds:schemaRef ds:uri="http://schemas.microsoft.com/office/2006/documentManagement/types"/>
    <ds:schemaRef ds:uri="d0c44bf4-9f42-4aab-bea8-3874168f77d4"/>
    <ds:schemaRef ds:uri="http://schemas.microsoft.com/office/2006/metadata/properties"/>
    <ds:schemaRef ds:uri="http://schemas.microsoft.com/sharepoint/v3"/>
    <ds:schemaRef ds:uri="http://purl.org/dc/elements/1.1/"/>
    <ds:schemaRef ds:uri="a167331c-937b-46fe-a0d2-e718c142b915"/>
    <ds:schemaRef ds:uri="http://www.w3.org/XML/1998/namespace"/>
    <ds:schemaRef ds:uri="http://purl.org/dc/te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HP</cp:lastModifiedBy>
  <cp:revision/>
  <dcterms:created xsi:type="dcterms:W3CDTF">2022-03-15T15:53:25Z</dcterms:created>
  <dcterms:modified xsi:type="dcterms:W3CDTF">2023-03-28T13:17:26Z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