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htamayo\OneDrive - Defensoria del Pueblo\Unidad 25\Supervisión SECOP\2023\MARZO\CAMACHO HAUAD VICTORIA EUGENIA\"/>
    </mc:Choice>
  </mc:AlternateContent>
  <bookViews>
    <workbookView xWindow="0" yWindow="0" windowWidth="13200" windowHeight="8865" tabRatio="850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1'!$A$1:$AG$46</definedName>
    <definedName name="_xlnm.Print_Area" localSheetId="0">'Formulario para pagos'!$A$2:$AG$154</definedName>
    <definedName name="_xlnm.Print_Titles" localSheetId="1">'Anexo No. 1'!$9:$15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139" i="1" l="1"/>
  <c r="Y138" i="1"/>
  <c r="K18" i="1" l="1"/>
  <c r="H46" i="3" l="1"/>
  <c r="Y145" i="1" l="1"/>
  <c r="Y144" i="1"/>
  <c r="Y143" i="1"/>
  <c r="Y142" i="1"/>
  <c r="Y141" i="1"/>
  <c r="Z111" i="1" l="1"/>
  <c r="Y85" i="1" l="1"/>
  <c r="W131" i="1" l="1"/>
  <c r="W130" i="1"/>
  <c r="C130" i="1"/>
  <c r="W98" i="1"/>
  <c r="C98" i="1"/>
  <c r="Y76" i="1"/>
  <c r="Y79" i="1" s="1"/>
  <c r="Y82" i="1" s="1"/>
  <c r="B131" i="1"/>
  <c r="Y148" i="1"/>
  <c r="Y147" i="1"/>
  <c r="Y146" i="1"/>
  <c r="Y149" i="1" l="1"/>
  <c r="Y150" i="1" s="1"/>
  <c r="J9" i="3"/>
</calcChain>
</file>

<file path=xl/comments1.xml><?xml version="1.0" encoding="utf-8"?>
<comments xmlns="http://schemas.openxmlformats.org/spreadsheetml/2006/main">
  <authors>
    <author>Arlex Molina</author>
  </authors>
  <commentList>
    <comment ref="L1" authorId="0" shapeId="0">
      <text>
        <r>
          <rPr>
            <b/>
            <sz val="9"/>
            <color indexed="81"/>
            <rFont val="Tahoma"/>
            <family val="2"/>
          </rPr>
          <t>Arlex Molina:</t>
        </r>
        <r>
          <rPr>
            <sz val="9"/>
            <color indexed="81"/>
            <rFont val="Tahoma"/>
            <family val="2"/>
          </rPr>
          <t xml:space="preserve">
Digite el número del contrato</t>
        </r>
      </text>
    </comment>
  </commentList>
</comments>
</file>

<file path=xl/sharedStrings.xml><?xml version="1.0" encoding="utf-8"?>
<sst xmlns="http://schemas.openxmlformats.org/spreadsheetml/2006/main" count="378" uniqueCount="228">
  <si>
    <t>Número de contrato</t>
  </si>
  <si>
    <t>CD-DP-</t>
  </si>
  <si>
    <t>Proceso: Gestión Contractual</t>
  </si>
  <si>
    <t>Código: CO-P02-F68</t>
  </si>
  <si>
    <t>INFORME DE EJECUCIÓN CONTRACTUAL PARA PAGOS
PRESTACIÓN DE SERVICIOS PROFESIONALES Y DE APOYO A LA GESTIÓN</t>
  </si>
  <si>
    <t>DÍA</t>
  </si>
  <si>
    <t>MES</t>
  </si>
  <si>
    <t>AA</t>
  </si>
  <si>
    <t>Tipo de Informe</t>
  </si>
  <si>
    <t>Mensual</t>
  </si>
  <si>
    <t>Fecha de elaboración del informe</t>
  </si>
  <si>
    <t>Enero</t>
  </si>
  <si>
    <t>Periodo de reporte del informe</t>
  </si>
  <si>
    <t>Del</t>
  </si>
  <si>
    <t>al</t>
  </si>
  <si>
    <t>INFORMACIÓN GENERAL DEL CONTRATO</t>
  </si>
  <si>
    <t>Nombres y apellidos contratista /Razón Social</t>
  </si>
  <si>
    <t>CAMACHO HAUAD VICTORIA EUGENIA</t>
  </si>
  <si>
    <t>C.C. o NIT</t>
  </si>
  <si>
    <t>Dirección</t>
  </si>
  <si>
    <t xml:space="preserve">Calle 7 # 81-107 apto 407 Altos de San Ángel </t>
  </si>
  <si>
    <t>Ciudad</t>
  </si>
  <si>
    <t>Medellín</t>
  </si>
  <si>
    <t>Celular</t>
  </si>
  <si>
    <t>Dirección de correo electrónico</t>
  </si>
  <si>
    <t>viccamacho@defensoria.edu.co</t>
  </si>
  <si>
    <t>Cuenta bancaria</t>
  </si>
  <si>
    <t>De Ahorros</t>
  </si>
  <si>
    <t>No.</t>
  </si>
  <si>
    <t>Banco</t>
  </si>
  <si>
    <t>BANCOLOMBIA</t>
  </si>
  <si>
    <t>Tipo de contrato</t>
  </si>
  <si>
    <t>Prestación de Servicios</t>
  </si>
  <si>
    <t>Acta de inicio</t>
  </si>
  <si>
    <t xml:space="preserve">Si  </t>
  </si>
  <si>
    <t xml:space="preserve">N/A   </t>
  </si>
  <si>
    <t>Fecha de inicio de actividades</t>
  </si>
  <si>
    <t>Diciembre</t>
  </si>
  <si>
    <t>Objeto del contrato</t>
  </si>
  <si>
    <t>Prestación de servicios profesionales de abogado para la representación judicial y extrajudicial de los usuarios del servicio de defensoría pública; y la promoción, defensa, ejercicio y divulgación de los derechos humanos.</t>
  </si>
  <si>
    <t>MESES</t>
  </si>
  <si>
    <t>y</t>
  </si>
  <si>
    <t>DÍAS</t>
  </si>
  <si>
    <t>Plazo de ejecución</t>
  </si>
  <si>
    <t>Fecha de terminación</t>
  </si>
  <si>
    <t>Junio</t>
  </si>
  <si>
    <t>Valor total del contrato</t>
  </si>
  <si>
    <t>Valor honorarios mensuales</t>
  </si>
  <si>
    <t>Lugar de ejecución</t>
  </si>
  <si>
    <t>CIRCUITO MEDELLIN</t>
  </si>
  <si>
    <t>Certificado de Disponibilidad Presupuestal</t>
  </si>
  <si>
    <t xml:space="preserve"> 163922 del 13-09-2022 </t>
  </si>
  <si>
    <t>Registro Presupuestal</t>
  </si>
  <si>
    <t>Tipo de seguimiento</t>
  </si>
  <si>
    <t>Supervisión</t>
  </si>
  <si>
    <t xml:space="preserve">Cargo del supervisor o interventor </t>
  </si>
  <si>
    <t xml:space="preserve">Profesional Administrativo y de Gestión </t>
  </si>
  <si>
    <t xml:space="preserve">Nombre del supervisor o interventor </t>
  </si>
  <si>
    <t>Johnnatan Alexis Tamayo Usuga</t>
  </si>
  <si>
    <t xml:space="preserve">Dirección de correo electrónico del supervisor o interventor </t>
  </si>
  <si>
    <t>johtamayo@defensoria.gov.co</t>
  </si>
  <si>
    <t>Garantía Única</t>
  </si>
  <si>
    <t xml:space="preserve">Si   </t>
  </si>
  <si>
    <t>Fecha de expedición</t>
  </si>
  <si>
    <t>Fecha de aprobación</t>
  </si>
  <si>
    <t>Nombre de la aseguradora</t>
  </si>
  <si>
    <t>Compañía Mundial de Seguros S.A.</t>
  </si>
  <si>
    <t>Número de póliza</t>
  </si>
  <si>
    <t xml:space="preserve">M100184625 </t>
  </si>
  <si>
    <t>Amparos</t>
  </si>
  <si>
    <t>Vigencia</t>
  </si>
  <si>
    <t>Valor amparo</t>
  </si>
  <si>
    <t>Cumplimiento</t>
  </si>
  <si>
    <t>Desde</t>
  </si>
  <si>
    <t>Hasta</t>
  </si>
  <si>
    <t>Octubre</t>
  </si>
  <si>
    <t>Calidad del servicio</t>
  </si>
  <si>
    <t>Modificaciones contractuales</t>
  </si>
  <si>
    <t>Prórrogas</t>
  </si>
  <si>
    <t>Adiciones</t>
  </si>
  <si>
    <t>Prórroga No. 1 hasta</t>
  </si>
  <si>
    <t>Valor adición No. 1</t>
  </si>
  <si>
    <t>Valor total incluida adición</t>
  </si>
  <si>
    <t>Prórroga No. 2 hasta</t>
  </si>
  <si>
    <t>Valor adición No. 2</t>
  </si>
  <si>
    <t>Prórroga No. 3 hasta</t>
  </si>
  <si>
    <t>Valor adición No. 3</t>
  </si>
  <si>
    <t>Reducción de valor</t>
  </si>
  <si>
    <t>Valor reducción</t>
  </si>
  <si>
    <t>Valor total con reducción</t>
  </si>
  <si>
    <t>Reinicio</t>
  </si>
  <si>
    <t>Suspensiones</t>
  </si>
  <si>
    <t>Nueva fecha de terminación</t>
  </si>
  <si>
    <t>EJECUCIÓN CONTRACTUAL</t>
  </si>
  <si>
    <t>Declaración juramentada de pago de seguridad social y de riesgos laborales</t>
  </si>
  <si>
    <t>Yo</t>
  </si>
  <si>
    <t>con número de C.C. o NIT</t>
  </si>
  <si>
    <t>en  mi calidad de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</si>
  <si>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</si>
  <si>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t>Mes al que corresponden los pagos de acuerdo con la Planilla Integrada de Autoliquidación de Aportes</t>
  </si>
  <si>
    <t>Valores pagados</t>
  </si>
  <si>
    <t>Sistema de Salud - Aporte obligatorio: 12,5% sobre el 40% de honorarios mensuales</t>
  </si>
  <si>
    <t>Sistema de Pensiones - Aporte Obligatorio: 16% sobre el 40% de honorarios mensuales</t>
  </si>
  <si>
    <t>ARL - Aporte Obligatrorio: nivel 1 0,522%</t>
  </si>
  <si>
    <t>Total de aportes pagados</t>
  </si>
  <si>
    <t>Otras deducciones (beneficio tributario) a tener en cuenta para disminuir aún más la base de la Retención en la Fuente, adjunte los documentos (por una sola vez al año) citados a continuación:</t>
  </si>
  <si>
    <t>¿Hace Aportes Voluntarios a Fondos de Pensiones? (Art 126-1 E.T.)</t>
  </si>
  <si>
    <t xml:space="preserve">No   </t>
  </si>
  <si>
    <t xml:space="preserve">¿Hace Aportes Cuenta de Ahorro para el Fomento de la Construcción – AFC? (Art 126-4 E.T.) </t>
  </si>
  <si>
    <t xml:space="preserve">¿Efectuó pagos por Intereses de Vivienda o Costo Financiero de Leasing Habitacional durante el año inmediatamente anterior a este informe? (Artículos 119 y 387 E.T.) </t>
  </si>
  <si>
    <t>¿Ha contratado 2 o más trabajadores vinculados o asociados a la actividad? (Parágrafo 2o. Artículo 383 E.T.)</t>
  </si>
  <si>
    <t>¿Tiene dependientes? (Art. 387 E.T.)</t>
  </si>
  <si>
    <t>¿Efectuó pagos a Medicina Prepagada durante el año inmediatamente anterior a este informe?  (Art. 387 E.T.)</t>
  </si>
  <si>
    <t>¿Declarante de Renta?</t>
  </si>
  <si>
    <t>Obligaciones contractuales y actividades realizadas</t>
  </si>
  <si>
    <t>Diligenciar Anexo No. 1</t>
  </si>
  <si>
    <t>Autorización de pago por parte del Supervisor / Interventor</t>
  </si>
  <si>
    <t>, en mi calidad de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</si>
  <si>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</si>
  <si>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</si>
  <si>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RELACIÓN DE PAGOS Y SALDO</t>
  </si>
  <si>
    <t>Pagos</t>
  </si>
  <si>
    <t>No. de pago</t>
  </si>
  <si>
    <t>Meses</t>
  </si>
  <si>
    <t>Cantidad días</t>
  </si>
  <si>
    <t>Valor a pagar</t>
  </si>
  <si>
    <t>1º. Pago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</si>
  <si>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</si>
  <si>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</si>
  <si>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</si>
  <si>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</si>
  <si>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</si>
  <si>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</si>
  <si>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</si>
  <si>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</si>
  <si>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</si>
  <si>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</si>
  <si>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</si>
  <si>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</si>
  <si>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t xml:space="preserve"> </t>
  </si>
  <si>
    <t>Saldo</t>
  </si>
  <si>
    <t>OBSERVACIONES</t>
  </si>
  <si>
    <t>ANEXO No. 1 - INFORME DE EJECUCIÓN CONTRACTUAL PARA PAGOS
PRESTACIÓN DE SERVICIOS PROFESIONALES Y DE APOYO A LA GESTIÓN</t>
  </si>
  <si>
    <t>Información a diligenciar por el 
contratista</t>
  </si>
  <si>
    <t>Información a diligenciar por el supervisor / interventor</t>
  </si>
  <si>
    <t xml:space="preserve">Obligaciones contractuales </t>
  </si>
  <si>
    <t>Actividades realizadas</t>
  </si>
  <si>
    <t>Observaciones</t>
  </si>
  <si>
    <t>Asistir a los turnos, como a las audiencias programadas para la prestación del servicio.</t>
  </si>
  <si>
    <t xml:space="preserve">Sí. Asistió a todas y cada una de las audiencias programadas que le fueron notificadas dentro de los procesos a su cargo, a partir del momento que firmó acta de inicio. </t>
  </si>
  <si>
    <t xml:space="preserve">Diligenciar los formatos diseñados por la Dirección Nacional de Defensoría Pública, suministrando información oportuna, veraz y confiable. </t>
  </si>
  <si>
    <t xml:space="preserve">Diligencié los formatos diseñados por la Direccion Nacional de Defensoria Pública(solicituddes del servicio, derechos y obligaciones, entrevista incial) a todos los usuarios nuevos atendidos en este mes, les suministré a cada uno de ellos información veráz y oportuna sobre su situación juridica , alternativas y estrategias viables para adelantar su defensa técnica. </t>
  </si>
  <si>
    <t xml:space="preserve">Sí. Para este periodo rindió informe a final de mes en los formatos requeridos por la Dirección Nacional de Defensoría Pública. </t>
  </si>
  <si>
    <t xml:space="preserve">Presentar el Informe Mensual de Ejecución y Estadísticas consolidadas al Supervisor del Contrato, en los formatos establecidos por la Dirección, suministrando información oportuna, veraz y confiable; dentro de los últimos tres (3) días hábiles de cada mes. </t>
  </si>
  <si>
    <t xml:space="preserve">Envié oportunamente  a mi PAG el informe de ejecución mensual con todos los soporte y formatos establecidos por la Dirección Nacional, la estadistica, visitas carcelarias,pago de la seguridad social correspondiente a este periodo de ejecución contractual en la fecha establecida por mi supervisor. </t>
  </si>
  <si>
    <t xml:space="preserve">Sí. Presentó el informe en el término establecido en el contrato y en los formatos requeridos por la Dirección Nacional de Defensoría pública; la información cumple con criterios de claridad, veracidad y confiabilidad. Además, reposa en el informe de ejecución mensual y los formatos todos fueron enviados por correo electrónico institucional para su respectiva revisión. </t>
  </si>
  <si>
    <t xml:space="preserve">Anexar las Solicitudes del Servicio, Acta de Derechos y Obligaciones del Usuario, Visitas y/o Comunicaciones a los Usuarios, Estrategias Jurídica y/o Diagnósticos Jurídico- Administrativo, según sea el caso </t>
  </si>
  <si>
    <t>se anexaron en debida forma las solicitude del servicio, acta de derechos y obligaciones, comunicaciones a los usuarios y la estrategia juridica para cada caso en concreto de los usuarios nuevos; para los antiguos se actualizaron dichas estrategias juridicas.</t>
  </si>
  <si>
    <t xml:space="preserve"> Sí. De los usuarios nuevos se recibió Solicitudes del Servicio, Acta de Derechos y Obligaciones del Usuario, adicionalmente existen usuarios recibidos durante el presente mes que eran antiguos, es decir no requerían diligenciamiento	de	estos documentos.</t>
  </si>
  <si>
    <t xml:space="preserve">Comunicarse al usuario del servicio las decisiones y gestión defensorial adelantada, dentro de los términos definidos en la obligación contractual </t>
  </si>
  <si>
    <t xml:space="preserve">Me comunique de manera oportuna con cada uno de mis usuarios privados de la libertad para explicarles su situación juridica actual. Con los no privados de la libertad concerté los adelantos o variaciones en las  estrategias  defensivas y/o salidas alternas al proceso penal. </t>
  </si>
  <si>
    <t xml:space="preserve">Sí.		Cumplió		la	obligación contractual de comunicación con los usuarios del servicio. Así mismo, la comunicación con lo que tiene que	ver	con	usuarios  nuevos, usuarios privados de la libertad y cuando se produjo alguna decisión dentro del proceso. Sin embargo, en este momento todo se realiza de manera virtual (Circular 04 de 2020 emanada por el Defensor del Pueblo) </t>
  </si>
  <si>
    <t xml:space="preserve">Visitar o comunicarse con el usuario, antes de las audiencias del proceso o cuando se produjo alguna decisión judicial con el objeto de informarle al respecto, de acuerdo a lo definido en las obligaciones contractuales. </t>
  </si>
  <si>
    <t xml:space="preserve">Antes de cada audiencia me comunique con los usuarios para reiterarles la estrategia juridica o en su defecto para establecer nuevas estrategias o verificar pago de perjucios, adelantos en los tramites de principios de oportunidad, o par informarles alguna novedad que se haya presentado en el curso del proceso. </t>
  </si>
  <si>
    <t xml:space="preserve">Sí. Estableció comunicación con los usuarios	del	servicio, especialmente antes de las audiencias, y pese a las dificultades de la virtualidad actual, desplegó las acciones necesarias para comunicarse por algún medio con sus usuarios indicándoles estado del proceso y lo desarrollado durante la audiencia. Sin embargo, en este momento todo se realiza de manera virtual	(Circular	04	de	2020 emanada por el Defensor del Pueblo) </t>
  </si>
  <si>
    <t xml:space="preserve">Anexar la declaración juramentada con copia de los aportes a salud, pensiones y ARL </t>
  </si>
  <si>
    <t>Se anexa en debida forma.</t>
  </si>
  <si>
    <t xml:space="preserve">Sí los anexó. </t>
  </si>
  <si>
    <t xml:space="preserve">Asistir a las sesiones de la Barra de Defensores convocadas por el Coordinador Académico de la Regional o quien haga sus veces. </t>
  </si>
  <si>
    <t xml:space="preserve">Sí, cumpliendo con esta obligación asistiendo a cada una de ellas, Sin embargo, la asistencia a las sesiones de la barra académicas queda por cuenta de la Defensora del Pueblo Regional quien tiene los listados y es la supervisora del coordinador académico. </t>
  </si>
  <si>
    <t xml:space="preserve">Registrar las actuaciones en el Sistema de Información Visión Web (aplica para los programas en que esta implementado, más del 90%) </t>
  </si>
  <si>
    <t xml:space="preserve">Sí. Cumplió con esta obligación contractual </t>
  </si>
  <si>
    <t>FIRMAS</t>
  </si>
  <si>
    <t>El CONTRATISTA</t>
  </si>
  <si>
    <t>El SUPERVISOR / INTERVENTOR</t>
  </si>
  <si>
    <t>Victoria Eugenia Camacho Hauad</t>
  </si>
  <si>
    <t>INFORME</t>
  </si>
  <si>
    <t>AÑO</t>
  </si>
  <si>
    <t>No. de contrato</t>
  </si>
  <si>
    <t>No. de contrato 2</t>
  </si>
  <si>
    <t xml:space="preserve">Forma de pago </t>
  </si>
  <si>
    <t>Asesuradoras</t>
  </si>
  <si>
    <t>CD-</t>
  </si>
  <si>
    <t>Abono en cuenta</t>
  </si>
  <si>
    <t>ACE Seguros S.A.</t>
  </si>
  <si>
    <t>Final</t>
  </si>
  <si>
    <t>Febrero</t>
  </si>
  <si>
    <t>Corriente</t>
  </si>
  <si>
    <t>Prestación de Servicios Profesionales</t>
  </si>
  <si>
    <t>Interventoría</t>
  </si>
  <si>
    <t>AIG Seguros Colombia S.A.</t>
  </si>
  <si>
    <t>Parcial</t>
  </si>
  <si>
    <t>Marzo</t>
  </si>
  <si>
    <t>BID-CD-</t>
  </si>
  <si>
    <t>Prestación de Servicios de Apoyo a la Gestión</t>
  </si>
  <si>
    <t>Allianz Seguros S.A.</t>
  </si>
  <si>
    <t>Salarios y prestaciones</t>
  </si>
  <si>
    <t>Abril</t>
  </si>
  <si>
    <t>BID-CP-</t>
  </si>
  <si>
    <t>Aseguradora Solidaria de Colombia Ltda.</t>
  </si>
  <si>
    <t>Devolución del pago anticipado</t>
  </si>
  <si>
    <t>Mayo</t>
  </si>
  <si>
    <t>BID-SEP-</t>
  </si>
  <si>
    <t>AXA Colpatria Seguros S.A.</t>
  </si>
  <si>
    <t>Calidad y correcto funcionamiento</t>
  </si>
  <si>
    <t>BID-CV-</t>
  </si>
  <si>
    <t>BBVA Seguros Colombia S.A.</t>
  </si>
  <si>
    <t>Julio</t>
  </si>
  <si>
    <t>Chubb de Colombia Compañía de Seguros S.A.</t>
  </si>
  <si>
    <t>Agosto</t>
  </si>
  <si>
    <t>Compañía Aseguradora de Fianzas S.A. Confianza</t>
  </si>
  <si>
    <t>Septiembre</t>
  </si>
  <si>
    <t>Jmalucelli Travelers Seguros S.A.</t>
  </si>
  <si>
    <t>Noviembre</t>
  </si>
  <si>
    <t>La Equidad Seguros</t>
  </si>
  <si>
    <t>La Previsora S.A. Compañía de Seguros</t>
  </si>
  <si>
    <t>Liberty Seguros S.A.</t>
  </si>
  <si>
    <t>Mapfre Seguros Generales de Colombia S.A.</t>
  </si>
  <si>
    <t>Positiva Compañía de Seguros</t>
  </si>
  <si>
    <t>QBE Seguros S.A.</t>
  </si>
  <si>
    <t>Royal &amp; Sun Alliance Seguros S.A.</t>
  </si>
  <si>
    <t>Seguros del Estado S.A.</t>
  </si>
  <si>
    <t>Seguros Generales Suramericana S.A.</t>
  </si>
  <si>
    <t>Versión: 2</t>
  </si>
  <si>
    <t>Vigente desde:
31/01/2023</t>
  </si>
  <si>
    <t xml:space="preserve">Asistí oportunamente  ante Juez de control de garantias fueron 27 audiencias y ante Juez de  conocimiento fueron 20 audiencias, no pudieron realizarse 10 audiencias en el mes de marzo, 4 de estas por causas atribuidad a la representación de victimas, 3 atribuidas a aplazamientos de la fiscalia, 1 aplazada por el Juzgado de comocimiento y 2 aplazadas por el usuario del servicio de defensoria ya que no hubo pago oportuno de los perjuicios. </t>
  </si>
  <si>
    <t xml:space="preserve">Las actuaciones en la vision web las registro oportunamente a medida que se adelanta los respectivos procesos penales; en la medida de lo posible trato de mantenerla al 100%. en este periodo contractual verifiqué que todos mis usuarios activos estuvieran con  actuación juridica si se realizó y/ o administrativa según el caso. </t>
  </si>
  <si>
    <r>
      <t xml:space="preserve">en el mes de marzo no hemos tenido barras académicas porque al parecer los cordinadores académicos aun no tienen contrato, pero el dia 24 de marzo asistí a una barra academica nacional con la Regional Magdalena, </t>
    </r>
    <r>
      <rPr>
        <b/>
        <sz val="8.5"/>
        <color theme="1"/>
        <rFont val="Tahoma"/>
        <family val="2"/>
      </rPr>
      <t xml:space="preserve">tema prevaricato y  precedente jucicial obligatorio, Dr. Diego León Gomez Martinez. </t>
    </r>
    <r>
      <rPr>
        <sz val="8.5"/>
        <color theme="1"/>
        <rFont val="Tahoma"/>
        <family val="2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</si>
</sst>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</numFmts>
  <fonts count="29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  <font>
      <sz val="8.5"/>
      <color theme="1"/>
      <name val="Tahoma"/>
      <family val="2"/>
    </font>
    <font>
      <b/>
      <sz val="8.5"/>
      <color theme="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 style="medium">
        <color theme="0" tint="-4.9989318521683403E-2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0" tint="-4.9989318521683403E-2"/>
      </left>
      <right style="medium">
        <color theme="0" tint="-4.9989318521683403E-2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0" tint="-4.9989318521683403E-2"/>
      </left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medium">
        <color theme="4" tint="-0.24994659260841701"/>
      </left>
      <right style="thin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6" fillId="0" borderId="0" applyNumberFormat="0" applyFill="0" applyBorder="0" applyAlignment="0" applyProtection="0"/>
  </cellStyleXfs>
  <cellXfs count="276">
    <xf numFmtId="0" fontId="0" fillId="0" borderId="0" xfId="0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/>
    <xf numFmtId="0" fontId="7" fillId="0" borderId="0" xfId="0" applyFont="1"/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20" fillId="0" borderId="0" xfId="0" applyFont="1"/>
    <xf numFmtId="0" fontId="24" fillId="3" borderId="15" xfId="0" applyFont="1" applyFill="1" applyBorder="1" applyAlignment="1">
      <alignment horizontal="center" vertical="center" wrapText="1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23" fillId="0" borderId="0" xfId="0" applyFont="1"/>
    <xf numFmtId="0" fontId="25" fillId="8" borderId="28" xfId="0" applyFont="1" applyFill="1" applyBorder="1" applyAlignment="1">
      <alignment horizontal="center" vertical="center"/>
    </xf>
    <xf numFmtId="0" fontId="25" fillId="8" borderId="28" xfId="0" applyFont="1" applyFill="1" applyBorder="1"/>
    <xf numFmtId="0" fontId="23" fillId="8" borderId="28" xfId="0" applyFont="1" applyFill="1" applyBorder="1"/>
    <xf numFmtId="0" fontId="23" fillId="8" borderId="33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5" fillId="0" borderId="0" xfId="0" applyFont="1" applyAlignment="1">
      <alignment wrapText="1"/>
    </xf>
    <xf numFmtId="0" fontId="5" fillId="0" borderId="0" xfId="0" applyFont="1" applyAlignment="1">
      <alignment vertical="top" wrapText="1"/>
    </xf>
    <xf numFmtId="0" fontId="20" fillId="0" borderId="0" xfId="0" applyFont="1" applyAlignment="1">
      <alignment vertical="top" wrapText="1"/>
    </xf>
    <xf numFmtId="0" fontId="5" fillId="0" borderId="0" xfId="0" applyFont="1" applyProtection="1"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left" vertical="center" wrapText="1"/>
      <protection locked="0"/>
    </xf>
    <xf numFmtId="0" fontId="7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right" vertical="center"/>
      <protection locked="0"/>
    </xf>
    <xf numFmtId="0" fontId="7" fillId="3" borderId="2" xfId="0" applyFont="1" applyFill="1" applyBorder="1" applyAlignment="1" applyProtection="1">
      <alignment vertical="center"/>
      <protection locked="0"/>
    </xf>
    <xf numFmtId="0" fontId="11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horizontal="center" vertical="center" wrapText="1"/>
      <protection locked="0"/>
    </xf>
    <xf numFmtId="164" fontId="7" fillId="0" borderId="0" xfId="1" applyNumberFormat="1" applyFont="1" applyFill="1" applyBorder="1" applyAlignment="1" applyProtection="1">
      <alignment horizontal="center" vertical="center" wrapText="1"/>
      <protection locked="0"/>
    </xf>
    <xf numFmtId="164" fontId="7" fillId="0" borderId="0" xfId="1" applyNumberFormat="1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5" fillId="0" borderId="22" xfId="0" applyFont="1" applyBorder="1" applyAlignment="1" applyProtection="1">
      <alignment wrapText="1"/>
      <protection locked="0"/>
    </xf>
    <xf numFmtId="0" fontId="7" fillId="0" borderId="23" xfId="0" applyFont="1" applyBorder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justify" vertical="center" wrapText="1"/>
      <protection locked="0"/>
    </xf>
    <xf numFmtId="0" fontId="7" fillId="0" borderId="0" xfId="0" applyFont="1" applyAlignment="1" applyProtection="1">
      <alignment horizontal="justify" vertical="center"/>
      <protection locked="0"/>
    </xf>
    <xf numFmtId="0" fontId="7" fillId="0" borderId="0" xfId="0" applyFont="1" applyAlignment="1" applyProtection="1">
      <alignment vertical="center" wrapText="1"/>
      <protection locked="0"/>
    </xf>
    <xf numFmtId="0" fontId="7" fillId="0" borderId="0" xfId="0" applyFont="1" applyProtection="1">
      <protection locked="0"/>
    </xf>
    <xf numFmtId="0" fontId="7" fillId="0" borderId="0" xfId="0" applyFont="1" applyAlignment="1" applyProtection="1">
      <alignment wrapText="1"/>
      <protection locked="0"/>
    </xf>
    <xf numFmtId="0" fontId="5" fillId="0" borderId="0" xfId="0" applyFont="1" applyAlignment="1" applyProtection="1">
      <alignment horizontal="center"/>
      <protection locked="0"/>
    </xf>
    <xf numFmtId="0" fontId="7" fillId="0" borderId="23" xfId="0" applyFont="1" applyBorder="1" applyProtection="1">
      <protection locked="0"/>
    </xf>
    <xf numFmtId="0" fontId="7" fillId="0" borderId="0" xfId="0" applyFont="1" applyAlignment="1" applyProtection="1">
      <alignment horizontal="center"/>
      <protection locked="0"/>
    </xf>
    <xf numFmtId="0" fontId="20" fillId="0" borderId="0" xfId="0" applyFont="1" applyAlignment="1" applyProtection="1">
      <alignment vertical="center"/>
      <protection locked="0"/>
    </xf>
    <xf numFmtId="0" fontId="21" fillId="0" borderId="0" xfId="0" applyFont="1" applyAlignment="1" applyProtection="1">
      <alignment horizontal="center" vertical="center" textRotation="90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165" fontId="22" fillId="0" borderId="0" xfId="0" applyNumberFormat="1" applyFont="1" applyAlignment="1" applyProtection="1">
      <alignment horizontal="center" vertical="center"/>
      <protection locked="0" hidden="1"/>
    </xf>
    <xf numFmtId="0" fontId="7" fillId="3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center" vertical="center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6" fillId="4" borderId="6" xfId="0" applyFont="1" applyFill="1" applyBorder="1" applyAlignment="1" applyProtection="1">
      <alignment horizontal="center" vertical="center"/>
      <protection locked="0"/>
    </xf>
    <xf numFmtId="0" fontId="6" fillId="4" borderId="7" xfId="0" applyFont="1" applyFill="1" applyBorder="1" applyAlignment="1" applyProtection="1">
      <alignment horizontal="center" vertical="center"/>
      <protection locked="0"/>
    </xf>
    <xf numFmtId="0" fontId="6" fillId="4" borderId="8" xfId="0" applyFont="1" applyFill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17" fillId="3" borderId="2" xfId="0" applyFont="1" applyFill="1" applyBorder="1" applyAlignment="1" applyProtection="1">
      <alignment horizontal="center" vertical="center"/>
      <protection locked="0"/>
    </xf>
    <xf numFmtId="0" fontId="1" fillId="4" borderId="6" xfId="0" applyFont="1" applyFill="1" applyBorder="1" applyAlignment="1" applyProtection="1">
      <alignment horizontal="center"/>
      <protection locked="0"/>
    </xf>
    <xf numFmtId="0" fontId="1" fillId="4" borderId="7" xfId="0" applyFont="1" applyFill="1" applyBorder="1" applyAlignment="1" applyProtection="1">
      <alignment horizontal="center"/>
      <protection locked="0"/>
    </xf>
    <xf numFmtId="0" fontId="1" fillId="4" borderId="8" xfId="0" applyFont="1" applyFill="1" applyBorder="1" applyAlignment="1" applyProtection="1">
      <alignment horizontal="center"/>
      <protection locked="0"/>
    </xf>
    <xf numFmtId="0" fontId="7" fillId="0" borderId="6" xfId="0" applyFont="1" applyBorder="1" applyAlignment="1" applyProtection="1">
      <alignment horizontal="justify" vertical="center"/>
      <protection locked="0"/>
    </xf>
    <xf numFmtId="0" fontId="7" fillId="0" borderId="7" xfId="0" applyFont="1" applyBorder="1" applyAlignment="1" applyProtection="1">
      <alignment horizontal="justify" vertical="center"/>
      <protection locked="0"/>
    </xf>
    <xf numFmtId="0" fontId="7" fillId="0" borderId="8" xfId="0" applyFont="1" applyBorder="1" applyAlignment="1" applyProtection="1">
      <alignment horizontal="justify" vertical="center"/>
      <protection locked="0"/>
    </xf>
    <xf numFmtId="0" fontId="8" fillId="2" borderId="6" xfId="0" applyFont="1" applyFill="1" applyBorder="1" applyAlignment="1" applyProtection="1">
      <alignment horizontal="center" vertical="center"/>
      <protection locked="0"/>
    </xf>
    <xf numFmtId="0" fontId="8" fillId="2" borderId="7" xfId="0" applyFont="1" applyFill="1" applyBorder="1" applyAlignment="1" applyProtection="1">
      <alignment horizontal="center" vertical="center"/>
      <protection locked="0"/>
    </xf>
    <xf numFmtId="0" fontId="8" fillId="2" borderId="8" xfId="0" applyFont="1" applyFill="1" applyBorder="1" applyAlignment="1" applyProtection="1">
      <alignment horizontal="center" vertical="center"/>
      <protection locked="0"/>
    </xf>
    <xf numFmtId="0" fontId="7" fillId="4" borderId="23" xfId="0" applyFont="1" applyFill="1" applyBorder="1" applyAlignment="1" applyProtection="1">
      <alignment horizontal="justify" vertical="center"/>
      <protection locked="0"/>
    </xf>
    <xf numFmtId="0" fontId="7" fillId="4" borderId="22" xfId="0" applyFont="1" applyFill="1" applyBorder="1" applyAlignment="1" applyProtection="1">
      <alignment horizontal="justify" vertical="center"/>
      <protection locked="0"/>
    </xf>
    <xf numFmtId="0" fontId="7" fillId="4" borderId="24" xfId="0" applyFont="1" applyFill="1" applyBorder="1" applyAlignment="1" applyProtection="1">
      <alignment horizontal="justify" vertical="center"/>
      <protection locked="0"/>
    </xf>
    <xf numFmtId="0" fontId="7" fillId="4" borderId="17" xfId="0" applyFont="1" applyFill="1" applyBorder="1" applyAlignment="1" applyProtection="1">
      <alignment horizontal="justify" vertical="center"/>
      <protection locked="0"/>
    </xf>
    <xf numFmtId="0" fontId="7" fillId="4" borderId="18" xfId="0" applyFont="1" applyFill="1" applyBorder="1" applyAlignment="1" applyProtection="1">
      <alignment horizontal="justify" vertical="center"/>
      <protection locked="0"/>
    </xf>
    <xf numFmtId="0" fontId="7" fillId="4" borderId="19" xfId="0" applyFont="1" applyFill="1" applyBorder="1" applyAlignment="1" applyProtection="1">
      <alignment horizontal="justify" vertical="center"/>
      <protection locked="0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0" fontId="7" fillId="0" borderId="6" xfId="0" applyFont="1" applyBorder="1" applyAlignment="1" applyProtection="1">
      <alignment horizontal="justify" vertical="center" wrapText="1"/>
      <protection locked="0"/>
    </xf>
    <xf numFmtId="0" fontId="7" fillId="0" borderId="7" xfId="0" applyFont="1" applyBorder="1" applyAlignment="1" applyProtection="1">
      <alignment horizontal="justify" vertical="center" wrapText="1"/>
      <protection locked="0"/>
    </xf>
    <xf numFmtId="0" fontId="7" fillId="0" borderId="8" xfId="0" applyFont="1" applyBorder="1" applyAlignment="1" applyProtection="1">
      <alignment horizontal="justify" vertical="center" wrapText="1"/>
      <protection locked="0"/>
    </xf>
    <xf numFmtId="0" fontId="7" fillId="4" borderId="2" xfId="0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/>
      <protection locked="0"/>
    </xf>
    <xf numFmtId="0" fontId="6" fillId="0" borderId="22" xfId="0" applyFont="1" applyBorder="1" applyAlignment="1" applyProtection="1">
      <alignment horizontal="center" vertical="center"/>
      <protection locked="0" hidden="1"/>
    </xf>
    <xf numFmtId="0" fontId="7" fillId="0" borderId="22" xfId="0" applyFont="1" applyBorder="1" applyAlignment="1" applyProtection="1">
      <alignment horizontal="center" wrapText="1"/>
      <protection locked="0"/>
    </xf>
    <xf numFmtId="164" fontId="6" fillId="0" borderId="22" xfId="0" applyNumberFormat="1" applyFont="1" applyBorder="1" applyAlignment="1" applyProtection="1">
      <alignment horizontal="center" wrapText="1"/>
      <protection locked="0" hidden="1"/>
    </xf>
    <xf numFmtId="164" fontId="7" fillId="0" borderId="22" xfId="0" applyNumberFormat="1" applyFont="1" applyBorder="1" applyAlignment="1" applyProtection="1">
      <alignment horizontal="left" wrapText="1"/>
      <protection locked="0"/>
    </xf>
    <xf numFmtId="164" fontId="7" fillId="0" borderId="24" xfId="0" applyNumberFormat="1" applyFont="1" applyBorder="1" applyAlignment="1" applyProtection="1">
      <alignment horizontal="left" wrapText="1"/>
      <protection locked="0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0" fontId="7" fillId="3" borderId="6" xfId="0" applyFont="1" applyFill="1" applyBorder="1" applyAlignment="1" applyProtection="1">
      <alignment horizontal="center" vertical="center"/>
      <protection locked="0"/>
    </xf>
    <xf numFmtId="0" fontId="7" fillId="3" borderId="7" xfId="0" applyFont="1" applyFill="1" applyBorder="1" applyAlignment="1" applyProtection="1">
      <alignment horizontal="center" vertical="center"/>
      <protection locked="0"/>
    </xf>
    <xf numFmtId="0" fontId="7" fillId="3" borderId="8" xfId="0" applyFont="1" applyFill="1" applyBorder="1" applyAlignment="1" applyProtection="1">
      <alignment horizontal="center" vertical="center"/>
      <protection locked="0"/>
    </xf>
    <xf numFmtId="0" fontId="7" fillId="5" borderId="7" xfId="0" applyFont="1" applyFill="1" applyBorder="1" applyAlignment="1" applyProtection="1">
      <alignment horizontal="center" vertical="center"/>
      <protection locked="0"/>
    </xf>
    <xf numFmtId="0" fontId="6" fillId="4" borderId="23" xfId="0" applyFont="1" applyFill="1" applyBorder="1" applyAlignment="1" applyProtection="1">
      <alignment horizontal="center" vertical="center" wrapText="1"/>
      <protection locked="0"/>
    </xf>
    <xf numFmtId="0" fontId="6" fillId="4" borderId="22" xfId="0" applyFont="1" applyFill="1" applyBorder="1" applyAlignment="1" applyProtection="1">
      <alignment horizontal="center" vertical="center" wrapText="1"/>
      <protection locked="0"/>
    </xf>
    <xf numFmtId="0" fontId="6" fillId="4" borderId="24" xfId="0" applyFont="1" applyFill="1" applyBorder="1" applyAlignment="1" applyProtection="1">
      <alignment horizontal="center" vertical="center" wrapText="1"/>
      <protection locked="0"/>
    </xf>
    <xf numFmtId="0" fontId="6" fillId="4" borderId="17" xfId="0" applyFont="1" applyFill="1" applyBorder="1" applyAlignment="1" applyProtection="1">
      <alignment horizontal="center" vertical="center" wrapText="1"/>
      <protection locked="0"/>
    </xf>
    <xf numFmtId="0" fontId="6" fillId="4" borderId="18" xfId="0" applyFont="1" applyFill="1" applyBorder="1" applyAlignment="1" applyProtection="1">
      <alignment horizontal="center" vertical="center" wrapText="1"/>
      <protection locked="0"/>
    </xf>
    <xf numFmtId="0" fontId="6" fillId="4" borderId="19" xfId="0" applyFont="1" applyFill="1" applyBorder="1" applyAlignment="1" applyProtection="1">
      <alignment horizontal="center" vertical="center" wrapText="1"/>
      <protection locked="0"/>
    </xf>
    <xf numFmtId="0" fontId="7" fillId="5" borderId="2" xfId="0" applyFont="1" applyFill="1" applyBorder="1" applyAlignment="1" applyProtection="1">
      <alignment horizontal="center" vertical="center" wrapText="1"/>
      <protection locked="0"/>
    </xf>
    <xf numFmtId="0" fontId="9" fillId="5" borderId="2" xfId="0" applyFont="1" applyFill="1" applyBorder="1" applyAlignment="1" applyProtection="1">
      <alignment horizontal="center" vertical="center" wrapText="1"/>
      <protection locked="0"/>
    </xf>
    <xf numFmtId="0" fontId="7" fillId="3" borderId="2" xfId="0" applyFont="1" applyFill="1" applyBorder="1" applyAlignment="1" applyProtection="1">
      <alignment horizontal="center" vertical="center" wrapText="1"/>
      <protection locked="0"/>
    </xf>
    <xf numFmtId="0" fontId="7" fillId="3" borderId="6" xfId="0" applyFont="1" applyFill="1" applyBorder="1" applyAlignment="1" applyProtection="1">
      <alignment horizontal="center" vertical="center" wrapText="1"/>
      <protection locked="0"/>
    </xf>
    <xf numFmtId="0" fontId="7" fillId="3" borderId="7" xfId="0" applyFont="1" applyFill="1" applyBorder="1" applyAlignment="1" applyProtection="1">
      <alignment horizontal="center" vertical="center" wrapText="1"/>
      <protection locked="0"/>
    </xf>
    <xf numFmtId="0" fontId="7" fillId="3" borderId="8" xfId="0" applyFont="1" applyFill="1" applyBorder="1" applyAlignment="1" applyProtection="1">
      <alignment horizontal="center" vertical="center" wrapText="1"/>
      <protection locked="0"/>
    </xf>
    <xf numFmtId="0" fontId="16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0" fontId="12" fillId="0" borderId="2" xfId="0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left" vertical="center"/>
      <protection locked="0"/>
    </xf>
    <xf numFmtId="0" fontId="5" fillId="0" borderId="2" xfId="0" applyFont="1" applyBorder="1" applyAlignment="1">
      <alignment horizontal="center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0" fontId="6" fillId="3" borderId="6" xfId="0" applyFont="1" applyFill="1" applyBorder="1" applyAlignment="1" applyProtection="1">
      <alignment horizontal="center" vertical="center"/>
      <protection locked="0"/>
    </xf>
    <xf numFmtId="0" fontId="6" fillId="3" borderId="7" xfId="0" applyFont="1" applyFill="1" applyBorder="1" applyAlignment="1" applyProtection="1">
      <alignment horizontal="center" vertical="center"/>
      <protection locked="0"/>
    </xf>
    <xf numFmtId="0" fontId="6" fillId="3" borderId="8" xfId="0" applyFont="1" applyFill="1" applyBorder="1" applyAlignment="1" applyProtection="1">
      <alignment horizontal="center" vertical="center"/>
      <protection locked="0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16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0" fontId="7" fillId="0" borderId="16" xfId="0" applyFont="1" applyBorder="1" applyAlignment="1" applyProtection="1">
      <alignment horizontal="center" vertical="center"/>
      <protection locked="0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8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 applyProtection="1">
      <alignment horizontal="center" vertical="center"/>
      <protection locked="0"/>
    </xf>
    <xf numFmtId="0" fontId="6" fillId="3" borderId="25" xfId="0" applyFont="1" applyFill="1" applyBorder="1" applyAlignment="1" applyProtection="1">
      <alignment horizontal="center" vertical="center"/>
      <protection locked="0"/>
    </xf>
    <xf numFmtId="0" fontId="6" fillId="3" borderId="26" xfId="0" applyFont="1" applyFill="1" applyBorder="1" applyAlignment="1" applyProtection="1">
      <alignment horizontal="center" vertical="center"/>
      <protection locked="0"/>
    </xf>
    <xf numFmtId="0" fontId="6" fillId="3" borderId="27" xfId="0" applyFont="1" applyFill="1" applyBorder="1" applyAlignment="1" applyProtection="1">
      <alignment horizontal="center" vertical="center"/>
      <protection locked="0"/>
    </xf>
    <xf numFmtId="0" fontId="7" fillId="7" borderId="9" xfId="0" applyFont="1" applyFill="1" applyBorder="1" applyAlignment="1" applyProtection="1">
      <alignment horizontal="right" vertical="center"/>
      <protection locked="0"/>
    </xf>
    <xf numFmtId="0" fontId="7" fillId="7" borderId="10" xfId="0" applyFont="1" applyFill="1" applyBorder="1" applyAlignment="1" applyProtection="1">
      <alignment horizontal="right" vertical="center"/>
      <protection locked="0"/>
    </xf>
    <xf numFmtId="0" fontId="7" fillId="7" borderId="10" xfId="0" applyFont="1" applyFill="1" applyBorder="1" applyAlignment="1" applyProtection="1">
      <alignment horizontal="center" vertical="center"/>
      <protection locked="0"/>
    </xf>
    <xf numFmtId="0" fontId="7" fillId="7" borderId="10" xfId="0" applyFont="1" applyFill="1" applyBorder="1" applyAlignment="1" applyProtection="1">
      <alignment horizontal="left" vertical="center"/>
      <protection locked="0"/>
    </xf>
    <xf numFmtId="0" fontId="7" fillId="7" borderId="11" xfId="0" applyFont="1" applyFill="1" applyBorder="1" applyAlignment="1" applyProtection="1">
      <alignment horizontal="left" vertical="center"/>
      <protection locked="0"/>
    </xf>
    <xf numFmtId="0" fontId="15" fillId="0" borderId="12" xfId="0" applyFont="1" applyBorder="1" applyAlignment="1" applyProtection="1">
      <alignment horizontal="center" vertical="center"/>
      <protection hidden="1"/>
    </xf>
    <xf numFmtId="0" fontId="15" fillId="0" borderId="13" xfId="0" applyFont="1" applyBorder="1" applyAlignment="1" applyProtection="1">
      <alignment horizontal="center" vertical="center"/>
      <protection hidden="1"/>
    </xf>
    <xf numFmtId="0" fontId="15" fillId="0" borderId="14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0" borderId="0" xfId="0" applyFont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17" fillId="3" borderId="8" xfId="0" applyFont="1" applyFill="1" applyBorder="1" applyAlignment="1" applyProtection="1">
      <alignment horizontal="center" vertical="center"/>
      <protection locked="0"/>
    </xf>
    <xf numFmtId="0" fontId="7" fillId="4" borderId="32" xfId="0" applyFont="1" applyFill="1" applyBorder="1" applyAlignment="1" applyProtection="1">
      <alignment horizontal="center" vertical="center"/>
      <protection locked="0"/>
    </xf>
    <xf numFmtId="0" fontId="7" fillId="4" borderId="8" xfId="0" applyFont="1" applyFill="1" applyBorder="1" applyAlignment="1" applyProtection="1">
      <alignment horizontal="center" vertical="center"/>
      <protection locked="0"/>
    </xf>
    <xf numFmtId="0" fontId="17" fillId="3" borderId="32" xfId="0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top" wrapText="1"/>
    </xf>
    <xf numFmtId="165" fontId="1" fillId="0" borderId="2" xfId="0" applyNumberFormat="1" applyFont="1" applyBorder="1" applyAlignment="1" applyProtection="1">
      <alignment horizontal="center" vertical="center"/>
      <protection hidden="1"/>
    </xf>
    <xf numFmtId="0" fontId="5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164" fontId="7" fillId="0" borderId="22" xfId="0" applyNumberFormat="1" applyFont="1" applyBorder="1" applyAlignment="1" applyProtection="1">
      <alignment horizontal="center" wrapText="1"/>
      <protection locked="0"/>
    </xf>
    <xf numFmtId="164" fontId="7" fillId="0" borderId="24" xfId="0" applyNumberFormat="1" applyFont="1" applyBorder="1" applyAlignment="1" applyProtection="1">
      <alignment horizontal="center" wrapText="1"/>
      <protection locked="0"/>
    </xf>
    <xf numFmtId="0" fontId="9" fillId="3" borderId="6" xfId="0" applyFont="1" applyFill="1" applyBorder="1" applyAlignment="1" applyProtection="1">
      <alignment horizontal="center" vertical="center" wrapText="1"/>
      <protection locked="0"/>
    </xf>
    <xf numFmtId="0" fontId="9" fillId="3" borderId="7" xfId="0" applyFont="1" applyFill="1" applyBorder="1" applyAlignment="1" applyProtection="1">
      <alignment horizontal="center" vertical="center" wrapText="1"/>
      <protection locked="0"/>
    </xf>
    <xf numFmtId="0" fontId="9" fillId="3" borderId="8" xfId="0" applyFont="1" applyFill="1" applyBorder="1" applyAlignment="1" applyProtection="1">
      <alignment horizontal="center" vertical="center" wrapText="1"/>
      <protection locked="0"/>
    </xf>
    <xf numFmtId="0" fontId="6" fillId="3" borderId="6" xfId="0" applyFont="1" applyFill="1" applyBorder="1" applyAlignment="1" applyProtection="1">
      <alignment horizontal="center" vertical="center" wrapText="1"/>
      <protection locked="0"/>
    </xf>
    <xf numFmtId="0" fontId="6" fillId="3" borderId="7" xfId="0" applyFont="1" applyFill="1" applyBorder="1" applyAlignment="1" applyProtection="1">
      <alignment horizontal="center" vertical="center" wrapText="1"/>
      <protection locked="0"/>
    </xf>
    <xf numFmtId="0" fontId="6" fillId="3" borderId="8" xfId="0" applyFont="1" applyFill="1" applyBorder="1" applyAlignment="1" applyProtection="1">
      <alignment horizontal="center" vertical="center" wrapText="1"/>
      <protection locked="0"/>
    </xf>
    <xf numFmtId="0" fontId="19" fillId="0" borderId="12" xfId="0" applyFont="1" applyBorder="1" applyAlignment="1" applyProtection="1">
      <alignment horizontal="center" vertical="center"/>
      <protection locked="0"/>
    </xf>
    <xf numFmtId="0" fontId="19" fillId="0" borderId="13" xfId="0" applyFont="1" applyBorder="1" applyAlignment="1" applyProtection="1">
      <alignment horizontal="center" vertical="center"/>
      <protection locked="0"/>
    </xf>
    <xf numFmtId="0" fontId="19" fillId="0" borderId="14" xfId="0" applyFont="1" applyBorder="1" applyAlignment="1" applyProtection="1">
      <alignment horizontal="center" vertical="center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7" xfId="0" applyFont="1" applyFill="1" applyBorder="1" applyAlignment="1" applyProtection="1">
      <alignment horizontal="center" vertical="center"/>
      <protection locked="0"/>
    </xf>
    <xf numFmtId="0" fontId="6" fillId="5" borderId="8" xfId="0" applyFont="1" applyFill="1" applyBorder="1" applyAlignment="1" applyProtection="1">
      <alignment horizontal="center" vertical="center"/>
      <protection locked="0"/>
    </xf>
    <xf numFmtId="0" fontId="6" fillId="0" borderId="20" xfId="0" applyFont="1" applyBorder="1" applyAlignment="1" applyProtection="1">
      <alignment horizontal="left"/>
      <protection locked="0" hidden="1"/>
    </xf>
    <xf numFmtId="0" fontId="6" fillId="0" borderId="0" xfId="0" applyFont="1" applyAlignment="1" applyProtection="1">
      <alignment horizontal="left"/>
      <protection locked="0" hidden="1"/>
    </xf>
    <xf numFmtId="0" fontId="2" fillId="0" borderId="0" xfId="0" applyFont="1" applyAlignment="1" applyProtection="1">
      <alignment horizontal="center" vertical="center"/>
      <protection locked="0" hidden="1"/>
    </xf>
    <xf numFmtId="0" fontId="2" fillId="0" borderId="21" xfId="0" applyFont="1" applyBorder="1" applyAlignment="1" applyProtection="1">
      <alignment horizontal="center" vertical="center"/>
      <protection locked="0" hidden="1"/>
    </xf>
    <xf numFmtId="0" fontId="7" fillId="0" borderId="6" xfId="0" applyFont="1" applyBorder="1" applyAlignment="1">
      <alignment horizontal="justify" vertical="top" wrapText="1"/>
    </xf>
    <xf numFmtId="0" fontId="7" fillId="0" borderId="7" xfId="0" applyFont="1" applyBorder="1" applyAlignment="1">
      <alignment horizontal="justify" vertical="top" wrapText="1"/>
    </xf>
    <xf numFmtId="0" fontId="7" fillId="0" borderId="8" xfId="0" applyFont="1" applyBorder="1" applyAlignment="1">
      <alignment horizontal="justify" vertical="top" wrapText="1"/>
    </xf>
    <xf numFmtId="0" fontId="7" fillId="0" borderId="17" xfId="0" applyFont="1" applyBorder="1" applyAlignment="1" applyProtection="1">
      <alignment horizontal="justify" vertical="center" wrapText="1"/>
      <protection locked="0"/>
    </xf>
    <xf numFmtId="0" fontId="7" fillId="0" borderId="18" xfId="0" applyFont="1" applyBorder="1" applyAlignment="1" applyProtection="1">
      <alignment horizontal="justify" vertical="center"/>
      <protection locked="0"/>
    </xf>
    <xf numFmtId="0" fontId="7" fillId="0" borderId="19" xfId="0" applyFont="1" applyBorder="1" applyAlignment="1" applyProtection="1">
      <alignment horizontal="justify" vertical="center"/>
      <protection locked="0"/>
    </xf>
    <xf numFmtId="0" fontId="7" fillId="0" borderId="18" xfId="0" applyFont="1" applyBorder="1" applyAlignment="1" applyProtection="1">
      <alignment horizontal="justify" vertical="center" wrapText="1"/>
      <protection locked="0"/>
    </xf>
    <xf numFmtId="0" fontId="7" fillId="0" borderId="19" xfId="0" applyFont="1" applyBorder="1" applyAlignment="1" applyProtection="1">
      <alignment horizontal="justify" vertical="center" wrapText="1"/>
      <protection locked="0"/>
    </xf>
    <xf numFmtId="0" fontId="1" fillId="4" borderId="23" xfId="0" applyFont="1" applyFill="1" applyBorder="1" applyAlignment="1" applyProtection="1">
      <alignment horizontal="center" vertical="center" textRotation="90"/>
      <protection locked="0"/>
    </xf>
    <xf numFmtId="0" fontId="1" fillId="4" borderId="22" xfId="0" applyFont="1" applyFill="1" applyBorder="1" applyAlignment="1" applyProtection="1">
      <alignment horizontal="center" vertical="center" textRotation="90"/>
      <protection locked="0"/>
    </xf>
    <xf numFmtId="0" fontId="1" fillId="4" borderId="20" xfId="0" applyFont="1" applyFill="1" applyBorder="1" applyAlignment="1" applyProtection="1">
      <alignment horizontal="center" vertical="center" textRotation="90"/>
      <protection locked="0"/>
    </xf>
    <xf numFmtId="0" fontId="1" fillId="4" borderId="0" xfId="0" applyFont="1" applyFill="1" applyAlignment="1" applyProtection="1">
      <alignment horizontal="center" vertical="center" textRotation="90"/>
      <protection locked="0"/>
    </xf>
    <xf numFmtId="0" fontId="1" fillId="4" borderId="17" xfId="0" applyFont="1" applyFill="1" applyBorder="1" applyAlignment="1" applyProtection="1">
      <alignment horizontal="center" vertical="center" textRotation="90"/>
      <protection locked="0"/>
    </xf>
    <xf numFmtId="0" fontId="1" fillId="4" borderId="18" xfId="0" applyFont="1" applyFill="1" applyBorder="1" applyAlignment="1" applyProtection="1">
      <alignment horizontal="center" vertical="center" textRotation="90"/>
      <protection locked="0"/>
    </xf>
    <xf numFmtId="0" fontId="19" fillId="6" borderId="2" xfId="0" applyFont="1" applyFill="1" applyBorder="1" applyAlignment="1" applyProtection="1">
      <alignment horizontal="center" vertical="center"/>
      <protection locked="0"/>
    </xf>
    <xf numFmtId="165" fontId="19" fillId="6" borderId="2" xfId="0" applyNumberFormat="1" applyFont="1" applyFill="1" applyBorder="1" applyAlignment="1" applyProtection="1">
      <alignment horizontal="center" vertical="center"/>
      <protection hidden="1"/>
    </xf>
    <xf numFmtId="165" fontId="6" fillId="0" borderId="2" xfId="0" applyNumberFormat="1" applyFont="1" applyBorder="1" applyAlignment="1" applyProtection="1">
      <alignment horizontal="center" vertical="center"/>
      <protection hidden="1"/>
    </xf>
    <xf numFmtId="0" fontId="6" fillId="4" borderId="2" xfId="0" applyFont="1" applyFill="1" applyBorder="1" applyAlignment="1" applyProtection="1">
      <alignment horizontal="center" vertical="center"/>
      <protection locked="0"/>
    </xf>
    <xf numFmtId="0" fontId="6" fillId="4" borderId="6" xfId="0" applyFont="1" applyFill="1" applyBorder="1" applyAlignment="1" applyProtection="1">
      <alignment horizontal="center" vertical="center" wrapText="1"/>
      <protection locked="0"/>
    </xf>
    <xf numFmtId="0" fontId="6" fillId="4" borderId="7" xfId="0" applyFont="1" applyFill="1" applyBorder="1" applyAlignment="1" applyProtection="1">
      <alignment horizontal="center" vertical="center" wrapText="1"/>
      <protection locked="0"/>
    </xf>
    <xf numFmtId="0" fontId="6" fillId="4" borderId="8" xfId="0" applyFont="1" applyFill="1" applyBorder="1" applyAlignment="1" applyProtection="1">
      <alignment horizontal="center" vertical="center" wrapText="1"/>
      <protection locked="0"/>
    </xf>
    <xf numFmtId="0" fontId="7" fillId="8" borderId="6" xfId="0" applyFont="1" applyFill="1" applyBorder="1" applyAlignment="1" applyProtection="1">
      <alignment horizontal="center" vertical="center"/>
      <protection locked="0"/>
    </xf>
    <xf numFmtId="0" fontId="7" fillId="8" borderId="7" xfId="0" applyFont="1" applyFill="1" applyBorder="1" applyAlignment="1" applyProtection="1">
      <alignment horizontal="center" vertical="center"/>
      <protection locked="0"/>
    </xf>
    <xf numFmtId="0" fontId="7" fillId="8" borderId="8" xfId="0" applyFont="1" applyFill="1" applyBorder="1" applyAlignment="1" applyProtection="1">
      <alignment horizontal="center" vertical="center"/>
      <protection locked="0"/>
    </xf>
    <xf numFmtId="0" fontId="7" fillId="8" borderId="6" xfId="0" applyFont="1" applyFill="1" applyBorder="1" applyAlignment="1" applyProtection="1">
      <alignment horizontal="justify" vertical="center" wrapText="1"/>
      <protection locked="0"/>
    </xf>
    <xf numFmtId="0" fontId="7" fillId="8" borderId="7" xfId="0" applyFont="1" applyFill="1" applyBorder="1" applyAlignment="1" applyProtection="1">
      <alignment horizontal="justify" vertical="center" wrapText="1"/>
      <protection locked="0"/>
    </xf>
    <xf numFmtId="0" fontId="7" fillId="8" borderId="8" xfId="0" applyFont="1" applyFill="1" applyBorder="1" applyAlignment="1" applyProtection="1">
      <alignment horizontal="justify" vertical="center" wrapText="1"/>
      <protection locked="0"/>
    </xf>
    <xf numFmtId="0" fontId="18" fillId="0" borderId="2" xfId="0" applyFont="1" applyBorder="1" applyAlignment="1" applyProtection="1">
      <alignment horizontal="justify" vertical="top" wrapText="1"/>
      <protection locked="0"/>
    </xf>
    <xf numFmtId="0" fontId="27" fillId="0" borderId="2" xfId="0" applyFont="1" applyBorder="1" applyAlignment="1" applyProtection="1">
      <alignment horizontal="justify" vertical="top" wrapText="1"/>
      <protection locked="0"/>
    </xf>
    <xf numFmtId="0" fontId="18" fillId="0" borderId="6" xfId="0" applyFont="1" applyBorder="1" applyAlignment="1" applyProtection="1">
      <alignment horizontal="justify" vertical="top" wrapText="1"/>
      <protection locked="0"/>
    </xf>
    <xf numFmtId="0" fontId="18" fillId="0" borderId="7" xfId="0" applyFont="1" applyBorder="1" applyAlignment="1" applyProtection="1">
      <alignment horizontal="justify" vertical="top" wrapText="1"/>
      <protection locked="0"/>
    </xf>
    <xf numFmtId="0" fontId="18" fillId="0" borderId="8" xfId="0" applyFont="1" applyBorder="1" applyAlignment="1" applyProtection="1">
      <alignment horizontal="justify" vertical="top" wrapText="1"/>
      <protection locked="0"/>
    </xf>
    <xf numFmtId="0" fontId="18" fillId="0" borderId="6" xfId="0" applyFont="1" applyBorder="1" applyAlignment="1" applyProtection="1">
      <alignment horizontal="center" vertical="top" wrapText="1"/>
      <protection locked="0"/>
    </xf>
    <xf numFmtId="0" fontId="18" fillId="0" borderId="7" xfId="0" applyFont="1" applyBorder="1" applyAlignment="1" applyProtection="1">
      <alignment horizontal="center" vertical="top" wrapText="1"/>
      <protection locked="0"/>
    </xf>
    <xf numFmtId="0" fontId="18" fillId="0" borderId="8" xfId="0" applyFont="1" applyBorder="1" applyAlignment="1" applyProtection="1">
      <alignment horizontal="center" vertical="top" wrapText="1"/>
      <protection locked="0"/>
    </xf>
    <xf numFmtId="0" fontId="17" fillId="3" borderId="2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" fillId="0" borderId="23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0" fontId="5" fillId="0" borderId="23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6" fillId="4" borderId="12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2" fillId="3" borderId="29" xfId="0" applyFont="1" applyFill="1" applyBorder="1" applyAlignment="1">
      <alignment horizontal="center" vertical="center" wrapText="1"/>
    </xf>
    <xf numFmtId="0" fontId="2" fillId="3" borderId="30" xfId="0" applyFont="1" applyFill="1" applyBorder="1" applyAlignment="1">
      <alignment horizontal="center" vertical="center" wrapText="1"/>
    </xf>
    <xf numFmtId="0" fontId="2" fillId="3" borderId="31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</cellXfs>
  <cellStyles count="3">
    <cellStyle name="Hipervínculo" xfId="2" builtinId="8"/>
    <cellStyle name="Millares" xfId="1" builtinId="3"/>
    <cellStyle name="Normal" xfId="0" builtinId="0"/>
  </cellStyles>
  <dxfs count="96"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 patternType="none">
          <bgColor auto="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checked="Checked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 checked="Checked"/>
</file>

<file path=xl/ctrlProps/ctrlProp8.xml><?xml version="1.0" encoding="utf-8"?>
<formControlPr xmlns="http://schemas.microsoft.com/office/spreadsheetml/2009/9/main" objectType="CheckBox" checked="Checked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80596</xdr:colOff>
      <xdr:row>2</xdr:row>
      <xdr:rowOff>76200</xdr:rowOff>
    </xdr:from>
    <xdr:to>
      <xdr:col>5</xdr:col>
      <xdr:colOff>28400</xdr:colOff>
      <xdr:row>7</xdr:row>
      <xdr:rowOff>152401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096" y="506186"/>
          <a:ext cx="834990" cy="832758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76200</xdr:rowOff>
        </xdr:from>
        <xdr:to>
          <xdr:col>12</xdr:col>
          <xdr:colOff>76200</xdr:colOff>
          <xdr:row>32</xdr:row>
          <xdr:rowOff>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xmlns="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29</xdr:row>
          <xdr:rowOff>76200</xdr:rowOff>
        </xdr:from>
        <xdr:to>
          <xdr:col>9</xdr:col>
          <xdr:colOff>66675</xdr:colOff>
          <xdr:row>32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xmlns="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53</xdr:row>
          <xdr:rowOff>180975</xdr:rowOff>
        </xdr:from>
        <xdr:to>
          <xdr:col>7</xdr:col>
          <xdr:colOff>76200</xdr:colOff>
          <xdr:row>55</xdr:row>
          <xdr:rowOff>28575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xmlns="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52</xdr:row>
          <xdr:rowOff>28575</xdr:rowOff>
        </xdr:from>
        <xdr:to>
          <xdr:col>7</xdr:col>
          <xdr:colOff>66675</xdr:colOff>
          <xdr:row>54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xmlns="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72</xdr:row>
          <xdr:rowOff>9525</xdr:rowOff>
        </xdr:from>
        <xdr:to>
          <xdr:col>17</xdr:col>
          <xdr:colOff>66675</xdr:colOff>
          <xdr:row>74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xmlns="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72</xdr:row>
          <xdr:rowOff>9525</xdr:rowOff>
        </xdr:from>
        <xdr:to>
          <xdr:col>14</xdr:col>
          <xdr:colOff>66675</xdr:colOff>
          <xdr:row>74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xmlns="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72</xdr:row>
          <xdr:rowOff>9525</xdr:rowOff>
        </xdr:from>
        <xdr:to>
          <xdr:col>32</xdr:col>
          <xdr:colOff>66675</xdr:colOff>
          <xdr:row>74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xmlns="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72</xdr:row>
          <xdr:rowOff>9525</xdr:rowOff>
        </xdr:from>
        <xdr:to>
          <xdr:col>29</xdr:col>
          <xdr:colOff>66675</xdr:colOff>
          <xdr:row>74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xmlns="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87</xdr:row>
          <xdr:rowOff>85725</xdr:rowOff>
        </xdr:from>
        <xdr:to>
          <xdr:col>13</xdr:col>
          <xdr:colOff>180975</xdr:colOff>
          <xdr:row>90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xmlns="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87</xdr:row>
          <xdr:rowOff>85725</xdr:rowOff>
        </xdr:from>
        <xdr:to>
          <xdr:col>11</xdr:col>
          <xdr:colOff>66675</xdr:colOff>
          <xdr:row>90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xmlns="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90</xdr:row>
          <xdr:rowOff>85725</xdr:rowOff>
        </xdr:from>
        <xdr:to>
          <xdr:col>14</xdr:col>
          <xdr:colOff>180975</xdr:colOff>
          <xdr:row>93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xmlns="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90</xdr:row>
          <xdr:rowOff>85725</xdr:rowOff>
        </xdr:from>
        <xdr:to>
          <xdr:col>12</xdr:col>
          <xdr:colOff>47625</xdr:colOff>
          <xdr:row>93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xmlns="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114</xdr:row>
          <xdr:rowOff>9525</xdr:rowOff>
        </xdr:from>
        <xdr:to>
          <xdr:col>32</xdr:col>
          <xdr:colOff>9525</xdr:colOff>
          <xdr:row>116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xmlns="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114</xdr:row>
          <xdr:rowOff>9525</xdr:rowOff>
        </xdr:from>
        <xdr:to>
          <xdr:col>29</xdr:col>
          <xdr:colOff>28575</xdr:colOff>
          <xdr:row>116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xmlns="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116</xdr:row>
          <xdr:rowOff>66675</xdr:rowOff>
        </xdr:from>
        <xdr:to>
          <xdr:col>32</xdr:col>
          <xdr:colOff>28575</xdr:colOff>
          <xdr:row>116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xmlns="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116</xdr:row>
          <xdr:rowOff>66675</xdr:rowOff>
        </xdr:from>
        <xdr:to>
          <xdr:col>29</xdr:col>
          <xdr:colOff>28575</xdr:colOff>
          <xdr:row>116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xmlns="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120</xdr:row>
          <xdr:rowOff>66675</xdr:rowOff>
        </xdr:from>
        <xdr:to>
          <xdr:col>32</xdr:col>
          <xdr:colOff>28575</xdr:colOff>
          <xdr:row>120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xmlns="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120</xdr:row>
          <xdr:rowOff>66675</xdr:rowOff>
        </xdr:from>
        <xdr:to>
          <xdr:col>29</xdr:col>
          <xdr:colOff>28575</xdr:colOff>
          <xdr:row>120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xmlns="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120</xdr:row>
          <xdr:rowOff>314325</xdr:rowOff>
        </xdr:from>
        <xdr:to>
          <xdr:col>32</xdr:col>
          <xdr:colOff>28575</xdr:colOff>
          <xdr:row>122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xmlns="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120</xdr:row>
          <xdr:rowOff>314325</xdr:rowOff>
        </xdr:from>
        <xdr:to>
          <xdr:col>29</xdr:col>
          <xdr:colOff>28575</xdr:colOff>
          <xdr:row>122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xmlns="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66675</xdr:rowOff>
        </xdr:from>
        <xdr:to>
          <xdr:col>32</xdr:col>
          <xdr:colOff>28575</xdr:colOff>
          <xdr:row>117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xmlns="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66675</xdr:rowOff>
        </xdr:from>
        <xdr:to>
          <xdr:col>29</xdr:col>
          <xdr:colOff>28575</xdr:colOff>
          <xdr:row>117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xmlns="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66675</xdr:rowOff>
        </xdr:from>
        <xdr:to>
          <xdr:col>32</xdr:col>
          <xdr:colOff>28575</xdr:colOff>
          <xdr:row>118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xmlns="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66675</xdr:rowOff>
        </xdr:from>
        <xdr:to>
          <xdr:col>29</xdr:col>
          <xdr:colOff>28575</xdr:colOff>
          <xdr:row>118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xmlns="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333375</xdr:rowOff>
        </xdr:from>
        <xdr:to>
          <xdr:col>32</xdr:col>
          <xdr:colOff>28575</xdr:colOff>
          <xdr:row>120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xmlns="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333375</xdr:rowOff>
        </xdr:from>
        <xdr:to>
          <xdr:col>29</xdr:col>
          <xdr:colOff>28575</xdr:colOff>
          <xdr:row>120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xmlns="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82</xdr:row>
          <xdr:rowOff>28575</xdr:rowOff>
        </xdr:from>
        <xdr:to>
          <xdr:col>17</xdr:col>
          <xdr:colOff>66675</xdr:colOff>
          <xdr:row>84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xmlns="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82</xdr:row>
          <xdr:rowOff>28575</xdr:rowOff>
        </xdr:from>
        <xdr:to>
          <xdr:col>14</xdr:col>
          <xdr:colOff>66675</xdr:colOff>
          <xdr:row>84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xmlns="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80596</xdr:colOff>
      <xdr:row>1</xdr:row>
      <xdr:rowOff>76200</xdr:rowOff>
    </xdr:from>
    <xdr:to>
      <xdr:col>5</xdr:col>
      <xdr:colOff>78747</xdr:colOff>
      <xdr:row>6</xdr:row>
      <xdr:rowOff>160684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096" y="504825"/>
          <a:ext cx="836351" cy="83820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22</xdr:col>
      <xdr:colOff>119064</xdr:colOff>
      <xdr:row>43</xdr:row>
      <xdr:rowOff>47624</xdr:rowOff>
    </xdr:from>
    <xdr:to>
      <xdr:col>26</xdr:col>
      <xdr:colOff>115321</xdr:colOff>
      <xdr:row>43</xdr:row>
      <xdr:rowOff>706098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43439" y="22645687"/>
          <a:ext cx="821757" cy="658474"/>
        </a:xfrm>
        <a:prstGeom prst="rect">
          <a:avLst/>
        </a:prstGeom>
      </xdr:spPr>
    </xdr:pic>
    <xdr:clientData/>
  </xdr:twoCellAnchor>
  <xdr:twoCellAnchor editAs="oneCell">
    <xdr:from>
      <xdr:col>2</xdr:col>
      <xdr:colOff>174625</xdr:colOff>
      <xdr:row>43</xdr:row>
      <xdr:rowOff>317500</xdr:rowOff>
    </xdr:from>
    <xdr:to>
      <xdr:col>13</xdr:col>
      <xdr:colOff>63500</xdr:colOff>
      <xdr:row>43</xdr:row>
      <xdr:rowOff>726435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71500" y="22915563"/>
          <a:ext cx="2159000" cy="40893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a1" displayName="Tabla1" ref="AB4:AB7" totalsRowShown="0" headerRowDxfId="35" dataDxfId="34">
  <autoFilter ref="AB4:AB7"/>
  <tableColumns count="1">
    <tableColumn id="1" name="INFORME" dataDxfId="3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a2" displayName="Tabla2" ref="AC4:AC35" totalsRowShown="0" headerRowDxfId="32" dataDxfId="31">
  <autoFilter ref="AC4:AC35"/>
  <tableColumns count="1">
    <tableColumn id="1" name="DÍA" dataDxfId="3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a3" displayName="Tabla3" ref="AD4:AD16" totalsRowShown="0" headerRowDxfId="29" dataDxfId="28">
  <autoFilter ref="AD4:AD16"/>
  <tableColumns count="1">
    <tableColumn id="1" name="MES" dataDxfId="2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a4" displayName="Tabla4" ref="AE4:AE11" totalsRowShown="0" headerRowDxfId="26" dataDxfId="25">
  <autoFilter ref="AE4:AE11"/>
  <tableColumns count="1">
    <tableColumn id="1" name="AÑO" dataDxfId="2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la5" displayName="Tabla5" ref="AF4:AF10" totalsRowShown="0" headerRowDxfId="23" dataDxfId="22">
  <autoFilter ref="AF4:AF10"/>
  <tableColumns count="1">
    <tableColumn id="1" name="No. de contrato" dataDxfId="2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Tabla6" displayName="Tabla6" ref="AG4:AG8" totalsRowShown="0" headerRowDxfId="20" dataDxfId="19">
  <autoFilter ref="AG4:AG8"/>
  <tableColumns count="1">
    <tableColumn id="1" name="No. de contrato 2" dataDxfId="1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7" name="Tabla7" displayName="Tabla7" ref="AH4:AH6" totalsRowShown="0" headerRowDxfId="17" dataDxfId="16">
  <autoFilter ref="AH4:AH6"/>
  <tableColumns count="1">
    <tableColumn id="1" name="Cuenta bancaria" dataDxfId="1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8" name="Tabla8" displayName="Tabla8" ref="AI4:AI7" totalsRowShown="0" headerRowDxfId="14" dataDxfId="13">
  <autoFilter ref="AI4:AI7"/>
  <tableColumns count="1">
    <tableColumn id="1" name="Tipo de contrato" dataDxfId="1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9" name="Tabla9" displayName="Tabla9" ref="AJ4:AJ5" totalsRowShown="0" headerRowDxfId="11" dataDxfId="10">
  <autoFilter ref="AJ4:AJ5"/>
  <tableColumns count="1">
    <tableColumn id="1" name="Forma de pago " dataDxfId="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0" name="Tabla10" displayName="Tabla10" ref="AK4:AK6" totalsRowShown="0" headerRowDxfId="8" dataDxfId="7">
  <autoFilter ref="AK4:AK6"/>
  <tableColumns count="1">
    <tableColumn id="1" name="Tipo de seguimiento" dataDxfId="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1" name="Tabla11" displayName="Tabla11" ref="AL4:AL23" totalsRowShown="0" headerRowDxfId="5" dataDxfId="4">
  <autoFilter ref="AL4:AL23"/>
  <tableColumns count="1">
    <tableColumn id="1" name="Asesuradoras" dataDxfId="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2" name="Tabla12" displayName="Tabla12" ref="AM4:AM9" totalsRowShown="0" headerRowDxfId="2" dataDxfId="1">
  <autoFilter ref="AM4:AM9"/>
  <tableColumns count="1">
    <tableColumn id="1" name="Amparo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printerSettings" Target="../printerSettings/printerSettings1.bin"/><Relationship Id="rId21" Type="http://schemas.openxmlformats.org/officeDocument/2006/relationships/ctrlProp" Target="../ctrlProps/ctrlProp16.xml"/><Relationship Id="rId34" Type="http://schemas.openxmlformats.org/officeDocument/2006/relationships/comments" Target="../comments1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hyperlink" Target="mailto:johtamayo@defensoria.gov.co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viccamacho@defensoria.edu.co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>
    <tabColor theme="4" tint="-0.249977111117893"/>
  </sheetPr>
  <dimension ref="A1:BI155"/>
  <sheetViews>
    <sheetView showGridLines="0" tabSelected="1" topLeftCell="A121" zoomScale="90" zoomScaleNormal="90" zoomScaleSheetLayoutView="55" workbookViewId="0">
      <selection activeCell="AL137" sqref="AL137"/>
    </sheetView>
  </sheetViews>
  <sheetFormatPr baseColWidth="10" defaultColWidth="11.42578125" defaultRowHeight="16.5" x14ac:dyDescent="0.3"/>
  <cols>
    <col min="1" max="2" width="2.85546875" style="3" customWidth="1"/>
    <col min="3" max="3" width="3.28515625" style="3" customWidth="1"/>
    <col min="4" max="4" width="4.28515625" style="3" customWidth="1"/>
    <col min="5" max="10" width="2.85546875" style="3" customWidth="1"/>
    <col min="11" max="11" width="3" style="3" customWidth="1"/>
    <col min="12" max="20" width="2.85546875" style="3" customWidth="1"/>
    <col min="21" max="23" width="3.28515625" style="3" customWidth="1"/>
    <col min="24" max="24" width="2.85546875" style="3" customWidth="1"/>
    <col min="25" max="25" width="3.28515625" style="3" customWidth="1"/>
    <col min="26" max="26" width="3.85546875" style="3" customWidth="1"/>
    <col min="27" max="27" width="3.42578125" style="3" customWidth="1"/>
    <col min="28" max="31" width="2.85546875" style="3" customWidth="1"/>
    <col min="32" max="32" width="4.28515625" style="3" customWidth="1"/>
    <col min="33" max="65" width="2.85546875" style="3" customWidth="1"/>
    <col min="66" max="16384" width="11.42578125" style="3"/>
  </cols>
  <sheetData>
    <row r="1" spans="1:33" ht="17.25" thickBot="1" x14ac:dyDescent="0.35">
      <c r="A1" s="20"/>
      <c r="B1" s="142" t="s">
        <v>0</v>
      </c>
      <c r="C1" s="143"/>
      <c r="D1" s="143"/>
      <c r="E1" s="143"/>
      <c r="F1" s="143"/>
      <c r="G1" s="143"/>
      <c r="H1" s="144"/>
      <c r="I1" s="145" t="s">
        <v>1</v>
      </c>
      <c r="J1" s="146"/>
      <c r="K1" s="146"/>
      <c r="L1" s="147">
        <v>4203</v>
      </c>
      <c r="M1" s="147"/>
      <c r="N1" s="148">
        <v>-2022</v>
      </c>
      <c r="O1" s="149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</row>
    <row r="2" spans="1:33" x14ac:dyDescent="0.3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</row>
    <row r="3" spans="1:33" ht="11.25" customHeight="1" x14ac:dyDescent="0.3">
      <c r="B3" s="114"/>
      <c r="C3" s="114"/>
      <c r="D3" s="114"/>
      <c r="E3" s="114"/>
      <c r="F3" s="114"/>
      <c r="G3" s="155" t="s">
        <v>2</v>
      </c>
      <c r="H3" s="155"/>
      <c r="I3" s="155"/>
      <c r="J3" s="155"/>
      <c r="K3" s="155"/>
      <c r="L3" s="155"/>
      <c r="M3" s="155"/>
      <c r="N3" s="155"/>
      <c r="O3" s="155"/>
      <c r="P3" s="155"/>
      <c r="Q3" s="155"/>
      <c r="R3" s="155"/>
      <c r="S3" s="155"/>
      <c r="T3" s="155"/>
      <c r="U3" s="155"/>
      <c r="V3" s="155"/>
      <c r="W3" s="155"/>
      <c r="X3" s="155"/>
      <c r="Y3" s="155"/>
      <c r="Z3" s="155"/>
      <c r="AA3" s="153" t="s">
        <v>3</v>
      </c>
      <c r="AB3" s="153"/>
      <c r="AC3" s="153"/>
      <c r="AD3" s="153"/>
      <c r="AE3" s="153"/>
      <c r="AF3" s="153"/>
    </row>
    <row r="4" spans="1:33" ht="11.25" customHeight="1" x14ac:dyDescent="0.3">
      <c r="B4" s="114"/>
      <c r="C4" s="114"/>
      <c r="D4" s="114"/>
      <c r="E4" s="114"/>
      <c r="F4" s="114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  <c r="R4" s="155"/>
      <c r="S4" s="155"/>
      <c r="T4" s="155"/>
      <c r="U4" s="155"/>
      <c r="V4" s="155"/>
      <c r="W4" s="155"/>
      <c r="X4" s="155"/>
      <c r="Y4" s="155"/>
      <c r="Z4" s="155"/>
      <c r="AA4" s="153"/>
      <c r="AB4" s="153"/>
      <c r="AC4" s="153"/>
      <c r="AD4" s="153"/>
      <c r="AE4" s="153"/>
      <c r="AF4" s="153"/>
    </row>
    <row r="5" spans="1:33" ht="11.25" customHeight="1" x14ac:dyDescent="0.3">
      <c r="B5" s="114"/>
      <c r="C5" s="114"/>
      <c r="D5" s="114"/>
      <c r="E5" s="114"/>
      <c r="F5" s="114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  <c r="R5" s="155"/>
      <c r="S5" s="155"/>
      <c r="T5" s="155"/>
      <c r="U5" s="155"/>
      <c r="V5" s="155"/>
      <c r="W5" s="155"/>
      <c r="X5" s="155"/>
      <c r="Y5" s="155"/>
      <c r="Z5" s="155"/>
      <c r="AA5" s="154" t="s">
        <v>223</v>
      </c>
      <c r="AB5" s="154"/>
      <c r="AC5" s="154"/>
      <c r="AD5" s="154"/>
      <c r="AE5" s="154"/>
      <c r="AF5" s="154"/>
    </row>
    <row r="6" spans="1:33" ht="11.25" customHeight="1" x14ac:dyDescent="0.3">
      <c r="B6" s="114"/>
      <c r="C6" s="114"/>
      <c r="D6" s="114"/>
      <c r="E6" s="114"/>
      <c r="F6" s="114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  <c r="R6" s="155"/>
      <c r="S6" s="155"/>
      <c r="T6" s="155"/>
      <c r="U6" s="155"/>
      <c r="V6" s="155"/>
      <c r="W6" s="155"/>
      <c r="X6" s="155"/>
      <c r="Y6" s="155"/>
      <c r="Z6" s="155"/>
      <c r="AA6" s="154"/>
      <c r="AB6" s="154"/>
      <c r="AC6" s="154"/>
      <c r="AD6" s="154"/>
      <c r="AE6" s="154"/>
      <c r="AF6" s="154"/>
    </row>
    <row r="7" spans="1:33" ht="15" customHeight="1" x14ac:dyDescent="0.3">
      <c r="B7" s="114"/>
      <c r="C7" s="114"/>
      <c r="D7" s="114"/>
      <c r="E7" s="114"/>
      <c r="F7" s="114"/>
      <c r="G7" s="156" t="s">
        <v>4</v>
      </c>
      <c r="H7" s="156"/>
      <c r="I7" s="156"/>
      <c r="J7" s="156"/>
      <c r="K7" s="156"/>
      <c r="L7" s="156"/>
      <c r="M7" s="156"/>
      <c r="N7" s="156"/>
      <c r="O7" s="156"/>
      <c r="P7" s="156"/>
      <c r="Q7" s="156"/>
      <c r="R7" s="156"/>
      <c r="S7" s="156"/>
      <c r="T7" s="156"/>
      <c r="U7" s="156"/>
      <c r="V7" s="156"/>
      <c r="W7" s="156"/>
      <c r="X7" s="156"/>
      <c r="Y7" s="156"/>
      <c r="Z7" s="156"/>
      <c r="AA7" s="153" t="s">
        <v>224</v>
      </c>
      <c r="AB7" s="153"/>
      <c r="AC7" s="153"/>
      <c r="AD7" s="153"/>
      <c r="AE7" s="153"/>
      <c r="AF7" s="153"/>
    </row>
    <row r="8" spans="1:33" ht="15" customHeight="1" x14ac:dyDescent="0.3">
      <c r="B8" s="114"/>
      <c r="C8" s="114"/>
      <c r="D8" s="114"/>
      <c r="E8" s="114"/>
      <c r="F8" s="114"/>
      <c r="G8" s="156"/>
      <c r="H8" s="156"/>
      <c r="I8" s="156"/>
      <c r="J8" s="156"/>
      <c r="K8" s="156"/>
      <c r="L8" s="156"/>
      <c r="M8" s="156"/>
      <c r="N8" s="156"/>
      <c r="O8" s="156"/>
      <c r="P8" s="156"/>
      <c r="Q8" s="156"/>
      <c r="R8" s="156"/>
      <c r="S8" s="156"/>
      <c r="T8" s="156"/>
      <c r="U8" s="156"/>
      <c r="V8" s="156"/>
      <c r="W8" s="156"/>
      <c r="X8" s="156"/>
      <c r="Y8" s="156"/>
      <c r="Z8" s="156"/>
      <c r="AA8" s="153"/>
      <c r="AB8" s="153"/>
      <c r="AC8" s="153"/>
      <c r="AD8" s="153"/>
      <c r="AE8" s="153"/>
      <c r="AF8" s="153"/>
    </row>
    <row r="9" spans="1:33" ht="15" customHeight="1" x14ac:dyDescent="0.3">
      <c r="A9" s="20"/>
      <c r="B9" s="21"/>
      <c r="C9" s="21"/>
      <c r="D9" s="21"/>
      <c r="E9" s="21"/>
      <c r="F9" s="21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3"/>
      <c r="AA9" s="23"/>
      <c r="AB9" s="23"/>
      <c r="AC9" s="23"/>
      <c r="AD9" s="23"/>
      <c r="AE9" s="23"/>
      <c r="AF9" s="23"/>
      <c r="AG9" s="4"/>
    </row>
    <row r="10" spans="1:33" ht="10.5" customHeight="1" x14ac:dyDescent="0.3">
      <c r="A10" s="20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60" t="s">
        <v>5</v>
      </c>
      <c r="Y10" s="60"/>
      <c r="Z10" s="60" t="s">
        <v>6</v>
      </c>
      <c r="AA10" s="60"/>
      <c r="AB10" s="60"/>
      <c r="AC10" s="60"/>
      <c r="AD10" s="60" t="s">
        <v>7</v>
      </c>
      <c r="AE10" s="60"/>
      <c r="AF10" s="60"/>
      <c r="AG10" s="4"/>
    </row>
    <row r="11" spans="1:33" ht="15" customHeight="1" x14ac:dyDescent="0.3">
      <c r="A11" s="20"/>
      <c r="B11" s="49" t="s">
        <v>8</v>
      </c>
      <c r="C11" s="49"/>
      <c r="D11" s="49"/>
      <c r="E11" s="49"/>
      <c r="F11" s="49"/>
      <c r="G11" s="49"/>
      <c r="H11" s="59" t="s">
        <v>9</v>
      </c>
      <c r="I11" s="59"/>
      <c r="J11" s="59"/>
      <c r="K11" s="59"/>
      <c r="L11" s="24"/>
      <c r="M11" s="49" t="s">
        <v>10</v>
      </c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59">
        <v>24</v>
      </c>
      <c r="Y11" s="59"/>
      <c r="Z11" s="59" t="s">
        <v>192</v>
      </c>
      <c r="AA11" s="59"/>
      <c r="AB11" s="59"/>
      <c r="AC11" s="59"/>
      <c r="AD11" s="59">
        <v>2023</v>
      </c>
      <c r="AE11" s="59"/>
      <c r="AF11" s="59"/>
      <c r="AG11" s="4"/>
    </row>
    <row r="12" spans="1:33" ht="3.6" customHeight="1" x14ac:dyDescent="0.3">
      <c r="A12" s="20"/>
      <c r="B12" s="21"/>
      <c r="C12" s="21"/>
      <c r="D12" s="21"/>
      <c r="E12" s="21"/>
      <c r="F12" s="21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3"/>
      <c r="AA12" s="23"/>
      <c r="AB12" s="23"/>
      <c r="AC12" s="23"/>
      <c r="AD12" s="23"/>
      <c r="AE12" s="23"/>
      <c r="AF12" s="23"/>
      <c r="AG12" s="4"/>
    </row>
    <row r="13" spans="1:33" ht="10.5" customHeight="1" x14ac:dyDescent="0.3">
      <c r="A13" s="20"/>
      <c r="B13" s="160" t="s">
        <v>12</v>
      </c>
      <c r="C13" s="160"/>
      <c r="D13" s="160"/>
      <c r="E13" s="160"/>
      <c r="F13" s="160"/>
      <c r="G13" s="160"/>
      <c r="H13" s="160"/>
      <c r="I13" s="160"/>
      <c r="J13" s="160"/>
      <c r="K13" s="160"/>
      <c r="L13" s="24"/>
      <c r="M13" s="24"/>
      <c r="N13" s="60" t="s">
        <v>5</v>
      </c>
      <c r="O13" s="60"/>
      <c r="P13" s="60" t="s">
        <v>6</v>
      </c>
      <c r="Q13" s="60"/>
      <c r="R13" s="60"/>
      <c r="S13" s="60"/>
      <c r="T13" s="60" t="s">
        <v>7</v>
      </c>
      <c r="U13" s="60"/>
      <c r="V13" s="60"/>
      <c r="W13" s="24"/>
      <c r="X13" s="60" t="s">
        <v>5</v>
      </c>
      <c r="Y13" s="60"/>
      <c r="Z13" s="60" t="s">
        <v>6</v>
      </c>
      <c r="AA13" s="60"/>
      <c r="AB13" s="60"/>
      <c r="AC13" s="60"/>
      <c r="AD13" s="60" t="s">
        <v>7</v>
      </c>
      <c r="AE13" s="60"/>
      <c r="AF13" s="60"/>
      <c r="AG13" s="4"/>
    </row>
    <row r="14" spans="1:33" ht="15" customHeight="1" x14ac:dyDescent="0.3">
      <c r="A14" s="20"/>
      <c r="B14" s="160"/>
      <c r="C14" s="160"/>
      <c r="D14" s="160"/>
      <c r="E14" s="160"/>
      <c r="F14" s="160"/>
      <c r="G14" s="160"/>
      <c r="H14" s="160"/>
      <c r="I14" s="160"/>
      <c r="J14" s="160"/>
      <c r="K14" s="160"/>
      <c r="L14" s="161" t="s">
        <v>13</v>
      </c>
      <c r="M14" s="162"/>
      <c r="N14" s="59">
        <v>1</v>
      </c>
      <c r="O14" s="59"/>
      <c r="P14" s="59" t="s">
        <v>192</v>
      </c>
      <c r="Q14" s="59"/>
      <c r="R14" s="59"/>
      <c r="S14" s="59"/>
      <c r="T14" s="59">
        <v>2023</v>
      </c>
      <c r="U14" s="59"/>
      <c r="V14" s="59"/>
      <c r="W14" s="21" t="s">
        <v>14</v>
      </c>
      <c r="X14" s="59">
        <v>30</v>
      </c>
      <c r="Y14" s="59"/>
      <c r="Z14" s="59" t="s">
        <v>192</v>
      </c>
      <c r="AA14" s="59"/>
      <c r="AB14" s="59"/>
      <c r="AC14" s="59"/>
      <c r="AD14" s="59">
        <v>2023</v>
      </c>
      <c r="AE14" s="59"/>
      <c r="AF14" s="59"/>
      <c r="AG14" s="4"/>
    </row>
    <row r="15" spans="1:33" ht="3.6" customHeight="1" x14ac:dyDescent="0.3">
      <c r="A15" s="20"/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4"/>
    </row>
    <row r="16" spans="1:33" ht="15" customHeight="1" x14ac:dyDescent="0.3">
      <c r="A16" s="20"/>
      <c r="B16" s="157" t="s">
        <v>15</v>
      </c>
      <c r="C16" s="158"/>
      <c r="D16" s="158"/>
      <c r="E16" s="158"/>
      <c r="F16" s="158"/>
      <c r="G16" s="158"/>
      <c r="H16" s="158"/>
      <c r="I16" s="158"/>
      <c r="J16" s="158"/>
      <c r="K16" s="158"/>
      <c r="L16" s="158"/>
      <c r="M16" s="158"/>
      <c r="N16" s="158"/>
      <c r="O16" s="158"/>
      <c r="P16" s="158"/>
      <c r="Q16" s="158"/>
      <c r="R16" s="158"/>
      <c r="S16" s="158"/>
      <c r="T16" s="158"/>
      <c r="U16" s="158"/>
      <c r="V16" s="158"/>
      <c r="W16" s="158"/>
      <c r="X16" s="158"/>
      <c r="Y16" s="158"/>
      <c r="Z16" s="158"/>
      <c r="AA16" s="158"/>
      <c r="AB16" s="158"/>
      <c r="AC16" s="158"/>
      <c r="AD16" s="158"/>
      <c r="AE16" s="158"/>
      <c r="AF16" s="159"/>
      <c r="AG16" s="4"/>
    </row>
    <row r="17" spans="1:33" ht="3.6" customHeight="1" thickBot="1" x14ac:dyDescent="0.35">
      <c r="A17" s="20"/>
      <c r="B17" s="21"/>
      <c r="C17" s="21"/>
      <c r="D17" s="21"/>
      <c r="E17" s="21"/>
      <c r="F17" s="21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3"/>
      <c r="AA17" s="23"/>
      <c r="AB17" s="23"/>
      <c r="AC17" s="23"/>
      <c r="AD17" s="23"/>
      <c r="AE17" s="23"/>
      <c r="AF17" s="23"/>
      <c r="AG17" s="4"/>
    </row>
    <row r="18" spans="1:33" ht="20.25" customHeight="1" thickBot="1" x14ac:dyDescent="0.35">
      <c r="A18" s="20"/>
      <c r="B18" s="113" t="s">
        <v>0</v>
      </c>
      <c r="C18" s="113"/>
      <c r="D18" s="113"/>
      <c r="E18" s="113"/>
      <c r="F18" s="113"/>
      <c r="G18" s="113"/>
      <c r="H18" s="113"/>
      <c r="I18" s="24"/>
      <c r="J18" s="24"/>
      <c r="K18" s="150" t="str">
        <f>CONCATENATE(I1,L1,N1)</f>
        <v>CD-DP-4203-2022</v>
      </c>
      <c r="L18" s="151"/>
      <c r="M18" s="151"/>
      <c r="N18" s="151"/>
      <c r="O18" s="151"/>
      <c r="P18" s="151"/>
      <c r="Q18" s="151"/>
      <c r="R18" s="151"/>
      <c r="S18" s="151"/>
      <c r="T18" s="151"/>
      <c r="U18" s="151"/>
      <c r="V18" s="151"/>
      <c r="W18" s="152"/>
      <c r="X18" s="22"/>
      <c r="Y18" s="22"/>
      <c r="Z18" s="23"/>
      <c r="AA18" s="23"/>
      <c r="AB18" s="23"/>
      <c r="AC18" s="23"/>
      <c r="AD18" s="23"/>
      <c r="AE18" s="23"/>
      <c r="AF18" s="23"/>
      <c r="AG18" s="4"/>
    </row>
    <row r="19" spans="1:33" ht="3.6" customHeight="1" x14ac:dyDescent="0.3">
      <c r="A19" s="20"/>
      <c r="B19" s="25"/>
      <c r="C19" s="25"/>
      <c r="D19" s="25"/>
      <c r="E19" s="25"/>
      <c r="F19" s="25"/>
      <c r="G19" s="25"/>
      <c r="H19" s="26"/>
      <c r="I19" s="26"/>
      <c r="J19" s="26"/>
      <c r="K19" s="21"/>
      <c r="L19" s="21"/>
      <c r="M19" s="25"/>
      <c r="N19" s="25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3"/>
      <c r="AA19" s="23"/>
      <c r="AB19" s="23"/>
      <c r="AC19" s="23"/>
      <c r="AD19" s="23"/>
      <c r="AE19" s="23"/>
      <c r="AF19" s="23"/>
      <c r="AG19" s="4"/>
    </row>
    <row r="20" spans="1:33" ht="29.25" customHeight="1" x14ac:dyDescent="0.3">
      <c r="A20" s="20"/>
      <c r="B20" s="105" t="s">
        <v>16</v>
      </c>
      <c r="C20" s="106"/>
      <c r="D20" s="106"/>
      <c r="E20" s="106"/>
      <c r="F20" s="106"/>
      <c r="G20" s="106"/>
      <c r="H20" s="106"/>
      <c r="I20" s="106"/>
      <c r="J20" s="106"/>
      <c r="K20" s="107"/>
      <c r="L20" s="127" t="s">
        <v>17</v>
      </c>
      <c r="M20" s="128"/>
      <c r="N20" s="128"/>
      <c r="O20" s="128"/>
      <c r="P20" s="128"/>
      <c r="Q20" s="128"/>
      <c r="R20" s="128"/>
      <c r="S20" s="128"/>
      <c r="T20" s="128"/>
      <c r="U20" s="128"/>
      <c r="V20" s="128"/>
      <c r="W20" s="129"/>
      <c r="X20" s="92" t="s">
        <v>18</v>
      </c>
      <c r="Y20" s="93"/>
      <c r="Z20" s="93"/>
      <c r="AA20" s="94"/>
      <c r="AB20" s="115">
        <v>39783622</v>
      </c>
      <c r="AC20" s="116"/>
      <c r="AD20" s="116"/>
      <c r="AE20" s="116"/>
      <c r="AF20" s="117"/>
      <c r="AG20" s="4"/>
    </row>
    <row r="21" spans="1:33" ht="3.6" customHeight="1" x14ac:dyDescent="0.3">
      <c r="A21" s="20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4"/>
    </row>
    <row r="22" spans="1:33" ht="15" customHeight="1" x14ac:dyDescent="0.3">
      <c r="A22" s="20"/>
      <c r="B22" s="48" t="s">
        <v>19</v>
      </c>
      <c r="C22" s="48"/>
      <c r="D22" s="48"/>
      <c r="E22" s="59" t="s">
        <v>20</v>
      </c>
      <c r="F22" s="59"/>
      <c r="G22" s="59"/>
      <c r="H22" s="59"/>
      <c r="I22" s="59"/>
      <c r="J22" s="59"/>
      <c r="K22" s="59"/>
      <c r="L22" s="59"/>
      <c r="M22" s="59"/>
      <c r="N22" s="59"/>
      <c r="O22" s="59"/>
      <c r="P22" s="59"/>
      <c r="Q22" s="59"/>
      <c r="R22" s="59"/>
      <c r="S22" s="59"/>
      <c r="T22" s="59"/>
      <c r="U22" s="59"/>
      <c r="V22" s="59"/>
      <c r="W22" s="59"/>
      <c r="X22" s="48" t="s">
        <v>21</v>
      </c>
      <c r="Y22" s="48"/>
      <c r="Z22" s="48"/>
      <c r="AA22" s="59" t="s">
        <v>22</v>
      </c>
      <c r="AB22" s="59"/>
      <c r="AC22" s="59"/>
      <c r="AD22" s="59"/>
      <c r="AE22" s="59"/>
      <c r="AF22" s="59"/>
      <c r="AG22" s="4"/>
    </row>
    <row r="23" spans="1:33" ht="3.6" customHeight="1" x14ac:dyDescent="0.3">
      <c r="A23" s="20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4"/>
    </row>
    <row r="24" spans="1:33" ht="15" customHeight="1" x14ac:dyDescent="0.3">
      <c r="A24" s="20"/>
      <c r="B24" s="48" t="s">
        <v>23</v>
      </c>
      <c r="C24" s="48"/>
      <c r="D24" s="48"/>
      <c r="E24" s="126">
        <v>3135389435</v>
      </c>
      <c r="F24" s="126"/>
      <c r="G24" s="126"/>
      <c r="H24" s="126"/>
      <c r="I24" s="126"/>
      <c r="J24" s="126"/>
      <c r="K24" s="126"/>
      <c r="L24" s="48" t="s">
        <v>24</v>
      </c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124" t="s">
        <v>25</v>
      </c>
      <c r="Y24" s="125"/>
      <c r="Z24" s="125"/>
      <c r="AA24" s="125"/>
      <c r="AB24" s="125"/>
      <c r="AC24" s="125"/>
      <c r="AD24" s="125"/>
      <c r="AE24" s="125"/>
      <c r="AF24" s="125"/>
      <c r="AG24" s="4"/>
    </row>
    <row r="25" spans="1:33" ht="3.6" customHeight="1" x14ac:dyDescent="0.3">
      <c r="A25" s="20"/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4"/>
    </row>
    <row r="26" spans="1:33" ht="15" customHeight="1" x14ac:dyDescent="0.3">
      <c r="A26" s="20"/>
      <c r="B26" s="48" t="s">
        <v>26</v>
      </c>
      <c r="C26" s="48"/>
      <c r="D26" s="48"/>
      <c r="E26" s="48"/>
      <c r="F26" s="48"/>
      <c r="G26" s="59" t="s">
        <v>27</v>
      </c>
      <c r="H26" s="59"/>
      <c r="I26" s="59"/>
      <c r="J26" s="59"/>
      <c r="K26" s="27" t="s">
        <v>28</v>
      </c>
      <c r="L26" s="130">
        <v>50467741301</v>
      </c>
      <c r="M26" s="130"/>
      <c r="N26" s="130"/>
      <c r="O26" s="130"/>
      <c r="P26" s="130"/>
      <c r="Q26" s="130"/>
      <c r="R26" s="130"/>
      <c r="S26" s="130"/>
      <c r="T26" s="48" t="s">
        <v>29</v>
      </c>
      <c r="U26" s="48"/>
      <c r="V26" s="59" t="s">
        <v>30</v>
      </c>
      <c r="W26" s="59"/>
      <c r="X26" s="59"/>
      <c r="Y26" s="59"/>
      <c r="Z26" s="59"/>
      <c r="AA26" s="59"/>
      <c r="AB26" s="59"/>
      <c r="AC26" s="59"/>
      <c r="AD26" s="59"/>
      <c r="AE26" s="59"/>
      <c r="AF26" s="59"/>
      <c r="AG26" s="4"/>
    </row>
    <row r="27" spans="1:33" ht="3.6" customHeight="1" x14ac:dyDescent="0.3">
      <c r="A27" s="20"/>
      <c r="B27" s="24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4"/>
    </row>
    <row r="28" spans="1:33" ht="15" customHeight="1" x14ac:dyDescent="0.3">
      <c r="A28" s="20"/>
      <c r="B28" s="48" t="s">
        <v>31</v>
      </c>
      <c r="C28" s="48"/>
      <c r="D28" s="48"/>
      <c r="E28" s="48"/>
      <c r="F28" s="48"/>
      <c r="G28" s="48"/>
      <c r="H28" s="59" t="s">
        <v>32</v>
      </c>
      <c r="I28" s="59"/>
      <c r="J28" s="59"/>
      <c r="K28" s="59"/>
      <c r="L28" s="59"/>
      <c r="M28" s="59"/>
      <c r="N28" s="59"/>
      <c r="O28" s="59"/>
      <c r="P28" s="59"/>
      <c r="Q28" s="59"/>
      <c r="R28" s="59"/>
      <c r="S28" s="59"/>
      <c r="T28" s="59"/>
      <c r="U28" s="59"/>
      <c r="V28" s="59"/>
      <c r="W28" s="59"/>
      <c r="X28" s="59"/>
      <c r="Y28" s="59"/>
      <c r="Z28" s="59"/>
      <c r="AA28" s="59"/>
      <c r="AB28" s="59"/>
      <c r="AC28" s="59"/>
      <c r="AD28" s="59"/>
      <c r="AE28" s="59"/>
      <c r="AF28" s="59"/>
      <c r="AG28" s="4"/>
    </row>
    <row r="29" spans="1:33" ht="3.6" customHeight="1" x14ac:dyDescent="0.3">
      <c r="A29" s="20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4"/>
    </row>
    <row r="30" spans="1:33" ht="8.25" customHeight="1" x14ac:dyDescent="0.3">
      <c r="A30" s="20"/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60" t="s">
        <v>5</v>
      </c>
      <c r="Y30" s="60"/>
      <c r="Z30" s="60" t="s">
        <v>6</v>
      </c>
      <c r="AA30" s="60"/>
      <c r="AB30" s="60"/>
      <c r="AC30" s="60"/>
      <c r="AD30" s="60" t="s">
        <v>7</v>
      </c>
      <c r="AE30" s="60"/>
      <c r="AF30" s="60"/>
      <c r="AG30" s="4"/>
    </row>
    <row r="31" spans="1:33" ht="15" customHeight="1" x14ac:dyDescent="0.3">
      <c r="A31" s="20"/>
      <c r="B31" s="48" t="s">
        <v>33</v>
      </c>
      <c r="C31" s="48"/>
      <c r="D31" s="48"/>
      <c r="E31" s="48"/>
      <c r="F31" s="48"/>
      <c r="G31" s="56" t="s">
        <v>34</v>
      </c>
      <c r="H31" s="57"/>
      <c r="I31" s="58"/>
      <c r="J31" s="56" t="s">
        <v>35</v>
      </c>
      <c r="K31" s="57"/>
      <c r="L31" s="58"/>
      <c r="M31" s="48" t="s">
        <v>36</v>
      </c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59">
        <v>5</v>
      </c>
      <c r="Y31" s="59"/>
      <c r="Z31" s="59" t="s">
        <v>37</v>
      </c>
      <c r="AA31" s="59"/>
      <c r="AB31" s="59"/>
      <c r="AC31" s="59"/>
      <c r="AD31" s="59">
        <v>2022</v>
      </c>
      <c r="AE31" s="59"/>
      <c r="AF31" s="59"/>
      <c r="AG31" s="4"/>
    </row>
    <row r="32" spans="1:33" ht="3.6" customHeight="1" x14ac:dyDescent="0.3">
      <c r="A32" s="20"/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4"/>
    </row>
    <row r="33" spans="1:33" x14ac:dyDescent="0.3">
      <c r="A33" s="20"/>
      <c r="B33" s="118" t="s">
        <v>38</v>
      </c>
      <c r="C33" s="119"/>
      <c r="D33" s="119"/>
      <c r="E33" s="119"/>
      <c r="F33" s="119"/>
      <c r="G33" s="119"/>
      <c r="H33" s="119"/>
      <c r="I33" s="119"/>
      <c r="J33" s="119"/>
      <c r="K33" s="119"/>
      <c r="L33" s="119"/>
      <c r="M33" s="119"/>
      <c r="N33" s="119"/>
      <c r="O33" s="119"/>
      <c r="P33" s="119"/>
      <c r="Q33" s="119"/>
      <c r="R33" s="119"/>
      <c r="S33" s="119"/>
      <c r="T33" s="119"/>
      <c r="U33" s="119"/>
      <c r="V33" s="119"/>
      <c r="W33" s="119"/>
      <c r="X33" s="119"/>
      <c r="Y33" s="119"/>
      <c r="Z33" s="119"/>
      <c r="AA33" s="119"/>
      <c r="AB33" s="119"/>
      <c r="AC33" s="119"/>
      <c r="AD33" s="119"/>
      <c r="AE33" s="119"/>
      <c r="AF33" s="120"/>
      <c r="AG33" s="4"/>
    </row>
    <row r="34" spans="1:33" x14ac:dyDescent="0.3">
      <c r="A34" s="20"/>
      <c r="B34" s="121" t="s">
        <v>39</v>
      </c>
      <c r="C34" s="122"/>
      <c r="D34" s="122"/>
      <c r="E34" s="122"/>
      <c r="F34" s="122"/>
      <c r="G34" s="122"/>
      <c r="H34" s="122"/>
      <c r="I34" s="122"/>
      <c r="J34" s="122"/>
      <c r="K34" s="122"/>
      <c r="L34" s="122"/>
      <c r="M34" s="122"/>
      <c r="N34" s="122"/>
      <c r="O34" s="122"/>
      <c r="P34" s="122"/>
      <c r="Q34" s="122"/>
      <c r="R34" s="122"/>
      <c r="S34" s="122"/>
      <c r="T34" s="122"/>
      <c r="U34" s="122"/>
      <c r="V34" s="122"/>
      <c r="W34" s="122"/>
      <c r="X34" s="122"/>
      <c r="Y34" s="122"/>
      <c r="Z34" s="122"/>
      <c r="AA34" s="122"/>
      <c r="AB34" s="122"/>
      <c r="AC34" s="122"/>
      <c r="AD34" s="122"/>
      <c r="AE34" s="122"/>
      <c r="AF34" s="123"/>
      <c r="AG34" s="4"/>
    </row>
    <row r="35" spans="1:33" x14ac:dyDescent="0.3">
      <c r="A35" s="20"/>
      <c r="B35" s="121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  <c r="AC35" s="122"/>
      <c r="AD35" s="122"/>
      <c r="AE35" s="122"/>
      <c r="AF35" s="123"/>
      <c r="AG35" s="4"/>
    </row>
    <row r="36" spans="1:33" x14ac:dyDescent="0.3">
      <c r="A36" s="20"/>
      <c r="B36" s="121"/>
      <c r="C36" s="122"/>
      <c r="D36" s="122"/>
      <c r="E36" s="122"/>
      <c r="F36" s="122"/>
      <c r="G36" s="122"/>
      <c r="H36" s="122"/>
      <c r="I36" s="122"/>
      <c r="J36" s="122"/>
      <c r="K36" s="122"/>
      <c r="L36" s="122"/>
      <c r="M36" s="122"/>
      <c r="N36" s="122"/>
      <c r="O36" s="122"/>
      <c r="P36" s="122"/>
      <c r="Q36" s="122"/>
      <c r="R36" s="122"/>
      <c r="S36" s="122"/>
      <c r="T36" s="122"/>
      <c r="U36" s="122"/>
      <c r="V36" s="122"/>
      <c r="W36" s="122"/>
      <c r="X36" s="122"/>
      <c r="Y36" s="122"/>
      <c r="Z36" s="122"/>
      <c r="AA36" s="122"/>
      <c r="AB36" s="122"/>
      <c r="AC36" s="122"/>
      <c r="AD36" s="122"/>
      <c r="AE36" s="122"/>
      <c r="AF36" s="123"/>
      <c r="AG36" s="4"/>
    </row>
    <row r="37" spans="1:33" x14ac:dyDescent="0.3">
      <c r="A37" s="20"/>
      <c r="B37" s="121"/>
      <c r="C37" s="122"/>
      <c r="D37" s="122"/>
      <c r="E37" s="122"/>
      <c r="F37" s="122"/>
      <c r="G37" s="122"/>
      <c r="H37" s="122"/>
      <c r="I37" s="122"/>
      <c r="J37" s="122"/>
      <c r="K37" s="122"/>
      <c r="L37" s="122"/>
      <c r="M37" s="122"/>
      <c r="N37" s="122"/>
      <c r="O37" s="122"/>
      <c r="P37" s="122"/>
      <c r="Q37" s="122"/>
      <c r="R37" s="122"/>
      <c r="S37" s="122"/>
      <c r="T37" s="122"/>
      <c r="U37" s="122"/>
      <c r="V37" s="122"/>
      <c r="W37" s="122"/>
      <c r="X37" s="122"/>
      <c r="Y37" s="122"/>
      <c r="Z37" s="122"/>
      <c r="AA37" s="122"/>
      <c r="AB37" s="122"/>
      <c r="AC37" s="122"/>
      <c r="AD37" s="122"/>
      <c r="AE37" s="122"/>
      <c r="AF37" s="123"/>
      <c r="AG37" s="4"/>
    </row>
    <row r="38" spans="1:33" ht="3.6" customHeight="1" x14ac:dyDescent="0.3">
      <c r="A38" s="20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4"/>
    </row>
    <row r="39" spans="1:33" ht="8.25" customHeight="1" x14ac:dyDescent="0.3">
      <c r="A39" s="20"/>
      <c r="B39" s="24"/>
      <c r="C39" s="24"/>
      <c r="D39" s="24"/>
      <c r="E39" s="24"/>
      <c r="F39" s="24"/>
      <c r="G39" s="20"/>
      <c r="H39" s="60" t="s">
        <v>40</v>
      </c>
      <c r="I39" s="60"/>
      <c r="J39" s="60"/>
      <c r="K39" s="131" t="s">
        <v>41</v>
      </c>
      <c r="L39" s="60" t="s">
        <v>42</v>
      </c>
      <c r="M39" s="60"/>
      <c r="N39" s="60"/>
      <c r="O39" s="28"/>
      <c r="P39" s="24"/>
      <c r="Q39" s="24"/>
      <c r="R39" s="24"/>
      <c r="S39" s="24"/>
      <c r="T39" s="24"/>
      <c r="U39" s="24"/>
      <c r="V39" s="24"/>
      <c r="W39" s="24"/>
      <c r="X39" s="60" t="s">
        <v>5</v>
      </c>
      <c r="Y39" s="60"/>
      <c r="Z39" s="60" t="s">
        <v>6</v>
      </c>
      <c r="AA39" s="60"/>
      <c r="AB39" s="60"/>
      <c r="AC39" s="60"/>
      <c r="AD39" s="60" t="s">
        <v>7</v>
      </c>
      <c r="AE39" s="60"/>
      <c r="AF39" s="60"/>
      <c r="AG39" s="4"/>
    </row>
    <row r="40" spans="1:33" ht="15" customHeight="1" x14ac:dyDescent="0.3">
      <c r="A40" s="20"/>
      <c r="B40" s="92" t="s">
        <v>43</v>
      </c>
      <c r="C40" s="93"/>
      <c r="D40" s="93"/>
      <c r="E40" s="93"/>
      <c r="F40" s="93"/>
      <c r="G40" s="94"/>
      <c r="H40" s="59">
        <v>6</v>
      </c>
      <c r="I40" s="59"/>
      <c r="J40" s="59"/>
      <c r="K40" s="131"/>
      <c r="L40" s="59">
        <v>26</v>
      </c>
      <c r="M40" s="59"/>
      <c r="N40" s="59"/>
      <c r="O40" s="24"/>
      <c r="P40" s="24"/>
      <c r="Q40" s="48" t="s">
        <v>44</v>
      </c>
      <c r="R40" s="48"/>
      <c r="S40" s="48"/>
      <c r="T40" s="48"/>
      <c r="U40" s="48"/>
      <c r="V40" s="48"/>
      <c r="W40" s="48"/>
      <c r="X40" s="59">
        <v>30</v>
      </c>
      <c r="Y40" s="59"/>
      <c r="Z40" s="59" t="s">
        <v>45</v>
      </c>
      <c r="AA40" s="59"/>
      <c r="AB40" s="59"/>
      <c r="AC40" s="59"/>
      <c r="AD40" s="59">
        <v>2023</v>
      </c>
      <c r="AE40" s="59"/>
      <c r="AF40" s="59"/>
      <c r="AG40" s="4"/>
    </row>
    <row r="41" spans="1:33" ht="3.6" customHeight="1" x14ac:dyDescent="0.3">
      <c r="A41" s="20"/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4"/>
    </row>
    <row r="42" spans="1:33" ht="15" customHeight="1" x14ac:dyDescent="0.3">
      <c r="A42" s="20"/>
      <c r="B42" s="48" t="s">
        <v>46</v>
      </c>
      <c r="C42" s="48"/>
      <c r="D42" s="48"/>
      <c r="E42" s="48"/>
      <c r="F42" s="48"/>
      <c r="G42" s="48"/>
      <c r="H42" s="48"/>
      <c r="I42" s="48"/>
      <c r="J42" s="138">
        <v>32315871</v>
      </c>
      <c r="K42" s="138"/>
      <c r="L42" s="138"/>
      <c r="M42" s="138"/>
      <c r="N42" s="138"/>
      <c r="O42" s="138"/>
      <c r="P42" s="138"/>
      <c r="Q42" s="92" t="s">
        <v>47</v>
      </c>
      <c r="R42" s="93"/>
      <c r="S42" s="93"/>
      <c r="T42" s="93"/>
      <c r="U42" s="93"/>
      <c r="V42" s="93"/>
      <c r="W42" s="93"/>
      <c r="X42" s="93"/>
      <c r="Y42" s="94"/>
      <c r="Z42" s="132">
        <v>4755000</v>
      </c>
      <c r="AA42" s="133"/>
      <c r="AB42" s="133"/>
      <c r="AC42" s="133"/>
      <c r="AD42" s="133"/>
      <c r="AE42" s="133"/>
      <c r="AF42" s="134"/>
      <c r="AG42" s="4"/>
    </row>
    <row r="43" spans="1:33" ht="3.6" customHeight="1" x14ac:dyDescent="0.3">
      <c r="A43" s="20"/>
      <c r="B43" s="24"/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4"/>
    </row>
    <row r="44" spans="1:33" ht="15" customHeight="1" x14ac:dyDescent="0.3">
      <c r="A44" s="20"/>
      <c r="B44" s="48" t="s">
        <v>48</v>
      </c>
      <c r="C44" s="48"/>
      <c r="D44" s="48"/>
      <c r="E44" s="48"/>
      <c r="F44" s="48"/>
      <c r="G44" s="48"/>
      <c r="H44" s="48"/>
      <c r="I44" s="48"/>
      <c r="J44" s="135" t="s">
        <v>49</v>
      </c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6"/>
      <c r="AF44" s="137"/>
      <c r="AG44" s="4"/>
    </row>
    <row r="45" spans="1:33" ht="3.6" customHeight="1" x14ac:dyDescent="0.3">
      <c r="A45" s="20"/>
      <c r="B45" s="24"/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4"/>
    </row>
    <row r="46" spans="1:33" ht="15" customHeight="1" x14ac:dyDescent="0.3">
      <c r="A46" s="20"/>
      <c r="B46" s="113" t="s">
        <v>50</v>
      </c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2" t="s">
        <v>51</v>
      </c>
      <c r="Q46" s="112"/>
      <c r="R46" s="112"/>
      <c r="S46" s="112"/>
      <c r="T46" s="48" t="s">
        <v>52</v>
      </c>
      <c r="U46" s="48"/>
      <c r="V46" s="48"/>
      <c r="W46" s="48"/>
      <c r="X46" s="48"/>
      <c r="Y46" s="48"/>
      <c r="Z46" s="48"/>
      <c r="AA46" s="48"/>
      <c r="AB46" s="48"/>
      <c r="AC46" s="59">
        <v>4644722</v>
      </c>
      <c r="AD46" s="59"/>
      <c r="AE46" s="59"/>
      <c r="AF46" s="59"/>
      <c r="AG46" s="4"/>
    </row>
    <row r="47" spans="1:33" ht="3.6" customHeight="1" x14ac:dyDescent="0.3">
      <c r="A47" s="20"/>
      <c r="B47" s="95"/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95"/>
      <c r="X47" s="95"/>
      <c r="Y47" s="95"/>
      <c r="Z47" s="95"/>
      <c r="AA47" s="95"/>
      <c r="AB47" s="95"/>
      <c r="AC47" s="95"/>
      <c r="AD47" s="95"/>
      <c r="AE47" s="95"/>
      <c r="AF47" s="95"/>
      <c r="AG47" s="4"/>
    </row>
    <row r="48" spans="1:33" ht="27" customHeight="1" x14ac:dyDescent="0.3">
      <c r="A48" s="20"/>
      <c r="B48" s="48" t="s">
        <v>53</v>
      </c>
      <c r="C48" s="48"/>
      <c r="D48" s="48"/>
      <c r="E48" s="48"/>
      <c r="F48" s="48"/>
      <c r="G48" s="48"/>
      <c r="H48" s="48"/>
      <c r="I48" s="59" t="s">
        <v>54</v>
      </c>
      <c r="J48" s="59"/>
      <c r="K48" s="59"/>
      <c r="L48" s="59"/>
      <c r="M48" s="59"/>
      <c r="N48" s="104" t="s">
        <v>55</v>
      </c>
      <c r="O48" s="104"/>
      <c r="P48" s="104"/>
      <c r="Q48" s="104"/>
      <c r="R48" s="104"/>
      <c r="S48" s="104"/>
      <c r="T48" s="104"/>
      <c r="U48" s="59" t="s">
        <v>56</v>
      </c>
      <c r="V48" s="59"/>
      <c r="W48" s="59"/>
      <c r="X48" s="59"/>
      <c r="Y48" s="59"/>
      <c r="Z48" s="59"/>
      <c r="AA48" s="59"/>
      <c r="AB48" s="59"/>
      <c r="AC48" s="59"/>
      <c r="AD48" s="59"/>
      <c r="AE48" s="59"/>
      <c r="AF48" s="59"/>
      <c r="AG48" s="4"/>
    </row>
    <row r="49" spans="1:48" ht="3.6" customHeight="1" x14ac:dyDescent="0.3">
      <c r="A49" s="20"/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4"/>
    </row>
    <row r="50" spans="1:48" ht="27" customHeight="1" x14ac:dyDescent="0.3">
      <c r="A50" s="20"/>
      <c r="B50" s="104" t="s">
        <v>57</v>
      </c>
      <c r="C50" s="104"/>
      <c r="D50" s="104"/>
      <c r="E50" s="104"/>
      <c r="F50" s="104"/>
      <c r="G50" s="104"/>
      <c r="H50" s="104"/>
      <c r="I50" s="104"/>
      <c r="J50" s="59" t="s">
        <v>58</v>
      </c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48" t="s">
        <v>18</v>
      </c>
      <c r="X50" s="48"/>
      <c r="Y50" s="48"/>
      <c r="Z50" s="48"/>
      <c r="AA50" s="111">
        <v>1020399675</v>
      </c>
      <c r="AB50" s="111"/>
      <c r="AC50" s="111"/>
      <c r="AD50" s="111"/>
      <c r="AE50" s="111"/>
      <c r="AF50" s="111"/>
      <c r="AG50" s="4"/>
    </row>
    <row r="51" spans="1:48" ht="3.6" customHeight="1" x14ac:dyDescent="0.3">
      <c r="A51" s="20"/>
      <c r="B51" s="29"/>
      <c r="C51" s="29"/>
      <c r="D51" s="29"/>
      <c r="E51" s="29"/>
      <c r="F51" s="29"/>
      <c r="G51" s="29"/>
      <c r="H51" s="29"/>
      <c r="I51" s="29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30"/>
      <c r="AB51" s="30"/>
      <c r="AC51" s="30"/>
      <c r="AD51" s="31"/>
      <c r="AE51" s="31"/>
      <c r="AF51" s="31"/>
      <c r="AG51" s="4"/>
    </row>
    <row r="52" spans="1:48" ht="15" customHeight="1" x14ac:dyDescent="0.3">
      <c r="A52" s="20"/>
      <c r="B52" s="105" t="s">
        <v>59</v>
      </c>
      <c r="C52" s="106"/>
      <c r="D52" s="106"/>
      <c r="E52" s="106"/>
      <c r="F52" s="106"/>
      <c r="G52" s="106"/>
      <c r="H52" s="106"/>
      <c r="I52" s="106"/>
      <c r="J52" s="106"/>
      <c r="K52" s="106"/>
      <c r="L52" s="106"/>
      <c r="M52" s="106"/>
      <c r="N52" s="106"/>
      <c r="O52" s="106"/>
      <c r="P52" s="106"/>
      <c r="Q52" s="106"/>
      <c r="R52" s="106"/>
      <c r="S52" s="107"/>
      <c r="T52" s="108" t="s">
        <v>60</v>
      </c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09"/>
      <c r="AF52" s="110"/>
      <c r="AG52" s="4"/>
    </row>
    <row r="53" spans="1:48" ht="3.6" customHeight="1" x14ac:dyDescent="0.3">
      <c r="A53" s="20"/>
      <c r="B53" s="95"/>
      <c r="C53" s="95"/>
      <c r="D53" s="95"/>
      <c r="E53" s="95"/>
      <c r="F53" s="95"/>
      <c r="G53" s="95"/>
      <c r="H53" s="95"/>
      <c r="I53" s="95"/>
      <c r="J53" s="95"/>
      <c r="K53" s="95"/>
      <c r="L53" s="95"/>
      <c r="M53" s="95"/>
      <c r="N53" s="95"/>
      <c r="O53" s="95"/>
      <c r="P53" s="95"/>
      <c r="Q53" s="95"/>
      <c r="R53" s="95"/>
      <c r="S53" s="95"/>
      <c r="T53" s="95"/>
      <c r="U53" s="95"/>
      <c r="V53" s="95"/>
      <c r="W53" s="95"/>
      <c r="X53" s="95"/>
      <c r="Y53" s="95"/>
      <c r="Z53" s="95"/>
      <c r="AA53" s="95"/>
      <c r="AB53" s="95"/>
      <c r="AC53" s="95"/>
      <c r="AD53" s="95"/>
      <c r="AE53" s="95"/>
      <c r="AF53" s="95"/>
      <c r="AG53" s="4"/>
    </row>
    <row r="54" spans="1:48" ht="15" customHeight="1" x14ac:dyDescent="0.3">
      <c r="A54" s="20"/>
      <c r="B54" s="96" t="s">
        <v>61</v>
      </c>
      <c r="C54" s="97"/>
      <c r="D54" s="98"/>
      <c r="E54" s="56" t="s">
        <v>62</v>
      </c>
      <c r="F54" s="57"/>
      <c r="G54" s="58"/>
      <c r="H54" s="102" t="s">
        <v>63</v>
      </c>
      <c r="I54" s="102"/>
      <c r="J54" s="102"/>
      <c r="K54" s="102"/>
      <c r="L54" s="60" t="s">
        <v>5</v>
      </c>
      <c r="M54" s="60"/>
      <c r="N54" s="60" t="s">
        <v>6</v>
      </c>
      <c r="O54" s="60"/>
      <c r="P54" s="60"/>
      <c r="Q54" s="60"/>
      <c r="R54" s="60" t="s">
        <v>7</v>
      </c>
      <c r="S54" s="60"/>
      <c r="T54" s="60"/>
      <c r="U54" s="103" t="s">
        <v>64</v>
      </c>
      <c r="V54" s="103"/>
      <c r="W54" s="103"/>
      <c r="X54" s="60" t="s">
        <v>5</v>
      </c>
      <c r="Y54" s="60"/>
      <c r="Z54" s="60" t="s">
        <v>6</v>
      </c>
      <c r="AA54" s="60"/>
      <c r="AB54" s="60"/>
      <c r="AC54" s="60"/>
      <c r="AD54" s="60" t="s">
        <v>7</v>
      </c>
      <c r="AE54" s="60"/>
      <c r="AF54" s="60"/>
      <c r="AG54" s="4"/>
    </row>
    <row r="55" spans="1:48" x14ac:dyDescent="0.3">
      <c r="A55" s="20"/>
      <c r="B55" s="99"/>
      <c r="C55" s="100"/>
      <c r="D55" s="101"/>
      <c r="E55" s="56" t="s">
        <v>35</v>
      </c>
      <c r="F55" s="57"/>
      <c r="G55" s="58"/>
      <c r="H55" s="102"/>
      <c r="I55" s="102"/>
      <c r="J55" s="102"/>
      <c r="K55" s="102"/>
      <c r="L55" s="59">
        <v>1</v>
      </c>
      <c r="M55" s="59"/>
      <c r="N55" s="59" t="s">
        <v>37</v>
      </c>
      <c r="O55" s="59"/>
      <c r="P55" s="59"/>
      <c r="Q55" s="59"/>
      <c r="R55" s="59">
        <v>2022</v>
      </c>
      <c r="S55" s="59"/>
      <c r="T55" s="59"/>
      <c r="U55" s="103"/>
      <c r="V55" s="103"/>
      <c r="W55" s="103"/>
      <c r="X55" s="59">
        <v>5</v>
      </c>
      <c r="Y55" s="59"/>
      <c r="Z55" s="59" t="s">
        <v>37</v>
      </c>
      <c r="AA55" s="59"/>
      <c r="AB55" s="59"/>
      <c r="AC55" s="59"/>
      <c r="AD55" s="59">
        <v>2022</v>
      </c>
      <c r="AE55" s="59"/>
      <c r="AF55" s="59"/>
      <c r="AG55" s="4"/>
    </row>
    <row r="56" spans="1:48" ht="3.6" customHeight="1" x14ac:dyDescent="0.3">
      <c r="A56" s="20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4"/>
    </row>
    <row r="57" spans="1:48" ht="12" customHeight="1" x14ac:dyDescent="0.3">
      <c r="A57" s="20"/>
      <c r="B57" s="48" t="s">
        <v>65</v>
      </c>
      <c r="C57" s="48"/>
      <c r="D57" s="48"/>
      <c r="E57" s="48"/>
      <c r="F57" s="48"/>
      <c r="G57" s="48"/>
      <c r="H57" s="48"/>
      <c r="I57" s="48"/>
      <c r="J57" s="59" t="s">
        <v>66</v>
      </c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59"/>
      <c r="Y57" s="59"/>
      <c r="Z57" s="48" t="s">
        <v>67</v>
      </c>
      <c r="AA57" s="48"/>
      <c r="AB57" s="48"/>
      <c r="AC57" s="48"/>
      <c r="AD57" s="48"/>
      <c r="AE57" s="48"/>
      <c r="AF57" s="48"/>
      <c r="AG57" s="4"/>
    </row>
    <row r="58" spans="1:48" ht="15" customHeight="1" x14ac:dyDescent="0.3">
      <c r="A58" s="20"/>
      <c r="B58" s="48"/>
      <c r="C58" s="48"/>
      <c r="D58" s="48"/>
      <c r="E58" s="48"/>
      <c r="F58" s="48"/>
      <c r="G58" s="48"/>
      <c r="H58" s="48"/>
      <c r="I58" s="48"/>
      <c r="J58" s="59"/>
      <c r="K58" s="59"/>
      <c r="L58" s="59"/>
      <c r="M58" s="59"/>
      <c r="N58" s="59"/>
      <c r="O58" s="59"/>
      <c r="P58" s="59"/>
      <c r="Q58" s="59"/>
      <c r="R58" s="59"/>
      <c r="S58" s="59"/>
      <c r="T58" s="59"/>
      <c r="U58" s="59"/>
      <c r="V58" s="59"/>
      <c r="W58" s="59"/>
      <c r="X58" s="59"/>
      <c r="Y58" s="59"/>
      <c r="Z58" s="59" t="s">
        <v>68</v>
      </c>
      <c r="AA58" s="59"/>
      <c r="AB58" s="59"/>
      <c r="AC58" s="59"/>
      <c r="AD58" s="59"/>
      <c r="AE58" s="59"/>
      <c r="AF58" s="59"/>
      <c r="AG58" s="4"/>
      <c r="AV58" s="2"/>
    </row>
    <row r="59" spans="1:48" ht="3.6" customHeight="1" x14ac:dyDescent="0.3">
      <c r="A59" s="20"/>
      <c r="B59" s="32"/>
      <c r="C59" s="32"/>
      <c r="D59" s="32"/>
      <c r="E59" s="32"/>
      <c r="F59" s="32"/>
      <c r="G59" s="32"/>
      <c r="H59" s="32"/>
      <c r="I59" s="24"/>
      <c r="J59" s="24"/>
      <c r="K59" s="32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4"/>
    </row>
    <row r="60" spans="1:48" ht="15" customHeight="1" x14ac:dyDescent="0.3">
      <c r="A60" s="20"/>
      <c r="B60" s="48" t="s">
        <v>69</v>
      </c>
      <c r="C60" s="48"/>
      <c r="D60" s="48"/>
      <c r="E60" s="48"/>
      <c r="F60" s="48" t="s">
        <v>70</v>
      </c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48"/>
      <c r="T60" s="48"/>
      <c r="U60" s="48"/>
      <c r="V60" s="48"/>
      <c r="W60" s="48"/>
      <c r="X60" s="48"/>
      <c r="Y60" s="48"/>
      <c r="Z60" s="48"/>
      <c r="AA60" s="48"/>
      <c r="AB60" s="48" t="s">
        <v>71</v>
      </c>
      <c r="AC60" s="48"/>
      <c r="AD60" s="48"/>
      <c r="AE60" s="48"/>
      <c r="AF60" s="48"/>
      <c r="AG60" s="4"/>
    </row>
    <row r="61" spans="1:48" ht="9" customHeight="1" x14ac:dyDescent="0.3">
      <c r="A61" s="20"/>
      <c r="B61" s="140" t="s">
        <v>72</v>
      </c>
      <c r="C61" s="140"/>
      <c r="D61" s="140"/>
      <c r="E61" s="140"/>
      <c r="F61" s="141" t="s">
        <v>73</v>
      </c>
      <c r="G61" s="141"/>
      <c r="H61" s="60" t="s">
        <v>5</v>
      </c>
      <c r="I61" s="60"/>
      <c r="J61" s="60" t="s">
        <v>6</v>
      </c>
      <c r="K61" s="60"/>
      <c r="L61" s="60"/>
      <c r="M61" s="60"/>
      <c r="N61" s="60" t="s">
        <v>7</v>
      </c>
      <c r="O61" s="60"/>
      <c r="P61" s="60"/>
      <c r="Q61" s="141" t="s">
        <v>74</v>
      </c>
      <c r="R61" s="141"/>
      <c r="S61" s="60" t="s">
        <v>5</v>
      </c>
      <c r="T61" s="60"/>
      <c r="U61" s="60" t="s">
        <v>6</v>
      </c>
      <c r="V61" s="60"/>
      <c r="W61" s="60"/>
      <c r="X61" s="60"/>
      <c r="Y61" s="60" t="s">
        <v>7</v>
      </c>
      <c r="Z61" s="60"/>
      <c r="AA61" s="60"/>
      <c r="AB61" s="139">
        <v>3231587</v>
      </c>
      <c r="AC61" s="139"/>
      <c r="AD61" s="139"/>
      <c r="AE61" s="139"/>
      <c r="AF61" s="139"/>
      <c r="AG61" s="4"/>
    </row>
    <row r="62" spans="1:48" ht="24.75" customHeight="1" x14ac:dyDescent="0.3">
      <c r="A62" s="20"/>
      <c r="B62" s="140"/>
      <c r="C62" s="140"/>
      <c r="D62" s="140"/>
      <c r="E62" s="140"/>
      <c r="F62" s="141"/>
      <c r="G62" s="141"/>
      <c r="H62" s="59">
        <v>1</v>
      </c>
      <c r="I62" s="59"/>
      <c r="J62" s="59" t="s">
        <v>37</v>
      </c>
      <c r="K62" s="59"/>
      <c r="L62" s="59"/>
      <c r="M62" s="59"/>
      <c r="N62" s="59">
        <v>2022</v>
      </c>
      <c r="O62" s="59"/>
      <c r="P62" s="59"/>
      <c r="Q62" s="141"/>
      <c r="R62" s="141"/>
      <c r="S62" s="59">
        <v>1</v>
      </c>
      <c r="T62" s="59"/>
      <c r="U62" s="59" t="s">
        <v>75</v>
      </c>
      <c r="V62" s="59"/>
      <c r="W62" s="59"/>
      <c r="X62" s="59"/>
      <c r="Y62" s="59">
        <v>2023</v>
      </c>
      <c r="Z62" s="59"/>
      <c r="AA62" s="59"/>
      <c r="AB62" s="139"/>
      <c r="AC62" s="139"/>
      <c r="AD62" s="139"/>
      <c r="AE62" s="139"/>
      <c r="AF62" s="139"/>
      <c r="AG62" s="4"/>
    </row>
    <row r="63" spans="1:48" ht="9" customHeight="1" x14ac:dyDescent="0.3">
      <c r="A63" s="20"/>
      <c r="B63" s="140" t="s">
        <v>76</v>
      </c>
      <c r="C63" s="140"/>
      <c r="D63" s="140"/>
      <c r="E63" s="140"/>
      <c r="F63" s="141" t="s">
        <v>73</v>
      </c>
      <c r="G63" s="141"/>
      <c r="H63" s="60" t="s">
        <v>5</v>
      </c>
      <c r="I63" s="60"/>
      <c r="J63" s="60" t="s">
        <v>6</v>
      </c>
      <c r="K63" s="60"/>
      <c r="L63" s="60"/>
      <c r="M63" s="60"/>
      <c r="N63" s="60" t="s">
        <v>7</v>
      </c>
      <c r="O63" s="60"/>
      <c r="P63" s="60"/>
      <c r="Q63" s="141" t="s">
        <v>74</v>
      </c>
      <c r="R63" s="141"/>
      <c r="S63" s="60" t="s">
        <v>5</v>
      </c>
      <c r="T63" s="60"/>
      <c r="U63" s="60" t="s">
        <v>6</v>
      </c>
      <c r="V63" s="60"/>
      <c r="W63" s="60"/>
      <c r="X63" s="60"/>
      <c r="Y63" s="60" t="s">
        <v>7</v>
      </c>
      <c r="Z63" s="60"/>
      <c r="AA63" s="60"/>
      <c r="AB63" s="139">
        <v>6463174</v>
      </c>
      <c r="AC63" s="139"/>
      <c r="AD63" s="139"/>
      <c r="AE63" s="139"/>
      <c r="AF63" s="139"/>
      <c r="AG63" s="4"/>
    </row>
    <row r="64" spans="1:48" ht="24.75" customHeight="1" x14ac:dyDescent="0.3">
      <c r="A64" s="20"/>
      <c r="B64" s="140"/>
      <c r="C64" s="140"/>
      <c r="D64" s="140"/>
      <c r="E64" s="140"/>
      <c r="F64" s="141"/>
      <c r="G64" s="141"/>
      <c r="H64" s="59">
        <v>1</v>
      </c>
      <c r="I64" s="59"/>
      <c r="J64" s="59" t="s">
        <v>37</v>
      </c>
      <c r="K64" s="59"/>
      <c r="L64" s="59"/>
      <c r="M64" s="59"/>
      <c r="N64" s="59">
        <v>2022</v>
      </c>
      <c r="O64" s="59"/>
      <c r="P64" s="59"/>
      <c r="Q64" s="141"/>
      <c r="R64" s="141"/>
      <c r="S64" s="59">
        <v>30</v>
      </c>
      <c r="T64" s="59"/>
      <c r="U64" s="59" t="s">
        <v>45</v>
      </c>
      <c r="V64" s="59"/>
      <c r="W64" s="59"/>
      <c r="X64" s="59"/>
      <c r="Y64" s="59">
        <v>2025</v>
      </c>
      <c r="Z64" s="59"/>
      <c r="AA64" s="59"/>
      <c r="AB64" s="139"/>
      <c r="AC64" s="139"/>
      <c r="AD64" s="139"/>
      <c r="AE64" s="139"/>
      <c r="AF64" s="139"/>
      <c r="AG64" s="4"/>
    </row>
    <row r="65" spans="1:33" ht="9" customHeight="1" x14ac:dyDescent="0.3">
      <c r="A65" s="20"/>
      <c r="B65" s="140"/>
      <c r="C65" s="140"/>
      <c r="D65" s="140"/>
      <c r="E65" s="140"/>
      <c r="F65" s="141" t="s">
        <v>73</v>
      </c>
      <c r="G65" s="141"/>
      <c r="H65" s="60" t="s">
        <v>5</v>
      </c>
      <c r="I65" s="60"/>
      <c r="J65" s="60" t="s">
        <v>6</v>
      </c>
      <c r="K65" s="60"/>
      <c r="L65" s="60"/>
      <c r="M65" s="60"/>
      <c r="N65" s="60" t="s">
        <v>7</v>
      </c>
      <c r="O65" s="60"/>
      <c r="P65" s="60"/>
      <c r="Q65" s="141" t="s">
        <v>74</v>
      </c>
      <c r="R65" s="141"/>
      <c r="S65" s="60" t="s">
        <v>5</v>
      </c>
      <c r="T65" s="60"/>
      <c r="U65" s="60" t="s">
        <v>6</v>
      </c>
      <c r="V65" s="60"/>
      <c r="W65" s="60"/>
      <c r="X65" s="60"/>
      <c r="Y65" s="60" t="s">
        <v>7</v>
      </c>
      <c r="Z65" s="60"/>
      <c r="AA65" s="60"/>
      <c r="AB65" s="139"/>
      <c r="AC65" s="139"/>
      <c r="AD65" s="139"/>
      <c r="AE65" s="139"/>
      <c r="AF65" s="139"/>
      <c r="AG65" s="4"/>
    </row>
    <row r="66" spans="1:33" ht="24.75" customHeight="1" x14ac:dyDescent="0.3">
      <c r="A66" s="20"/>
      <c r="B66" s="140"/>
      <c r="C66" s="140"/>
      <c r="D66" s="140"/>
      <c r="E66" s="140"/>
      <c r="F66" s="141"/>
      <c r="G66" s="141"/>
      <c r="H66" s="59"/>
      <c r="I66" s="59"/>
      <c r="J66" s="59"/>
      <c r="K66" s="59"/>
      <c r="L66" s="59"/>
      <c r="M66" s="59"/>
      <c r="N66" s="59"/>
      <c r="O66" s="59"/>
      <c r="P66" s="59"/>
      <c r="Q66" s="141"/>
      <c r="R66" s="141"/>
      <c r="S66" s="59"/>
      <c r="T66" s="59"/>
      <c r="U66" s="59"/>
      <c r="V66" s="59"/>
      <c r="W66" s="59"/>
      <c r="X66" s="59"/>
      <c r="Y66" s="59"/>
      <c r="Z66" s="59"/>
      <c r="AA66" s="59"/>
      <c r="AB66" s="139"/>
      <c r="AC66" s="139"/>
      <c r="AD66" s="139"/>
      <c r="AE66" s="139"/>
      <c r="AF66" s="139"/>
      <c r="AG66" s="4"/>
    </row>
    <row r="67" spans="1:33" ht="9" customHeight="1" x14ac:dyDescent="0.3">
      <c r="A67" s="20"/>
      <c r="B67" s="140"/>
      <c r="C67" s="140"/>
      <c r="D67" s="140"/>
      <c r="E67" s="140"/>
      <c r="F67" s="141" t="s">
        <v>73</v>
      </c>
      <c r="G67" s="141"/>
      <c r="H67" s="60" t="s">
        <v>5</v>
      </c>
      <c r="I67" s="60"/>
      <c r="J67" s="60" t="s">
        <v>6</v>
      </c>
      <c r="K67" s="60"/>
      <c r="L67" s="60"/>
      <c r="M67" s="60"/>
      <c r="N67" s="60" t="s">
        <v>7</v>
      </c>
      <c r="O67" s="60"/>
      <c r="P67" s="60"/>
      <c r="Q67" s="141" t="s">
        <v>74</v>
      </c>
      <c r="R67" s="141"/>
      <c r="S67" s="60" t="s">
        <v>5</v>
      </c>
      <c r="T67" s="60"/>
      <c r="U67" s="60" t="s">
        <v>6</v>
      </c>
      <c r="V67" s="60"/>
      <c r="W67" s="60"/>
      <c r="X67" s="60"/>
      <c r="Y67" s="60" t="s">
        <v>7</v>
      </c>
      <c r="Z67" s="60"/>
      <c r="AA67" s="60"/>
      <c r="AB67" s="139"/>
      <c r="AC67" s="139"/>
      <c r="AD67" s="139"/>
      <c r="AE67" s="139"/>
      <c r="AF67" s="139"/>
      <c r="AG67" s="4"/>
    </row>
    <row r="68" spans="1:33" ht="24.75" customHeight="1" x14ac:dyDescent="0.3">
      <c r="A68" s="20"/>
      <c r="B68" s="140"/>
      <c r="C68" s="140"/>
      <c r="D68" s="140"/>
      <c r="E68" s="140"/>
      <c r="F68" s="141"/>
      <c r="G68" s="141"/>
      <c r="H68" s="59"/>
      <c r="I68" s="59"/>
      <c r="J68" s="59"/>
      <c r="K68" s="59"/>
      <c r="L68" s="59"/>
      <c r="M68" s="59"/>
      <c r="N68" s="59"/>
      <c r="O68" s="59"/>
      <c r="P68" s="59"/>
      <c r="Q68" s="141"/>
      <c r="R68" s="141"/>
      <c r="S68" s="59"/>
      <c r="T68" s="59"/>
      <c r="U68" s="59"/>
      <c r="V68" s="59"/>
      <c r="W68" s="59"/>
      <c r="X68" s="59"/>
      <c r="Y68" s="59"/>
      <c r="Z68" s="59"/>
      <c r="AA68" s="59"/>
      <c r="AB68" s="139"/>
      <c r="AC68" s="139"/>
      <c r="AD68" s="139"/>
      <c r="AE68" s="139"/>
      <c r="AF68" s="139"/>
      <c r="AG68" s="4"/>
    </row>
    <row r="69" spans="1:33" ht="9" customHeight="1" x14ac:dyDescent="0.3">
      <c r="A69" s="20"/>
      <c r="B69" s="140"/>
      <c r="C69" s="140"/>
      <c r="D69" s="140"/>
      <c r="E69" s="140"/>
      <c r="F69" s="141" t="s">
        <v>73</v>
      </c>
      <c r="G69" s="141"/>
      <c r="H69" s="60" t="s">
        <v>5</v>
      </c>
      <c r="I69" s="60"/>
      <c r="J69" s="60" t="s">
        <v>6</v>
      </c>
      <c r="K69" s="60"/>
      <c r="L69" s="60"/>
      <c r="M69" s="60"/>
      <c r="N69" s="60" t="s">
        <v>7</v>
      </c>
      <c r="O69" s="60"/>
      <c r="P69" s="60"/>
      <c r="Q69" s="141" t="s">
        <v>74</v>
      </c>
      <c r="R69" s="141"/>
      <c r="S69" s="60" t="s">
        <v>5</v>
      </c>
      <c r="T69" s="60"/>
      <c r="U69" s="60" t="s">
        <v>6</v>
      </c>
      <c r="V69" s="60"/>
      <c r="W69" s="60"/>
      <c r="X69" s="60"/>
      <c r="Y69" s="60" t="s">
        <v>7</v>
      </c>
      <c r="Z69" s="60"/>
      <c r="AA69" s="60"/>
      <c r="AB69" s="139"/>
      <c r="AC69" s="139"/>
      <c r="AD69" s="139"/>
      <c r="AE69" s="139"/>
      <c r="AF69" s="139"/>
      <c r="AG69" s="4"/>
    </row>
    <row r="70" spans="1:33" ht="24.75" customHeight="1" x14ac:dyDescent="0.3">
      <c r="A70" s="20"/>
      <c r="B70" s="140"/>
      <c r="C70" s="140"/>
      <c r="D70" s="140"/>
      <c r="E70" s="140"/>
      <c r="F70" s="141"/>
      <c r="G70" s="141"/>
      <c r="H70" s="59"/>
      <c r="I70" s="59"/>
      <c r="J70" s="59"/>
      <c r="K70" s="59"/>
      <c r="L70" s="59"/>
      <c r="M70" s="59"/>
      <c r="N70" s="59"/>
      <c r="O70" s="59"/>
      <c r="P70" s="59"/>
      <c r="Q70" s="141"/>
      <c r="R70" s="141"/>
      <c r="S70" s="59"/>
      <c r="T70" s="59"/>
      <c r="U70" s="59"/>
      <c r="V70" s="59"/>
      <c r="W70" s="59"/>
      <c r="X70" s="59"/>
      <c r="Y70" s="59"/>
      <c r="Z70" s="59"/>
      <c r="AA70" s="59"/>
      <c r="AB70" s="139"/>
      <c r="AC70" s="139"/>
      <c r="AD70" s="139"/>
      <c r="AE70" s="139"/>
      <c r="AF70" s="139"/>
      <c r="AG70" s="4"/>
    </row>
    <row r="71" spans="1:33" ht="3.6" customHeight="1" x14ac:dyDescent="0.3">
      <c r="A71" s="20"/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4"/>
    </row>
    <row r="72" spans="1:33" ht="15" customHeight="1" x14ac:dyDescent="0.3">
      <c r="A72" s="20"/>
      <c r="B72" s="53" t="s">
        <v>77</v>
      </c>
      <c r="C72" s="54"/>
      <c r="D72" s="54"/>
      <c r="E72" s="54"/>
      <c r="F72" s="54"/>
      <c r="G72" s="54"/>
      <c r="H72" s="54"/>
      <c r="I72" s="54"/>
      <c r="J72" s="54"/>
      <c r="K72" s="54"/>
      <c r="L72" s="54"/>
      <c r="M72" s="54"/>
      <c r="N72" s="54"/>
      <c r="O72" s="54"/>
      <c r="P72" s="54"/>
      <c r="Q72" s="54"/>
      <c r="R72" s="54"/>
      <c r="S72" s="54"/>
      <c r="T72" s="54"/>
      <c r="U72" s="54"/>
      <c r="V72" s="54"/>
      <c r="W72" s="54"/>
      <c r="X72" s="54"/>
      <c r="Y72" s="54"/>
      <c r="Z72" s="54"/>
      <c r="AA72" s="54"/>
      <c r="AB72" s="54"/>
      <c r="AC72" s="54"/>
      <c r="AD72" s="54"/>
      <c r="AE72" s="54"/>
      <c r="AF72" s="55"/>
      <c r="AG72" s="4"/>
    </row>
    <row r="73" spans="1:33" ht="3.6" customHeight="1" x14ac:dyDescent="0.3">
      <c r="A73" s="20"/>
      <c r="B73" s="33"/>
      <c r="C73" s="33"/>
      <c r="D73" s="33"/>
      <c r="E73" s="33"/>
      <c r="F73" s="33"/>
      <c r="G73" s="33"/>
      <c r="H73" s="33"/>
      <c r="I73" s="33"/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  <c r="AA73" s="33"/>
      <c r="AB73" s="33"/>
      <c r="AC73" s="33"/>
      <c r="AD73" s="33"/>
      <c r="AE73" s="33"/>
      <c r="AF73" s="33"/>
      <c r="AG73" s="4"/>
    </row>
    <row r="74" spans="1:33" ht="15" customHeight="1" x14ac:dyDescent="0.3">
      <c r="A74" s="20"/>
      <c r="B74" s="53" t="s">
        <v>78</v>
      </c>
      <c r="C74" s="54"/>
      <c r="D74" s="54"/>
      <c r="E74" s="54"/>
      <c r="F74" s="54"/>
      <c r="G74" s="54"/>
      <c r="H74" s="54"/>
      <c r="I74" s="54"/>
      <c r="J74" s="54"/>
      <c r="K74" s="55"/>
      <c r="L74" s="56" t="s">
        <v>34</v>
      </c>
      <c r="M74" s="57"/>
      <c r="N74" s="58"/>
      <c r="O74" s="56" t="s">
        <v>35</v>
      </c>
      <c r="P74" s="57"/>
      <c r="Q74" s="58"/>
      <c r="R74" s="24"/>
      <c r="S74" s="53" t="s">
        <v>79</v>
      </c>
      <c r="T74" s="54"/>
      <c r="U74" s="54"/>
      <c r="V74" s="54"/>
      <c r="W74" s="54"/>
      <c r="X74" s="54"/>
      <c r="Y74" s="54"/>
      <c r="Z74" s="55"/>
      <c r="AA74" s="56" t="s">
        <v>34</v>
      </c>
      <c r="AB74" s="57"/>
      <c r="AC74" s="58"/>
      <c r="AD74" s="56" t="s">
        <v>35</v>
      </c>
      <c r="AE74" s="57"/>
      <c r="AF74" s="58"/>
      <c r="AG74" s="4"/>
    </row>
    <row r="75" spans="1:33" ht="15" customHeight="1" x14ac:dyDescent="0.3">
      <c r="A75" s="20"/>
      <c r="B75" s="48" t="s">
        <v>80</v>
      </c>
      <c r="C75" s="48"/>
      <c r="D75" s="48"/>
      <c r="E75" s="48"/>
      <c r="F75" s="48"/>
      <c r="G75" s="48"/>
      <c r="H75" s="48"/>
      <c r="I75" s="60" t="s">
        <v>5</v>
      </c>
      <c r="J75" s="60"/>
      <c r="K75" s="60" t="s">
        <v>6</v>
      </c>
      <c r="L75" s="60"/>
      <c r="M75" s="60"/>
      <c r="N75" s="60"/>
      <c r="O75" s="60" t="s">
        <v>7</v>
      </c>
      <c r="P75" s="60"/>
      <c r="Q75" s="60"/>
      <c r="R75" s="24"/>
      <c r="S75" s="48" t="s">
        <v>81</v>
      </c>
      <c r="T75" s="48"/>
      <c r="U75" s="48"/>
      <c r="V75" s="48"/>
      <c r="W75" s="48"/>
      <c r="X75" s="48"/>
      <c r="Y75" s="49" t="s">
        <v>82</v>
      </c>
      <c r="Z75" s="49"/>
      <c r="AA75" s="49"/>
      <c r="AB75" s="49"/>
      <c r="AC75" s="49"/>
      <c r="AD75" s="49"/>
      <c r="AE75" s="49"/>
      <c r="AF75" s="49"/>
      <c r="AG75" s="4"/>
    </row>
    <row r="76" spans="1:33" ht="15" customHeight="1" x14ac:dyDescent="0.3">
      <c r="A76" s="20"/>
      <c r="B76" s="48"/>
      <c r="C76" s="48"/>
      <c r="D76" s="48"/>
      <c r="E76" s="48"/>
      <c r="F76" s="48"/>
      <c r="G76" s="48"/>
      <c r="H76" s="48"/>
      <c r="I76" s="59"/>
      <c r="J76" s="59"/>
      <c r="K76" s="59"/>
      <c r="L76" s="59"/>
      <c r="M76" s="59"/>
      <c r="N76" s="59"/>
      <c r="O76" s="59"/>
      <c r="P76" s="59"/>
      <c r="Q76" s="59"/>
      <c r="R76" s="24"/>
      <c r="S76" s="50">
        <v>553788</v>
      </c>
      <c r="T76" s="50"/>
      <c r="U76" s="50"/>
      <c r="V76" s="50"/>
      <c r="W76" s="50"/>
      <c r="X76" s="50"/>
      <c r="Y76" s="51">
        <f>IF(S76="","", J42+S76)</f>
        <v>32869659</v>
      </c>
      <c r="Z76" s="52"/>
      <c r="AA76" s="52"/>
      <c r="AB76" s="52"/>
      <c r="AC76" s="52"/>
      <c r="AD76" s="52"/>
      <c r="AE76" s="52"/>
      <c r="AF76" s="52"/>
      <c r="AG76" s="4"/>
    </row>
    <row r="77" spans="1:33" ht="3.6" customHeight="1" x14ac:dyDescent="0.3">
      <c r="A77" s="20"/>
      <c r="B77" s="24"/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"/>
      <c r="Z77" s="2"/>
      <c r="AA77" s="2"/>
      <c r="AB77" s="2"/>
      <c r="AC77" s="2"/>
      <c r="AD77" s="2"/>
      <c r="AE77" s="2"/>
      <c r="AF77" s="2"/>
      <c r="AG77" s="4"/>
    </row>
    <row r="78" spans="1:33" ht="15" customHeight="1" x14ac:dyDescent="0.3">
      <c r="A78" s="20"/>
      <c r="B78" s="48" t="s">
        <v>83</v>
      </c>
      <c r="C78" s="48"/>
      <c r="D78" s="48"/>
      <c r="E78" s="48"/>
      <c r="F78" s="48"/>
      <c r="G78" s="48"/>
      <c r="H78" s="48"/>
      <c r="I78" s="60" t="s">
        <v>5</v>
      </c>
      <c r="J78" s="60"/>
      <c r="K78" s="60" t="s">
        <v>6</v>
      </c>
      <c r="L78" s="60"/>
      <c r="M78" s="60"/>
      <c r="N78" s="60"/>
      <c r="O78" s="60" t="s">
        <v>7</v>
      </c>
      <c r="P78" s="60"/>
      <c r="Q78" s="60"/>
      <c r="R78" s="24"/>
      <c r="S78" s="48" t="s">
        <v>84</v>
      </c>
      <c r="T78" s="48"/>
      <c r="U78" s="48"/>
      <c r="V78" s="48"/>
      <c r="W78" s="48"/>
      <c r="X78" s="48"/>
      <c r="Y78" s="49" t="s">
        <v>82</v>
      </c>
      <c r="Z78" s="49"/>
      <c r="AA78" s="49"/>
      <c r="AB78" s="49"/>
      <c r="AC78" s="49"/>
      <c r="AD78" s="49"/>
      <c r="AE78" s="49"/>
      <c r="AF78" s="49"/>
      <c r="AG78" s="4"/>
    </row>
    <row r="79" spans="1:33" ht="15" customHeight="1" x14ac:dyDescent="0.3">
      <c r="A79" s="20"/>
      <c r="B79" s="48"/>
      <c r="C79" s="48"/>
      <c r="D79" s="48"/>
      <c r="E79" s="48"/>
      <c r="F79" s="48"/>
      <c r="G79" s="48"/>
      <c r="H79" s="48"/>
      <c r="I79" s="59"/>
      <c r="J79" s="59"/>
      <c r="K79" s="59"/>
      <c r="L79" s="59"/>
      <c r="M79" s="59"/>
      <c r="N79" s="59"/>
      <c r="O79" s="59"/>
      <c r="P79" s="59"/>
      <c r="Q79" s="59"/>
      <c r="R79" s="24"/>
      <c r="S79" s="50"/>
      <c r="T79" s="50"/>
      <c r="U79" s="50"/>
      <c r="V79" s="50"/>
      <c r="W79" s="50"/>
      <c r="X79" s="50"/>
      <c r="Y79" s="51" t="str">
        <f>IF(S79="","", Y76+S79)</f>
        <v/>
      </c>
      <c r="Z79" s="52"/>
      <c r="AA79" s="52"/>
      <c r="AB79" s="52"/>
      <c r="AC79" s="52"/>
      <c r="AD79" s="52"/>
      <c r="AE79" s="52"/>
      <c r="AF79" s="52"/>
      <c r="AG79" s="4"/>
    </row>
    <row r="80" spans="1:33" ht="3.6" customHeight="1" x14ac:dyDescent="0.3">
      <c r="A80" s="20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"/>
      <c r="Z80" s="2"/>
      <c r="AA80" s="2"/>
      <c r="AB80" s="2"/>
      <c r="AC80" s="2"/>
      <c r="AD80" s="2"/>
      <c r="AE80" s="2"/>
      <c r="AF80" s="2"/>
      <c r="AG80" s="4"/>
    </row>
    <row r="81" spans="1:33" ht="15" customHeight="1" x14ac:dyDescent="0.3">
      <c r="A81" s="20"/>
      <c r="B81" s="48" t="s">
        <v>85</v>
      </c>
      <c r="C81" s="48"/>
      <c r="D81" s="48"/>
      <c r="E81" s="48"/>
      <c r="F81" s="48"/>
      <c r="G81" s="48"/>
      <c r="H81" s="48"/>
      <c r="I81" s="60" t="s">
        <v>5</v>
      </c>
      <c r="J81" s="60"/>
      <c r="K81" s="60" t="s">
        <v>6</v>
      </c>
      <c r="L81" s="60"/>
      <c r="M81" s="60"/>
      <c r="N81" s="60"/>
      <c r="O81" s="60" t="s">
        <v>7</v>
      </c>
      <c r="P81" s="60"/>
      <c r="Q81" s="60"/>
      <c r="R81" s="24"/>
      <c r="S81" s="48" t="s">
        <v>86</v>
      </c>
      <c r="T81" s="48"/>
      <c r="U81" s="48"/>
      <c r="V81" s="48"/>
      <c r="W81" s="48"/>
      <c r="X81" s="48"/>
      <c r="Y81" s="49" t="s">
        <v>82</v>
      </c>
      <c r="Z81" s="49"/>
      <c r="AA81" s="49"/>
      <c r="AB81" s="49"/>
      <c r="AC81" s="49"/>
      <c r="AD81" s="49"/>
      <c r="AE81" s="49"/>
      <c r="AF81" s="49"/>
      <c r="AG81" s="4"/>
    </row>
    <row r="82" spans="1:33" ht="15" customHeight="1" x14ac:dyDescent="0.3">
      <c r="A82" s="20"/>
      <c r="B82" s="48"/>
      <c r="C82" s="48"/>
      <c r="D82" s="48"/>
      <c r="E82" s="48"/>
      <c r="F82" s="48"/>
      <c r="G82" s="48"/>
      <c r="H82" s="48"/>
      <c r="I82" s="59"/>
      <c r="J82" s="59"/>
      <c r="K82" s="59"/>
      <c r="L82" s="59"/>
      <c r="M82" s="59"/>
      <c r="N82" s="59"/>
      <c r="O82" s="59"/>
      <c r="P82" s="59"/>
      <c r="Q82" s="59"/>
      <c r="R82" s="24"/>
      <c r="S82" s="50"/>
      <c r="T82" s="50"/>
      <c r="U82" s="50"/>
      <c r="V82" s="50"/>
      <c r="W82" s="50"/>
      <c r="X82" s="50"/>
      <c r="Y82" s="51" t="str">
        <f>IF(S82="","", Y79+S82)</f>
        <v/>
      </c>
      <c r="Z82" s="52"/>
      <c r="AA82" s="52"/>
      <c r="AB82" s="52"/>
      <c r="AC82" s="52"/>
      <c r="AD82" s="52"/>
      <c r="AE82" s="52"/>
      <c r="AF82" s="52"/>
      <c r="AG82" s="4"/>
    </row>
    <row r="83" spans="1:33" ht="3.6" customHeight="1" x14ac:dyDescent="0.3">
      <c r="A83" s="20"/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"/>
      <c r="Z83" s="2"/>
      <c r="AA83" s="2"/>
      <c r="AB83" s="2"/>
      <c r="AC83" s="2"/>
      <c r="AD83" s="2"/>
      <c r="AE83" s="2"/>
      <c r="AF83" s="2"/>
      <c r="AG83" s="4"/>
    </row>
    <row r="84" spans="1:33" ht="15" customHeight="1" x14ac:dyDescent="0.3">
      <c r="A84" s="20"/>
      <c r="B84" s="53" t="s">
        <v>87</v>
      </c>
      <c r="C84" s="54"/>
      <c r="D84" s="54"/>
      <c r="E84" s="54"/>
      <c r="F84" s="54"/>
      <c r="G84" s="54"/>
      <c r="H84" s="54"/>
      <c r="I84" s="54"/>
      <c r="J84" s="54"/>
      <c r="K84" s="55"/>
      <c r="L84" s="56" t="s">
        <v>34</v>
      </c>
      <c r="M84" s="57"/>
      <c r="N84" s="58"/>
      <c r="O84" s="56" t="s">
        <v>35</v>
      </c>
      <c r="P84" s="57"/>
      <c r="Q84" s="58"/>
      <c r="R84" s="24"/>
      <c r="S84" s="48" t="s">
        <v>88</v>
      </c>
      <c r="T84" s="48"/>
      <c r="U84" s="48"/>
      <c r="V84" s="48"/>
      <c r="W84" s="48"/>
      <c r="X84" s="48"/>
      <c r="Y84" s="49" t="s">
        <v>89</v>
      </c>
      <c r="Z84" s="49"/>
      <c r="AA84" s="49"/>
      <c r="AB84" s="49"/>
      <c r="AC84" s="49"/>
      <c r="AD84" s="49"/>
      <c r="AE84" s="49"/>
      <c r="AF84" s="49"/>
      <c r="AG84" s="4"/>
    </row>
    <row r="85" spans="1:33" ht="15" customHeight="1" x14ac:dyDescent="0.3">
      <c r="A85" s="20"/>
      <c r="B85" s="20"/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4"/>
      <c r="Q85" s="24"/>
      <c r="R85" s="24"/>
      <c r="S85" s="50"/>
      <c r="T85" s="50"/>
      <c r="U85" s="50"/>
      <c r="V85" s="50"/>
      <c r="W85" s="50"/>
      <c r="X85" s="50"/>
      <c r="Y85" s="51" t="str">
        <f>IF(S85="","", J42+S76+S79+S82-S85)</f>
        <v/>
      </c>
      <c r="Z85" s="52"/>
      <c r="AA85" s="52"/>
      <c r="AB85" s="52"/>
      <c r="AC85" s="52"/>
      <c r="AD85" s="52"/>
      <c r="AE85" s="52"/>
      <c r="AF85" s="52"/>
      <c r="AG85" s="4"/>
    </row>
    <row r="86" spans="1:33" ht="3.6" customHeight="1" x14ac:dyDescent="0.3">
      <c r="A86" s="20"/>
      <c r="B86" s="24"/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4"/>
    </row>
    <row r="87" spans="1:33" ht="13.5" customHeight="1" x14ac:dyDescent="0.3">
      <c r="A87" s="20"/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82" t="s">
        <v>73</v>
      </c>
      <c r="P87" s="82"/>
      <c r="Q87" s="82"/>
      <c r="R87" s="82"/>
      <c r="S87" s="82"/>
      <c r="T87" s="82"/>
      <c r="U87" s="82"/>
      <c r="V87" s="82"/>
      <c r="W87" s="164"/>
      <c r="X87" s="165" t="s">
        <v>90</v>
      </c>
      <c r="Y87" s="82"/>
      <c r="Z87" s="82"/>
      <c r="AA87" s="82"/>
      <c r="AB87" s="82"/>
      <c r="AC87" s="82"/>
      <c r="AD87" s="82"/>
      <c r="AE87" s="82"/>
      <c r="AF87" s="82"/>
      <c r="AG87" s="4"/>
    </row>
    <row r="88" spans="1:33" ht="9" customHeight="1" x14ac:dyDescent="0.3">
      <c r="A88" s="20"/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60" t="s">
        <v>5</v>
      </c>
      <c r="P88" s="60"/>
      <c r="Q88" s="60" t="s">
        <v>6</v>
      </c>
      <c r="R88" s="60"/>
      <c r="S88" s="60"/>
      <c r="T88" s="60"/>
      <c r="U88" s="60" t="s">
        <v>7</v>
      </c>
      <c r="V88" s="60"/>
      <c r="W88" s="166"/>
      <c r="X88" s="163" t="s">
        <v>5</v>
      </c>
      <c r="Y88" s="60"/>
      <c r="Z88" s="60" t="s">
        <v>6</v>
      </c>
      <c r="AA88" s="60"/>
      <c r="AB88" s="60"/>
      <c r="AC88" s="60"/>
      <c r="AD88" s="60" t="s">
        <v>7</v>
      </c>
      <c r="AE88" s="60"/>
      <c r="AF88" s="60"/>
      <c r="AG88" s="4"/>
    </row>
    <row r="89" spans="1:33" ht="15" customHeight="1" x14ac:dyDescent="0.3">
      <c r="A89" s="20"/>
      <c r="B89" s="206" t="s">
        <v>91</v>
      </c>
      <c r="C89" s="206"/>
      <c r="D89" s="206"/>
      <c r="E89" s="206"/>
      <c r="F89" s="206"/>
      <c r="G89" s="206"/>
      <c r="H89" s="206"/>
      <c r="I89" s="206"/>
      <c r="J89" s="56" t="s">
        <v>62</v>
      </c>
      <c r="K89" s="58"/>
      <c r="L89" s="56" t="s">
        <v>35</v>
      </c>
      <c r="M89" s="57"/>
      <c r="N89" s="57"/>
      <c r="O89" s="59"/>
      <c r="P89" s="59"/>
      <c r="Q89" s="59"/>
      <c r="R89" s="59"/>
      <c r="S89" s="59"/>
      <c r="T89" s="59"/>
      <c r="U89" s="59"/>
      <c r="V89" s="59"/>
      <c r="W89" s="59"/>
      <c r="X89" s="58"/>
      <c r="Y89" s="59"/>
      <c r="Z89" s="59"/>
      <c r="AA89" s="59"/>
      <c r="AB89" s="59"/>
      <c r="AC89" s="59"/>
      <c r="AD89" s="59"/>
      <c r="AE89" s="59"/>
      <c r="AF89" s="59"/>
      <c r="AG89" s="4"/>
    </row>
    <row r="90" spans="1:33" ht="3.6" customHeight="1" x14ac:dyDescent="0.3">
      <c r="A90" s="20"/>
      <c r="B90" s="24"/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  <c r="AA90" s="24"/>
      <c r="AB90" s="24"/>
      <c r="AC90" s="24"/>
      <c r="AD90" s="24"/>
      <c r="AE90" s="24"/>
      <c r="AF90" s="24"/>
      <c r="AG90" s="4"/>
    </row>
    <row r="91" spans="1:33" ht="9" customHeight="1" x14ac:dyDescent="0.3">
      <c r="A91" s="20"/>
      <c r="B91" s="24"/>
      <c r="C91" s="24"/>
      <c r="D91" s="24"/>
      <c r="E91" s="24"/>
      <c r="F91" s="24"/>
      <c r="G91" s="24"/>
      <c r="H91" s="24"/>
      <c r="I91" s="20"/>
      <c r="J91" s="20"/>
      <c r="K91" s="20"/>
      <c r="L91" s="20"/>
      <c r="M91" s="20"/>
      <c r="N91" s="20"/>
      <c r="O91" s="20"/>
      <c r="P91" s="60" t="s">
        <v>5</v>
      </c>
      <c r="Q91" s="60"/>
      <c r="R91" s="60" t="s">
        <v>6</v>
      </c>
      <c r="S91" s="60"/>
      <c r="T91" s="60"/>
      <c r="U91" s="60"/>
      <c r="V91" s="60" t="s">
        <v>7</v>
      </c>
      <c r="W91" s="60"/>
      <c r="X91" s="60"/>
      <c r="Y91" s="20"/>
      <c r="Z91" s="20"/>
      <c r="AA91" s="20"/>
      <c r="AB91" s="20"/>
      <c r="AC91" s="20"/>
      <c r="AD91" s="20"/>
      <c r="AE91" s="20"/>
      <c r="AF91" s="20"/>
      <c r="AG91" s="4"/>
    </row>
    <row r="92" spans="1:33" ht="15" customHeight="1" x14ac:dyDescent="0.3">
      <c r="A92" s="20"/>
      <c r="B92" s="118" t="s">
        <v>92</v>
      </c>
      <c r="C92" s="119"/>
      <c r="D92" s="119"/>
      <c r="E92" s="119"/>
      <c r="F92" s="119"/>
      <c r="G92" s="119"/>
      <c r="H92" s="119"/>
      <c r="I92" s="119"/>
      <c r="J92" s="120"/>
      <c r="K92" s="56" t="s">
        <v>62</v>
      </c>
      <c r="L92" s="58"/>
      <c r="M92" s="56" t="s">
        <v>35</v>
      </c>
      <c r="N92" s="57"/>
      <c r="O92" s="58"/>
      <c r="P92" s="59"/>
      <c r="Q92" s="59"/>
      <c r="R92" s="59"/>
      <c r="S92" s="59"/>
      <c r="T92" s="59"/>
      <c r="U92" s="59"/>
      <c r="V92" s="59"/>
      <c r="W92" s="59"/>
      <c r="X92" s="59"/>
      <c r="Y92" s="20"/>
      <c r="Z92" s="20"/>
      <c r="AA92" s="20"/>
      <c r="AB92" s="20"/>
      <c r="AC92" s="20"/>
      <c r="AD92" s="20"/>
      <c r="AE92" s="20"/>
      <c r="AF92" s="20"/>
      <c r="AG92" s="4"/>
    </row>
    <row r="93" spans="1:33" ht="3.6" customHeight="1" x14ac:dyDescent="0.3">
      <c r="A93" s="20"/>
      <c r="B93" s="24"/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4"/>
    </row>
    <row r="94" spans="1:33" ht="15" customHeight="1" x14ac:dyDescent="0.3">
      <c r="A94" s="20"/>
      <c r="B94" s="67" t="s">
        <v>93</v>
      </c>
      <c r="C94" s="68"/>
      <c r="D94" s="68"/>
      <c r="E94" s="68"/>
      <c r="F94" s="68"/>
      <c r="G94" s="68"/>
      <c r="H94" s="68"/>
      <c r="I94" s="68"/>
      <c r="J94" s="68"/>
      <c r="K94" s="68"/>
      <c r="L94" s="68"/>
      <c r="M94" s="68"/>
      <c r="N94" s="68"/>
      <c r="O94" s="68"/>
      <c r="P94" s="68"/>
      <c r="Q94" s="68"/>
      <c r="R94" s="68"/>
      <c r="S94" s="68"/>
      <c r="T94" s="68"/>
      <c r="U94" s="68"/>
      <c r="V94" s="68"/>
      <c r="W94" s="68"/>
      <c r="X94" s="68"/>
      <c r="Y94" s="68"/>
      <c r="Z94" s="68"/>
      <c r="AA94" s="68"/>
      <c r="AB94" s="68"/>
      <c r="AC94" s="68"/>
      <c r="AD94" s="68"/>
      <c r="AE94" s="68"/>
      <c r="AF94" s="69"/>
    </row>
    <row r="95" spans="1:33" ht="3.6" customHeight="1" x14ac:dyDescent="0.3">
      <c r="A95" s="20"/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  <c r="AF95" s="20"/>
    </row>
    <row r="96" spans="1:33" ht="15" customHeight="1" x14ac:dyDescent="0.3">
      <c r="A96" s="20"/>
      <c r="B96" s="207" t="s">
        <v>94</v>
      </c>
      <c r="C96" s="208"/>
      <c r="D96" s="208"/>
      <c r="E96" s="208"/>
      <c r="F96" s="208"/>
      <c r="G96" s="208"/>
      <c r="H96" s="208"/>
      <c r="I96" s="208"/>
      <c r="J96" s="208"/>
      <c r="K96" s="208"/>
      <c r="L96" s="208"/>
      <c r="M96" s="208"/>
      <c r="N96" s="208"/>
      <c r="O96" s="208"/>
      <c r="P96" s="208"/>
      <c r="Q96" s="208"/>
      <c r="R96" s="208"/>
      <c r="S96" s="208"/>
      <c r="T96" s="208"/>
      <c r="U96" s="208"/>
      <c r="V96" s="208"/>
      <c r="W96" s="208"/>
      <c r="X96" s="208"/>
      <c r="Y96" s="208"/>
      <c r="Z96" s="208"/>
      <c r="AA96" s="208"/>
      <c r="AB96" s="208"/>
      <c r="AC96" s="208"/>
      <c r="AD96" s="208"/>
      <c r="AE96" s="208"/>
      <c r="AF96" s="209"/>
    </row>
    <row r="97" spans="1:61" ht="3.6" customHeight="1" x14ac:dyDescent="0.3">
      <c r="A97" s="20"/>
      <c r="B97" s="20"/>
      <c r="C97" s="34"/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  <c r="AA97" s="34"/>
      <c r="AB97" s="34"/>
      <c r="AC97" s="34"/>
      <c r="AD97" s="34"/>
      <c r="AE97" s="34"/>
      <c r="AF97" s="34"/>
      <c r="AL97" s="17"/>
      <c r="AM97" s="17"/>
      <c r="AN97" s="17"/>
      <c r="AO97" s="17"/>
      <c r="AP97" s="17"/>
      <c r="AQ97" s="17"/>
      <c r="AR97" s="17"/>
      <c r="AS97" s="17"/>
      <c r="AT97" s="17"/>
      <c r="AU97" s="17"/>
      <c r="AV97" s="17"/>
      <c r="AW97" s="17"/>
      <c r="AX97" s="17"/>
      <c r="AY97" s="17"/>
      <c r="AZ97" s="17"/>
      <c r="BA97" s="17"/>
      <c r="BB97" s="17"/>
      <c r="BC97" s="17"/>
      <c r="BD97" s="17"/>
      <c r="BE97" s="17"/>
      <c r="BF97" s="17"/>
      <c r="BG97" s="17"/>
      <c r="BH97" s="17"/>
      <c r="BI97" s="17"/>
    </row>
    <row r="98" spans="1:61" ht="15" customHeight="1" x14ac:dyDescent="0.3">
      <c r="A98" s="20"/>
      <c r="B98" s="35" t="s">
        <v>95</v>
      </c>
      <c r="C98" s="84" t="str">
        <f>IF(L20="","",+L20)</f>
        <v>CAMACHO HAUAD VICTORIA EUGENIA</v>
      </c>
      <c r="D98" s="84"/>
      <c r="E98" s="84"/>
      <c r="F98" s="84"/>
      <c r="G98" s="84"/>
      <c r="H98" s="84"/>
      <c r="I98" s="84"/>
      <c r="J98" s="84"/>
      <c r="K98" s="84"/>
      <c r="L98" s="84"/>
      <c r="M98" s="84"/>
      <c r="N98" s="84"/>
      <c r="O98" s="85" t="s">
        <v>96</v>
      </c>
      <c r="P98" s="85"/>
      <c r="Q98" s="85"/>
      <c r="R98" s="85"/>
      <c r="S98" s="85"/>
      <c r="T98" s="85"/>
      <c r="U98" s="85"/>
      <c r="V98" s="85"/>
      <c r="W98" s="86">
        <f>IF(AB20="","",+AB20)</f>
        <v>39783622</v>
      </c>
      <c r="X98" s="86"/>
      <c r="Y98" s="86"/>
      <c r="Z98" s="86"/>
      <c r="AA98" s="86"/>
      <c r="AB98" s="171" t="s">
        <v>97</v>
      </c>
      <c r="AC98" s="171"/>
      <c r="AD98" s="171"/>
      <c r="AE98" s="171"/>
      <c r="AF98" s="172"/>
      <c r="AL98" s="17"/>
      <c r="AM98" s="17"/>
      <c r="AN98" s="17"/>
      <c r="AO98" s="17"/>
      <c r="AP98" s="17"/>
      <c r="AQ98" s="17"/>
      <c r="AR98" s="17"/>
      <c r="AS98" s="17"/>
      <c r="AT98" s="17"/>
      <c r="AU98" s="17"/>
      <c r="AV98" s="17"/>
      <c r="AW98" s="17"/>
      <c r="AX98" s="17"/>
      <c r="AY98" s="17"/>
      <c r="AZ98" s="17"/>
      <c r="BA98" s="17"/>
      <c r="BB98" s="17"/>
      <c r="BC98" s="17"/>
      <c r="BD98" s="17"/>
      <c r="BE98" s="17"/>
      <c r="BF98" s="17"/>
      <c r="BG98" s="17"/>
      <c r="BH98" s="17"/>
      <c r="BI98" s="17"/>
    </row>
    <row r="99" spans="1:61" ht="85.5" customHeight="1" x14ac:dyDescent="0.3">
      <c r="A99" s="20"/>
      <c r="B99" s="192" t="s">
        <v>98</v>
      </c>
      <c r="C99" s="193"/>
      <c r="D99" s="193"/>
      <c r="E99" s="193"/>
      <c r="F99" s="193"/>
      <c r="G99" s="193"/>
      <c r="H99" s="193"/>
      <c r="I99" s="193"/>
      <c r="J99" s="193"/>
      <c r="K99" s="193"/>
      <c r="L99" s="193"/>
      <c r="M99" s="193"/>
      <c r="N99" s="193"/>
      <c r="O99" s="193"/>
      <c r="P99" s="193"/>
      <c r="Q99" s="193"/>
      <c r="R99" s="193"/>
      <c r="S99" s="193"/>
      <c r="T99" s="193"/>
      <c r="U99" s="193"/>
      <c r="V99" s="193"/>
      <c r="W99" s="193"/>
      <c r="X99" s="193"/>
      <c r="Y99" s="193"/>
      <c r="Z99" s="193"/>
      <c r="AA99" s="193"/>
      <c r="AB99" s="193"/>
      <c r="AC99" s="193"/>
      <c r="AD99" s="193"/>
      <c r="AE99" s="193"/>
      <c r="AF99" s="194"/>
      <c r="AL99" s="17"/>
      <c r="AM99" s="17"/>
      <c r="AN99" s="17"/>
      <c r="AO99" s="17"/>
      <c r="AP99" s="17"/>
      <c r="AQ99" s="17"/>
      <c r="AR99" s="17"/>
      <c r="AS99" s="17"/>
      <c r="AT99" s="17"/>
      <c r="AU99" s="17"/>
      <c r="AV99" s="17"/>
      <c r="AW99" s="17"/>
      <c r="AX99" s="17"/>
      <c r="AY99" s="17"/>
      <c r="AZ99" s="17"/>
      <c r="BA99" s="17"/>
      <c r="BB99" s="17"/>
      <c r="BC99" s="17"/>
      <c r="BD99" s="17"/>
      <c r="BE99" s="17"/>
      <c r="BF99" s="17"/>
      <c r="BG99" s="17"/>
      <c r="BH99" s="17"/>
      <c r="BI99" s="17"/>
    </row>
    <row r="100" spans="1:61" ht="3.6" customHeight="1" x14ac:dyDescent="0.3">
      <c r="A100" s="20"/>
      <c r="B100" s="36"/>
      <c r="C100" s="37"/>
      <c r="D100" s="37"/>
      <c r="E100" s="37"/>
      <c r="F100" s="37"/>
      <c r="G100" s="37"/>
      <c r="H100" s="37"/>
      <c r="I100" s="37"/>
      <c r="J100" s="37"/>
      <c r="K100" s="37"/>
      <c r="L100" s="37"/>
      <c r="M100" s="37"/>
      <c r="N100" s="37"/>
      <c r="O100" s="37"/>
      <c r="P100" s="37"/>
      <c r="Q100" s="37"/>
      <c r="R100" s="37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F100" s="37"/>
      <c r="AL100" s="17"/>
      <c r="AM100" s="17"/>
      <c r="AN100" s="17"/>
      <c r="AO100" s="17"/>
      <c r="AP100" s="17"/>
      <c r="AQ100" s="17"/>
      <c r="AR100" s="17"/>
      <c r="AS100" s="17"/>
      <c r="AT100" s="17"/>
      <c r="AU100" s="17"/>
      <c r="AV100" s="17"/>
      <c r="AW100" s="17"/>
      <c r="AX100" s="17"/>
      <c r="AY100" s="17"/>
      <c r="AZ100" s="17"/>
      <c r="BA100" s="17"/>
      <c r="BB100" s="17"/>
      <c r="BC100" s="17"/>
      <c r="BD100" s="17"/>
      <c r="BE100" s="17"/>
      <c r="BF100" s="17"/>
      <c r="BG100" s="17"/>
      <c r="BH100" s="17"/>
      <c r="BI100" s="17"/>
    </row>
    <row r="101" spans="1:61" ht="15" customHeight="1" x14ac:dyDescent="0.3">
      <c r="A101" s="20"/>
      <c r="B101" s="173" t="s">
        <v>99</v>
      </c>
      <c r="C101" s="174"/>
      <c r="D101" s="174"/>
      <c r="E101" s="174"/>
      <c r="F101" s="174"/>
      <c r="G101" s="174"/>
      <c r="H101" s="174"/>
      <c r="I101" s="174"/>
      <c r="J101" s="174"/>
      <c r="K101" s="174"/>
      <c r="L101" s="174"/>
      <c r="M101" s="174"/>
      <c r="N101" s="174"/>
      <c r="O101" s="174"/>
      <c r="P101" s="174"/>
      <c r="Q101" s="174"/>
      <c r="R101" s="174"/>
      <c r="S101" s="174"/>
      <c r="T101" s="174"/>
      <c r="U101" s="174"/>
      <c r="V101" s="174"/>
      <c r="W101" s="174"/>
      <c r="X101" s="174"/>
      <c r="Y101" s="174"/>
      <c r="Z101" s="174"/>
      <c r="AA101" s="174"/>
      <c r="AB101" s="175"/>
      <c r="AC101" s="58" t="s">
        <v>192</v>
      </c>
      <c r="AD101" s="59"/>
      <c r="AE101" s="59"/>
      <c r="AF101" s="59"/>
      <c r="AL101" s="17"/>
      <c r="AM101" s="17"/>
      <c r="AN101" s="17"/>
      <c r="AO101" s="17"/>
      <c r="AP101" s="17"/>
      <c r="AQ101" s="17"/>
      <c r="AR101" s="17"/>
      <c r="AS101" s="17"/>
      <c r="AT101" s="17"/>
      <c r="AU101" s="17"/>
      <c r="AV101" s="17"/>
      <c r="AW101" s="17"/>
      <c r="AX101" s="17"/>
      <c r="AY101" s="17"/>
      <c r="AZ101" s="17"/>
      <c r="BA101" s="17"/>
      <c r="BB101" s="17"/>
      <c r="BC101" s="17"/>
      <c r="BD101" s="17"/>
      <c r="BE101" s="17"/>
      <c r="BF101" s="17"/>
      <c r="BG101" s="17"/>
      <c r="BH101" s="17"/>
      <c r="BI101" s="17"/>
    </row>
    <row r="102" spans="1:61" ht="3.6" customHeight="1" x14ac:dyDescent="0.3">
      <c r="A102" s="20"/>
      <c r="B102" s="36"/>
      <c r="C102" s="37"/>
      <c r="D102" s="37"/>
      <c r="E102" s="37"/>
      <c r="F102" s="37"/>
      <c r="G102" s="37"/>
      <c r="H102" s="37"/>
      <c r="I102" s="37"/>
      <c r="J102" s="37"/>
      <c r="K102" s="37"/>
      <c r="L102" s="37"/>
      <c r="M102" s="37"/>
      <c r="N102" s="37"/>
      <c r="O102" s="37"/>
      <c r="P102" s="37"/>
      <c r="Q102" s="37"/>
      <c r="R102" s="37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F102" s="37"/>
      <c r="AL102" s="17"/>
      <c r="AM102" s="17"/>
      <c r="AN102" s="17"/>
      <c r="AO102" s="17"/>
      <c r="AP102" s="17"/>
      <c r="AQ102" s="17"/>
      <c r="AR102" s="17"/>
      <c r="AS102" s="17"/>
      <c r="AT102" s="17"/>
      <c r="AU102" s="17"/>
      <c r="AV102" s="17"/>
      <c r="AW102" s="17"/>
      <c r="AX102" s="17"/>
      <c r="AY102" s="17"/>
      <c r="AZ102" s="17"/>
      <c r="BA102" s="17"/>
      <c r="BB102" s="17"/>
      <c r="BC102" s="17"/>
      <c r="BD102" s="17"/>
      <c r="BE102" s="17"/>
      <c r="BF102" s="17"/>
      <c r="BG102" s="17"/>
      <c r="BH102" s="17"/>
      <c r="BI102" s="17"/>
    </row>
    <row r="103" spans="1:61" ht="15" customHeight="1" x14ac:dyDescent="0.3">
      <c r="A103" s="20"/>
      <c r="B103" s="61" t="s">
        <v>100</v>
      </c>
      <c r="C103" s="62"/>
      <c r="D103" s="62"/>
      <c r="E103" s="62"/>
      <c r="F103" s="62"/>
      <c r="G103" s="62"/>
      <c r="H103" s="62"/>
      <c r="I103" s="62"/>
      <c r="J103" s="62"/>
      <c r="K103" s="62"/>
      <c r="L103" s="62"/>
      <c r="M103" s="62"/>
      <c r="N103" s="62"/>
      <c r="O103" s="62"/>
      <c r="P103" s="62"/>
      <c r="Q103" s="62"/>
      <c r="R103" s="62"/>
      <c r="S103" s="62"/>
      <c r="T103" s="62"/>
      <c r="U103" s="62"/>
      <c r="V103" s="62"/>
      <c r="W103" s="62"/>
      <c r="X103" s="62"/>
      <c r="Y103" s="62"/>
      <c r="Z103" s="62"/>
      <c r="AA103" s="62"/>
      <c r="AB103" s="62"/>
      <c r="AC103" s="62"/>
      <c r="AD103" s="62"/>
      <c r="AE103" s="62"/>
      <c r="AF103" s="63"/>
      <c r="AL103" s="17"/>
      <c r="AM103" s="17"/>
      <c r="AN103" s="17"/>
      <c r="AO103" s="17"/>
      <c r="AP103" s="17"/>
      <c r="AQ103" s="17"/>
      <c r="AR103" s="17"/>
      <c r="AS103" s="17"/>
      <c r="AT103" s="17"/>
      <c r="AU103" s="17"/>
      <c r="AV103" s="17"/>
      <c r="AW103" s="17"/>
      <c r="AX103" s="17"/>
      <c r="AY103" s="17"/>
      <c r="AZ103" s="17"/>
      <c r="BA103" s="17"/>
      <c r="BB103" s="17"/>
      <c r="BC103" s="17"/>
      <c r="BD103" s="17"/>
      <c r="BE103" s="17"/>
      <c r="BF103" s="17"/>
      <c r="BG103" s="17"/>
      <c r="BH103" s="17"/>
      <c r="BI103" s="17"/>
    </row>
    <row r="104" spans="1:61" ht="3.6" customHeight="1" x14ac:dyDescent="0.3">
      <c r="A104" s="20"/>
      <c r="B104" s="38"/>
      <c r="C104" s="38"/>
      <c r="D104" s="38"/>
      <c r="E104" s="38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20"/>
      <c r="X104" s="20"/>
      <c r="Y104" s="37"/>
      <c r="Z104" s="37"/>
      <c r="AA104" s="37"/>
      <c r="AB104" s="37"/>
      <c r="AC104" s="37"/>
      <c r="AD104" s="37"/>
      <c r="AE104" s="37"/>
      <c r="AF104" s="37"/>
      <c r="AL104" s="17"/>
      <c r="AM104" s="17"/>
      <c r="AN104" s="17"/>
      <c r="AO104" s="17"/>
      <c r="AP104" s="17"/>
      <c r="AQ104" s="17"/>
      <c r="AR104" s="17"/>
      <c r="AS104" s="17"/>
      <c r="AT104" s="17"/>
      <c r="AU104" s="17"/>
      <c r="AV104" s="17"/>
      <c r="AW104" s="17"/>
      <c r="AX104" s="17"/>
      <c r="AY104" s="17"/>
      <c r="AZ104" s="17"/>
      <c r="BA104" s="17"/>
      <c r="BB104" s="17"/>
      <c r="BC104" s="17"/>
      <c r="BD104" s="17"/>
      <c r="BE104" s="17"/>
      <c r="BF104" s="17"/>
      <c r="BG104" s="17"/>
      <c r="BH104" s="17"/>
      <c r="BI104" s="17"/>
    </row>
    <row r="105" spans="1:61" ht="15" customHeight="1" x14ac:dyDescent="0.3">
      <c r="A105" s="20"/>
      <c r="B105" s="64" t="s">
        <v>101</v>
      </c>
      <c r="C105" s="65"/>
      <c r="D105" s="65"/>
      <c r="E105" s="65"/>
      <c r="F105" s="65"/>
      <c r="G105" s="65"/>
      <c r="H105" s="65"/>
      <c r="I105" s="65"/>
      <c r="J105" s="65"/>
      <c r="K105" s="65"/>
      <c r="L105" s="65"/>
      <c r="M105" s="65"/>
      <c r="N105" s="65"/>
      <c r="O105" s="65"/>
      <c r="P105" s="65"/>
      <c r="Q105" s="65"/>
      <c r="R105" s="65"/>
      <c r="S105" s="65"/>
      <c r="T105" s="65"/>
      <c r="U105" s="65"/>
      <c r="V105" s="65"/>
      <c r="W105" s="65"/>
      <c r="X105" s="65"/>
      <c r="Y105" s="66"/>
      <c r="Z105" s="50">
        <v>237800</v>
      </c>
      <c r="AA105" s="50"/>
      <c r="AB105" s="50"/>
      <c r="AC105" s="50"/>
      <c r="AD105" s="50"/>
      <c r="AE105" s="50"/>
      <c r="AF105" s="50"/>
      <c r="AL105" s="17"/>
      <c r="AM105" s="17"/>
      <c r="AN105" s="17"/>
      <c r="AO105" s="17"/>
      <c r="AP105" s="17"/>
      <c r="AQ105" s="17"/>
      <c r="AR105" s="17"/>
      <c r="AS105" s="17"/>
      <c r="AT105" s="17"/>
      <c r="AU105" s="17"/>
      <c r="AV105" s="17"/>
      <c r="AW105" s="17"/>
      <c r="AX105" s="17"/>
      <c r="AY105" s="17"/>
      <c r="AZ105" s="17"/>
      <c r="BA105" s="17"/>
      <c r="BB105" s="17"/>
      <c r="BC105" s="17"/>
      <c r="BD105" s="17"/>
      <c r="BE105" s="17"/>
      <c r="BF105" s="17"/>
      <c r="BG105" s="17"/>
      <c r="BH105" s="17"/>
      <c r="BI105" s="17"/>
    </row>
    <row r="106" spans="1:61" ht="3.6" customHeight="1" x14ac:dyDescent="0.3">
      <c r="A106" s="20"/>
      <c r="B106" s="38"/>
      <c r="C106" s="38"/>
      <c r="D106" s="38"/>
      <c r="E106" s="38"/>
      <c r="F106" s="37"/>
      <c r="G106" s="37"/>
      <c r="H106" s="37"/>
      <c r="I106" s="37"/>
      <c r="J106" s="37"/>
      <c r="K106" s="37"/>
      <c r="L106" s="37"/>
      <c r="M106" s="37"/>
      <c r="N106" s="37"/>
      <c r="O106" s="37"/>
      <c r="P106" s="37"/>
      <c r="Q106" s="37"/>
      <c r="R106" s="37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F106" s="37"/>
      <c r="AL106" s="17"/>
      <c r="AM106" s="17"/>
      <c r="AN106" s="17"/>
      <c r="AO106" s="17"/>
      <c r="AP106" s="17"/>
      <c r="AQ106" s="17"/>
      <c r="AR106" s="17"/>
      <c r="AS106" s="17"/>
      <c r="AT106" s="17"/>
      <c r="AU106" s="17"/>
      <c r="AV106" s="17"/>
      <c r="AW106" s="17"/>
      <c r="AX106" s="17"/>
      <c r="AY106" s="17"/>
      <c r="AZ106" s="17"/>
      <c r="BA106" s="17"/>
      <c r="BB106" s="17"/>
      <c r="BC106" s="17"/>
      <c r="BD106" s="17"/>
      <c r="BE106" s="17"/>
      <c r="BF106" s="17"/>
      <c r="BG106" s="17"/>
      <c r="BH106" s="17"/>
      <c r="BI106" s="17"/>
    </row>
    <row r="107" spans="1:61" ht="26.25" customHeight="1" x14ac:dyDescent="0.3">
      <c r="A107" s="20"/>
      <c r="B107" s="64" t="s">
        <v>102</v>
      </c>
      <c r="C107" s="65"/>
      <c r="D107" s="65"/>
      <c r="E107" s="65"/>
      <c r="F107" s="65"/>
      <c r="G107" s="65"/>
      <c r="H107" s="65"/>
      <c r="I107" s="65"/>
      <c r="J107" s="65"/>
      <c r="K107" s="65"/>
      <c r="L107" s="65"/>
      <c r="M107" s="65"/>
      <c r="N107" s="65"/>
      <c r="O107" s="65"/>
      <c r="P107" s="65"/>
      <c r="Q107" s="65"/>
      <c r="R107" s="65"/>
      <c r="S107" s="65"/>
      <c r="T107" s="65"/>
      <c r="U107" s="65"/>
      <c r="V107" s="65"/>
      <c r="W107" s="65"/>
      <c r="X107" s="65"/>
      <c r="Y107" s="66"/>
      <c r="Z107" s="50">
        <v>304400</v>
      </c>
      <c r="AA107" s="50"/>
      <c r="AB107" s="50"/>
      <c r="AC107" s="50"/>
      <c r="AD107" s="50"/>
      <c r="AE107" s="50"/>
      <c r="AF107" s="50"/>
      <c r="AL107" s="17"/>
      <c r="AM107" s="17"/>
      <c r="AN107" s="17"/>
      <c r="AO107" s="17"/>
      <c r="AP107" s="17"/>
      <c r="AQ107" s="17"/>
      <c r="AR107" s="17"/>
      <c r="AS107" s="17"/>
      <c r="AT107" s="17"/>
      <c r="AU107" s="17"/>
      <c r="AV107" s="17"/>
      <c r="AW107" s="17"/>
      <c r="AX107" s="17"/>
      <c r="AY107" s="17"/>
      <c r="AZ107" s="17"/>
      <c r="BA107" s="17"/>
      <c r="BB107" s="17"/>
      <c r="BC107" s="17"/>
      <c r="BD107" s="17"/>
      <c r="BE107" s="17"/>
      <c r="BF107" s="17"/>
      <c r="BG107" s="17"/>
      <c r="BH107" s="17"/>
      <c r="BI107" s="17"/>
    </row>
    <row r="108" spans="1:61" ht="3.6" customHeight="1" x14ac:dyDescent="0.3">
      <c r="A108" s="20"/>
      <c r="B108" s="37"/>
      <c r="C108" s="20"/>
      <c r="D108" s="20"/>
      <c r="E108" s="20"/>
      <c r="F108" s="20"/>
      <c r="G108" s="37"/>
      <c r="H108" s="37"/>
      <c r="I108" s="37"/>
      <c r="J108" s="37"/>
      <c r="K108" s="37"/>
      <c r="L108" s="37"/>
      <c r="M108" s="37"/>
      <c r="N108" s="37"/>
      <c r="O108" s="37"/>
      <c r="P108" s="37"/>
      <c r="Q108" s="37"/>
      <c r="R108" s="37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F108" s="37"/>
      <c r="AL108" s="17"/>
      <c r="AM108" s="17"/>
      <c r="AN108" s="17"/>
      <c r="AO108" s="17"/>
      <c r="AP108" s="17"/>
      <c r="AQ108" s="17"/>
      <c r="AR108" s="17"/>
      <c r="AS108" s="17"/>
      <c r="AT108" s="17"/>
      <c r="AU108" s="17"/>
      <c r="AV108" s="17"/>
      <c r="AW108" s="17"/>
      <c r="AX108" s="17"/>
      <c r="AY108" s="17"/>
      <c r="AZ108" s="17"/>
      <c r="BA108" s="17"/>
      <c r="BB108" s="17"/>
      <c r="BC108" s="17"/>
      <c r="BD108" s="17"/>
      <c r="BE108" s="17"/>
      <c r="BF108" s="17"/>
      <c r="BG108" s="17"/>
      <c r="BH108" s="17"/>
      <c r="BI108" s="17"/>
    </row>
    <row r="109" spans="1:61" ht="15" customHeight="1" x14ac:dyDescent="0.3">
      <c r="A109" s="20"/>
      <c r="B109" s="64" t="s">
        <v>103</v>
      </c>
      <c r="C109" s="65"/>
      <c r="D109" s="65"/>
      <c r="E109" s="65"/>
      <c r="F109" s="65"/>
      <c r="G109" s="65"/>
      <c r="H109" s="65"/>
      <c r="I109" s="65"/>
      <c r="J109" s="65"/>
      <c r="K109" s="65"/>
      <c r="L109" s="65"/>
      <c r="M109" s="65"/>
      <c r="N109" s="65"/>
      <c r="O109" s="65"/>
      <c r="P109" s="65"/>
      <c r="Q109" s="65"/>
      <c r="R109" s="65"/>
      <c r="S109" s="65"/>
      <c r="T109" s="65"/>
      <c r="U109" s="65"/>
      <c r="V109" s="65"/>
      <c r="W109" s="65"/>
      <c r="X109" s="65"/>
      <c r="Y109" s="66"/>
      <c r="Z109" s="50">
        <v>10000</v>
      </c>
      <c r="AA109" s="50"/>
      <c r="AB109" s="50"/>
      <c r="AC109" s="50"/>
      <c r="AD109" s="50"/>
      <c r="AE109" s="50"/>
      <c r="AF109" s="50"/>
      <c r="AL109" s="17"/>
      <c r="AM109" s="17"/>
      <c r="AN109" s="17"/>
      <c r="AO109" s="17"/>
      <c r="AP109" s="17"/>
      <c r="AQ109" s="17"/>
      <c r="AR109" s="17"/>
      <c r="AS109" s="17"/>
      <c r="AT109" s="17"/>
      <c r="AU109" s="17"/>
      <c r="AV109" s="17"/>
      <c r="AW109" s="17"/>
      <c r="AX109" s="17"/>
      <c r="AY109" s="17"/>
      <c r="AZ109" s="17"/>
      <c r="BA109" s="17"/>
      <c r="BB109" s="17"/>
      <c r="BC109" s="17"/>
      <c r="BD109" s="17"/>
      <c r="BE109" s="17"/>
      <c r="BF109" s="17"/>
      <c r="BG109" s="17"/>
      <c r="BH109" s="17"/>
      <c r="BI109" s="17"/>
    </row>
    <row r="110" spans="1:61" ht="3.6" customHeight="1" x14ac:dyDescent="0.3">
      <c r="A110" s="20"/>
      <c r="B110" s="36"/>
      <c r="C110" s="37"/>
      <c r="D110" s="37"/>
      <c r="E110" s="37"/>
      <c r="F110" s="37"/>
      <c r="G110" s="37"/>
      <c r="H110" s="37"/>
      <c r="I110" s="37"/>
      <c r="J110" s="37"/>
      <c r="K110" s="37"/>
      <c r="L110" s="37"/>
      <c r="M110" s="37"/>
      <c r="N110" s="37"/>
      <c r="O110" s="37"/>
      <c r="P110" s="37"/>
      <c r="Q110" s="37"/>
      <c r="R110" s="37"/>
      <c r="S110" s="37"/>
      <c r="T110" s="37"/>
      <c r="U110" s="37"/>
      <c r="V110" s="37"/>
      <c r="W110" s="37"/>
      <c r="X110" s="37"/>
      <c r="Y110" s="37"/>
      <c r="Z110" s="10"/>
      <c r="AA110" s="10"/>
      <c r="AB110" s="10"/>
      <c r="AC110" s="10"/>
      <c r="AD110" s="10"/>
      <c r="AE110" s="10"/>
      <c r="AF110" s="10"/>
      <c r="AL110" s="17"/>
      <c r="AM110" s="17"/>
      <c r="AN110" s="17"/>
      <c r="AO110" s="17"/>
      <c r="AP110" s="17"/>
      <c r="AQ110" s="17"/>
      <c r="AR110" s="17"/>
      <c r="AS110" s="17"/>
      <c r="AT110" s="17"/>
      <c r="AU110" s="17"/>
      <c r="AV110" s="17"/>
      <c r="AW110" s="17"/>
      <c r="AX110" s="17"/>
      <c r="AY110" s="17"/>
      <c r="AZ110" s="17"/>
      <c r="BA110" s="17"/>
      <c r="BB110" s="17"/>
      <c r="BC110" s="17"/>
      <c r="BD110" s="17"/>
      <c r="BE110" s="17"/>
      <c r="BF110" s="17"/>
      <c r="BG110" s="17"/>
      <c r="BH110" s="17"/>
      <c r="BI110" s="17"/>
    </row>
    <row r="111" spans="1:61" ht="15" customHeight="1" x14ac:dyDescent="0.3">
      <c r="A111" s="20"/>
      <c r="B111" s="176" t="s">
        <v>104</v>
      </c>
      <c r="C111" s="177"/>
      <c r="D111" s="177"/>
      <c r="E111" s="177"/>
      <c r="F111" s="177"/>
      <c r="G111" s="177"/>
      <c r="H111" s="177"/>
      <c r="I111" s="177"/>
      <c r="J111" s="177"/>
      <c r="K111" s="177"/>
      <c r="L111" s="177"/>
      <c r="M111" s="177"/>
      <c r="N111" s="177"/>
      <c r="O111" s="177"/>
      <c r="P111" s="177"/>
      <c r="Q111" s="177"/>
      <c r="R111" s="177"/>
      <c r="S111" s="177"/>
      <c r="T111" s="177"/>
      <c r="U111" s="177"/>
      <c r="V111" s="177"/>
      <c r="W111" s="177"/>
      <c r="X111" s="177"/>
      <c r="Y111" s="178"/>
      <c r="Z111" s="205">
        <f>Z105+Z107+Z109</f>
        <v>552200</v>
      </c>
      <c r="AA111" s="205"/>
      <c r="AB111" s="205"/>
      <c r="AC111" s="205"/>
      <c r="AD111" s="205"/>
      <c r="AE111" s="205"/>
      <c r="AF111" s="205"/>
      <c r="AL111" s="17"/>
      <c r="AM111" s="17"/>
      <c r="AN111" s="17"/>
      <c r="AO111" s="17"/>
      <c r="AP111" s="17"/>
      <c r="AQ111" s="17"/>
      <c r="AR111" s="17"/>
      <c r="AS111" s="17"/>
      <c r="AT111" s="17"/>
      <c r="AU111" s="17"/>
      <c r="AV111" s="17"/>
      <c r="AW111" s="17"/>
      <c r="AX111" s="17"/>
      <c r="AY111" s="17"/>
      <c r="AZ111" s="17"/>
      <c r="BA111" s="17"/>
      <c r="BB111" s="17"/>
      <c r="BC111" s="17"/>
      <c r="BD111" s="17"/>
      <c r="BE111" s="17"/>
      <c r="BF111" s="17"/>
      <c r="BG111" s="17"/>
      <c r="BH111" s="17"/>
      <c r="BI111" s="17"/>
    </row>
    <row r="112" spans="1:61" ht="3.6" customHeight="1" x14ac:dyDescent="0.3">
      <c r="A112" s="20"/>
      <c r="B112" s="39"/>
      <c r="C112" s="40"/>
      <c r="D112" s="40"/>
      <c r="E112" s="40"/>
      <c r="F112" s="40"/>
      <c r="G112" s="40"/>
      <c r="H112" s="20"/>
      <c r="I112" s="20"/>
      <c r="J112" s="20"/>
      <c r="K112" s="40"/>
      <c r="L112" s="40"/>
      <c r="M112" s="40"/>
      <c r="N112" s="40"/>
      <c r="O112" s="40"/>
      <c r="P112" s="40"/>
      <c r="Q112" s="40"/>
      <c r="R112" s="40"/>
      <c r="S112" s="40"/>
      <c r="T112" s="40"/>
      <c r="U112" s="40"/>
      <c r="V112" s="40"/>
      <c r="W112" s="40"/>
      <c r="X112" s="40"/>
      <c r="Y112" s="40"/>
      <c r="Z112" s="40"/>
      <c r="AA112" s="40"/>
      <c r="AB112" s="40"/>
      <c r="AC112" s="40"/>
      <c r="AD112" s="40"/>
      <c r="AE112" s="40"/>
      <c r="AF112" s="40"/>
      <c r="AL112" s="17"/>
      <c r="AM112" s="17"/>
      <c r="AN112" s="17"/>
      <c r="AO112" s="17"/>
      <c r="AP112" s="17"/>
      <c r="AQ112" s="17"/>
      <c r="AR112" s="17"/>
      <c r="AS112" s="17"/>
      <c r="AT112" s="17"/>
      <c r="AU112" s="17"/>
      <c r="AV112" s="17"/>
      <c r="AW112" s="17"/>
      <c r="AX112" s="17"/>
      <c r="AY112" s="17"/>
      <c r="AZ112" s="17"/>
      <c r="BA112" s="17"/>
      <c r="BB112" s="17"/>
      <c r="BC112" s="17"/>
      <c r="BD112" s="17"/>
      <c r="BE112" s="17"/>
      <c r="BF112" s="17"/>
      <c r="BG112" s="17"/>
      <c r="BH112" s="17"/>
      <c r="BI112" s="17"/>
    </row>
    <row r="113" spans="1:61" ht="15" customHeight="1" x14ac:dyDescent="0.3">
      <c r="A113" s="20"/>
      <c r="B113" s="70" t="s">
        <v>105</v>
      </c>
      <c r="C113" s="71"/>
      <c r="D113" s="71"/>
      <c r="E113" s="71"/>
      <c r="F113" s="71"/>
      <c r="G113" s="71"/>
      <c r="H113" s="71"/>
      <c r="I113" s="71"/>
      <c r="J113" s="71"/>
      <c r="K113" s="71"/>
      <c r="L113" s="71"/>
      <c r="M113" s="71"/>
      <c r="N113" s="71"/>
      <c r="O113" s="71"/>
      <c r="P113" s="71"/>
      <c r="Q113" s="71"/>
      <c r="R113" s="71"/>
      <c r="S113" s="71"/>
      <c r="T113" s="71"/>
      <c r="U113" s="71"/>
      <c r="V113" s="71"/>
      <c r="W113" s="71"/>
      <c r="X113" s="71"/>
      <c r="Y113" s="71"/>
      <c r="Z113" s="71"/>
      <c r="AA113" s="71"/>
      <c r="AB113" s="71"/>
      <c r="AC113" s="71"/>
      <c r="AD113" s="71"/>
      <c r="AE113" s="71"/>
      <c r="AF113" s="72"/>
      <c r="AL113" s="17"/>
      <c r="AM113" s="17"/>
      <c r="AN113" s="17"/>
      <c r="AO113" s="17"/>
      <c r="AP113" s="17"/>
      <c r="AQ113" s="17"/>
      <c r="AR113" s="17"/>
      <c r="AS113" s="17"/>
      <c r="AT113" s="17"/>
      <c r="AU113" s="17"/>
      <c r="AV113" s="17"/>
      <c r="AW113" s="17"/>
      <c r="AX113" s="17"/>
      <c r="AY113" s="17"/>
      <c r="AZ113" s="17"/>
      <c r="BA113" s="17"/>
      <c r="BB113" s="17"/>
      <c r="BC113" s="17"/>
      <c r="BD113" s="17"/>
      <c r="BE113" s="17"/>
      <c r="BF113" s="17"/>
      <c r="BG113" s="17"/>
      <c r="BH113" s="17"/>
      <c r="BI113" s="17"/>
    </row>
    <row r="114" spans="1:61" ht="15" customHeight="1" x14ac:dyDescent="0.3">
      <c r="A114" s="20"/>
      <c r="B114" s="73"/>
      <c r="C114" s="74"/>
      <c r="D114" s="74"/>
      <c r="E114" s="74"/>
      <c r="F114" s="74"/>
      <c r="G114" s="74"/>
      <c r="H114" s="74"/>
      <c r="I114" s="74"/>
      <c r="J114" s="74"/>
      <c r="K114" s="74"/>
      <c r="L114" s="74"/>
      <c r="M114" s="74"/>
      <c r="N114" s="74"/>
      <c r="O114" s="74"/>
      <c r="P114" s="74"/>
      <c r="Q114" s="74"/>
      <c r="R114" s="74"/>
      <c r="S114" s="74"/>
      <c r="T114" s="74"/>
      <c r="U114" s="74"/>
      <c r="V114" s="74"/>
      <c r="W114" s="74"/>
      <c r="X114" s="74"/>
      <c r="Y114" s="74"/>
      <c r="Z114" s="74"/>
      <c r="AA114" s="74"/>
      <c r="AB114" s="74"/>
      <c r="AC114" s="74"/>
      <c r="AD114" s="74"/>
      <c r="AE114" s="74"/>
      <c r="AF114" s="75"/>
      <c r="AL114" s="17"/>
      <c r="AM114" s="17"/>
      <c r="AN114" s="17"/>
      <c r="AO114" s="17"/>
      <c r="AP114" s="17"/>
      <c r="AQ114" s="17"/>
      <c r="AR114" s="17"/>
      <c r="AS114" s="17"/>
      <c r="AT114" s="17"/>
      <c r="AU114" s="17"/>
      <c r="AV114" s="17"/>
      <c r="AW114" s="17"/>
      <c r="AX114" s="17"/>
      <c r="AY114" s="17"/>
      <c r="AZ114" s="17"/>
      <c r="BA114" s="17"/>
      <c r="BB114" s="17"/>
      <c r="BC114" s="17"/>
      <c r="BD114" s="17"/>
      <c r="BE114" s="17"/>
      <c r="BF114" s="17"/>
      <c r="BG114" s="17"/>
      <c r="BH114" s="17"/>
      <c r="BI114" s="17"/>
    </row>
    <row r="115" spans="1:61" ht="3.6" customHeight="1" x14ac:dyDescent="0.3">
      <c r="A115" s="20"/>
      <c r="B115" s="39"/>
      <c r="C115" s="40"/>
      <c r="D115" s="40"/>
      <c r="E115" s="40"/>
      <c r="F115" s="40"/>
      <c r="G115" s="40"/>
      <c r="H115" s="20"/>
      <c r="I115" s="20"/>
      <c r="J115" s="20"/>
      <c r="K115" s="40"/>
      <c r="L115" s="40"/>
      <c r="M115" s="40"/>
      <c r="N115" s="40"/>
      <c r="O115" s="40"/>
      <c r="P115" s="40"/>
      <c r="Q115" s="40"/>
      <c r="R115" s="40"/>
      <c r="S115" s="40"/>
      <c r="T115" s="40"/>
      <c r="U115" s="40"/>
      <c r="V115" s="40"/>
      <c r="W115" s="40"/>
      <c r="X115" s="40"/>
      <c r="Y115" s="40"/>
      <c r="Z115" s="40"/>
      <c r="AA115" s="40"/>
      <c r="AB115" s="40"/>
      <c r="AC115" s="40"/>
      <c r="AD115" s="40"/>
      <c r="AE115" s="40"/>
      <c r="AF115" s="40"/>
      <c r="AL115" s="17"/>
      <c r="AM115" s="17"/>
      <c r="AN115" s="17"/>
      <c r="AO115" s="17"/>
      <c r="AP115" s="17"/>
      <c r="AQ115" s="17"/>
      <c r="AR115" s="17"/>
      <c r="AS115" s="17"/>
      <c r="AT115" s="17"/>
      <c r="AU115" s="17"/>
      <c r="AV115" s="17"/>
      <c r="AW115" s="17"/>
      <c r="AX115" s="17"/>
      <c r="AY115" s="17"/>
      <c r="AZ115" s="17"/>
      <c r="BA115" s="17"/>
      <c r="BB115" s="17"/>
      <c r="BC115" s="17"/>
      <c r="BD115" s="17"/>
      <c r="BE115" s="17"/>
      <c r="BF115" s="17"/>
      <c r="BG115" s="17"/>
      <c r="BH115" s="17"/>
      <c r="BI115" s="17"/>
    </row>
    <row r="116" spans="1:61" ht="15" customHeight="1" x14ac:dyDescent="0.3">
      <c r="A116" s="20"/>
      <c r="B116" s="76" t="s">
        <v>106</v>
      </c>
      <c r="C116" s="77"/>
      <c r="D116" s="77"/>
      <c r="E116" s="77"/>
      <c r="F116" s="77"/>
      <c r="G116" s="77"/>
      <c r="H116" s="77"/>
      <c r="I116" s="77"/>
      <c r="J116" s="77"/>
      <c r="K116" s="77"/>
      <c r="L116" s="77"/>
      <c r="M116" s="77"/>
      <c r="N116" s="77"/>
      <c r="O116" s="77"/>
      <c r="P116" s="77"/>
      <c r="Q116" s="77"/>
      <c r="R116" s="77"/>
      <c r="S116" s="77"/>
      <c r="T116" s="77"/>
      <c r="U116" s="77"/>
      <c r="V116" s="77"/>
      <c r="W116" s="77"/>
      <c r="X116" s="77"/>
      <c r="Y116" s="77"/>
      <c r="Z116" s="78"/>
      <c r="AA116" s="92" t="s">
        <v>62</v>
      </c>
      <c r="AB116" s="93"/>
      <c r="AC116" s="94"/>
      <c r="AD116" s="92" t="s">
        <v>107</v>
      </c>
      <c r="AE116" s="93"/>
      <c r="AF116" s="94"/>
      <c r="AL116" s="17"/>
      <c r="AM116" s="17"/>
      <c r="AN116" s="17"/>
      <c r="AO116" s="17"/>
      <c r="AP116" s="17"/>
      <c r="AQ116" s="17"/>
      <c r="AR116" s="17"/>
      <c r="AS116" s="17"/>
      <c r="AT116" s="17"/>
      <c r="AU116" s="17"/>
      <c r="AV116" s="17"/>
      <c r="AW116" s="17"/>
      <c r="AX116" s="17"/>
      <c r="AY116" s="17"/>
      <c r="AZ116" s="17"/>
      <c r="BA116" s="17"/>
      <c r="BB116" s="17"/>
      <c r="BC116" s="17"/>
      <c r="BD116" s="17"/>
      <c r="BE116" s="17"/>
      <c r="BF116" s="17"/>
      <c r="BG116" s="17"/>
      <c r="BH116" s="17"/>
      <c r="BI116" s="17"/>
    </row>
    <row r="117" spans="1:61" ht="27.75" customHeight="1" x14ac:dyDescent="0.3">
      <c r="A117" s="20"/>
      <c r="B117" s="79" t="s">
        <v>108</v>
      </c>
      <c r="C117" s="80"/>
      <c r="D117" s="80"/>
      <c r="E117" s="80"/>
      <c r="F117" s="80"/>
      <c r="G117" s="80"/>
      <c r="H117" s="80"/>
      <c r="I117" s="80"/>
      <c r="J117" s="80"/>
      <c r="K117" s="80"/>
      <c r="L117" s="80"/>
      <c r="M117" s="80"/>
      <c r="N117" s="80"/>
      <c r="O117" s="80"/>
      <c r="P117" s="80"/>
      <c r="Q117" s="80"/>
      <c r="R117" s="80"/>
      <c r="S117" s="80"/>
      <c r="T117" s="80"/>
      <c r="U117" s="80"/>
      <c r="V117" s="80"/>
      <c r="W117" s="80"/>
      <c r="X117" s="80"/>
      <c r="Y117" s="80"/>
      <c r="Z117" s="81"/>
      <c r="AA117" s="56" t="s">
        <v>62</v>
      </c>
      <c r="AB117" s="57"/>
      <c r="AC117" s="58"/>
      <c r="AD117" s="56" t="s">
        <v>107</v>
      </c>
      <c r="AE117" s="57"/>
      <c r="AF117" s="58"/>
      <c r="AL117" s="17"/>
      <c r="AM117" s="17"/>
      <c r="AN117" s="17"/>
      <c r="AO117" s="17"/>
      <c r="AP117" s="17"/>
      <c r="AQ117" s="17"/>
      <c r="AR117" s="17"/>
      <c r="AS117" s="17"/>
      <c r="AT117" s="17"/>
      <c r="AU117" s="17"/>
      <c r="AV117" s="17"/>
      <c r="AW117" s="17"/>
      <c r="AX117" s="17"/>
      <c r="AY117" s="17"/>
      <c r="AZ117" s="17"/>
      <c r="BA117" s="17"/>
      <c r="BB117" s="17"/>
      <c r="BC117" s="17"/>
      <c r="BD117" s="17"/>
      <c r="BE117" s="17"/>
      <c r="BF117" s="17"/>
      <c r="BG117" s="17"/>
      <c r="BH117" s="17"/>
      <c r="BI117" s="17"/>
    </row>
    <row r="118" spans="1:61" ht="27.75" customHeight="1" x14ac:dyDescent="0.3">
      <c r="A118" s="20"/>
      <c r="B118" s="76" t="s">
        <v>109</v>
      </c>
      <c r="C118" s="77"/>
      <c r="D118" s="77"/>
      <c r="E118" s="77"/>
      <c r="F118" s="77"/>
      <c r="G118" s="77"/>
      <c r="H118" s="77"/>
      <c r="I118" s="77"/>
      <c r="J118" s="77"/>
      <c r="K118" s="77"/>
      <c r="L118" s="77"/>
      <c r="M118" s="77"/>
      <c r="N118" s="77"/>
      <c r="O118" s="77"/>
      <c r="P118" s="77"/>
      <c r="Q118" s="77"/>
      <c r="R118" s="77"/>
      <c r="S118" s="77"/>
      <c r="T118" s="77"/>
      <c r="U118" s="77"/>
      <c r="V118" s="77"/>
      <c r="W118" s="77"/>
      <c r="X118" s="77"/>
      <c r="Y118" s="77"/>
      <c r="Z118" s="78"/>
      <c r="AA118" s="92" t="s">
        <v>62</v>
      </c>
      <c r="AB118" s="93"/>
      <c r="AC118" s="94"/>
      <c r="AD118" s="92" t="s">
        <v>107</v>
      </c>
      <c r="AE118" s="93"/>
      <c r="AF118" s="94"/>
      <c r="AL118" s="17"/>
      <c r="AM118" s="17"/>
      <c r="AN118" s="17"/>
      <c r="AO118" s="17"/>
      <c r="AP118" s="17"/>
      <c r="AQ118" s="17"/>
      <c r="AR118" s="17"/>
      <c r="AS118" s="17"/>
      <c r="AT118" s="17"/>
      <c r="AU118" s="17"/>
      <c r="AV118" s="17"/>
      <c r="AW118" s="17"/>
      <c r="AX118" s="17"/>
      <c r="AY118" s="17"/>
      <c r="AZ118" s="17"/>
      <c r="BA118" s="17"/>
      <c r="BB118" s="17"/>
      <c r="BC118" s="17"/>
      <c r="BD118" s="17"/>
      <c r="BE118" s="17"/>
      <c r="BF118" s="17"/>
      <c r="BG118" s="17"/>
      <c r="BH118" s="17"/>
      <c r="BI118" s="17"/>
    </row>
    <row r="119" spans="1:61" ht="27.75" customHeight="1" x14ac:dyDescent="0.3">
      <c r="A119" s="20"/>
      <c r="B119" s="213" t="s">
        <v>110</v>
      </c>
      <c r="C119" s="214"/>
      <c r="D119" s="214"/>
      <c r="E119" s="214"/>
      <c r="F119" s="214"/>
      <c r="G119" s="214"/>
      <c r="H119" s="214"/>
      <c r="I119" s="214"/>
      <c r="J119" s="214"/>
      <c r="K119" s="214"/>
      <c r="L119" s="214"/>
      <c r="M119" s="214"/>
      <c r="N119" s="214"/>
      <c r="O119" s="214"/>
      <c r="P119" s="214"/>
      <c r="Q119" s="214"/>
      <c r="R119" s="214"/>
      <c r="S119" s="214"/>
      <c r="T119" s="214"/>
      <c r="U119" s="214"/>
      <c r="V119" s="214"/>
      <c r="W119" s="214"/>
      <c r="X119" s="214"/>
      <c r="Y119" s="214"/>
      <c r="Z119" s="215"/>
      <c r="AA119" s="210" t="s">
        <v>62</v>
      </c>
      <c r="AB119" s="211"/>
      <c r="AC119" s="212"/>
      <c r="AD119" s="210" t="s">
        <v>107</v>
      </c>
      <c r="AE119" s="211"/>
      <c r="AF119" s="212"/>
      <c r="AL119" s="17"/>
      <c r="AM119" s="17"/>
      <c r="AN119" s="17"/>
      <c r="AO119" s="17"/>
      <c r="AP119" s="17"/>
      <c r="AQ119" s="17"/>
      <c r="AR119" s="17"/>
      <c r="AS119" s="17"/>
      <c r="AT119" s="17"/>
      <c r="AU119" s="17"/>
      <c r="AV119" s="17"/>
      <c r="AW119" s="17"/>
      <c r="AX119" s="17"/>
      <c r="AY119" s="17"/>
      <c r="AZ119" s="17"/>
      <c r="BA119" s="17"/>
      <c r="BB119" s="17"/>
      <c r="BC119" s="17"/>
      <c r="BD119" s="17"/>
      <c r="BE119" s="17"/>
      <c r="BF119" s="17"/>
      <c r="BG119" s="17"/>
      <c r="BH119" s="17"/>
      <c r="BI119" s="17"/>
    </row>
    <row r="120" spans="1:61" ht="15" customHeight="1" x14ac:dyDescent="0.3">
      <c r="A120" s="20"/>
      <c r="B120" s="76" t="s">
        <v>111</v>
      </c>
      <c r="C120" s="77"/>
      <c r="D120" s="77"/>
      <c r="E120" s="77"/>
      <c r="F120" s="77"/>
      <c r="G120" s="77"/>
      <c r="H120" s="77"/>
      <c r="I120" s="77"/>
      <c r="J120" s="77"/>
      <c r="K120" s="77"/>
      <c r="L120" s="77"/>
      <c r="M120" s="77"/>
      <c r="N120" s="77"/>
      <c r="O120" s="77"/>
      <c r="P120" s="77"/>
      <c r="Q120" s="77"/>
      <c r="R120" s="77"/>
      <c r="S120" s="77"/>
      <c r="T120" s="77"/>
      <c r="U120" s="77"/>
      <c r="V120" s="77"/>
      <c r="W120" s="77"/>
      <c r="X120" s="77"/>
      <c r="Y120" s="77"/>
      <c r="Z120" s="78"/>
      <c r="AA120" s="92" t="s">
        <v>62</v>
      </c>
      <c r="AB120" s="93"/>
      <c r="AC120" s="94"/>
      <c r="AD120" s="92" t="s">
        <v>107</v>
      </c>
      <c r="AE120" s="93"/>
      <c r="AF120" s="94"/>
      <c r="AL120" s="17"/>
      <c r="AM120" s="17"/>
      <c r="AN120" s="17"/>
      <c r="AO120" s="17"/>
      <c r="AP120" s="17"/>
      <c r="AQ120" s="17"/>
      <c r="AR120" s="17"/>
      <c r="AS120" s="17"/>
      <c r="AT120" s="17"/>
      <c r="AU120" s="17"/>
      <c r="AV120" s="17"/>
      <c r="AW120" s="17"/>
      <c r="AX120" s="17"/>
      <c r="AY120" s="17"/>
      <c r="AZ120" s="17"/>
      <c r="BA120" s="17"/>
      <c r="BB120" s="17"/>
      <c r="BC120" s="17"/>
      <c r="BD120" s="17"/>
      <c r="BE120" s="17"/>
      <c r="BF120" s="17"/>
      <c r="BG120" s="17"/>
      <c r="BH120" s="17"/>
      <c r="BI120" s="17"/>
    </row>
    <row r="121" spans="1:61" ht="27" customHeight="1" x14ac:dyDescent="0.3">
      <c r="A121" s="20"/>
      <c r="B121" s="213" t="s">
        <v>112</v>
      </c>
      <c r="C121" s="214"/>
      <c r="D121" s="214"/>
      <c r="E121" s="214"/>
      <c r="F121" s="214"/>
      <c r="G121" s="214"/>
      <c r="H121" s="214"/>
      <c r="I121" s="214"/>
      <c r="J121" s="214"/>
      <c r="K121" s="214"/>
      <c r="L121" s="214"/>
      <c r="M121" s="214"/>
      <c r="N121" s="214"/>
      <c r="O121" s="214"/>
      <c r="P121" s="214"/>
      <c r="Q121" s="214"/>
      <c r="R121" s="214"/>
      <c r="S121" s="214"/>
      <c r="T121" s="214"/>
      <c r="U121" s="214"/>
      <c r="V121" s="214"/>
      <c r="W121" s="214"/>
      <c r="X121" s="214"/>
      <c r="Y121" s="214"/>
      <c r="Z121" s="215"/>
      <c r="AA121" s="210" t="s">
        <v>62</v>
      </c>
      <c r="AB121" s="211"/>
      <c r="AC121" s="212"/>
      <c r="AD121" s="210" t="s">
        <v>107</v>
      </c>
      <c r="AE121" s="211"/>
      <c r="AF121" s="212"/>
      <c r="AL121" s="17"/>
      <c r="AM121" s="17"/>
      <c r="AN121" s="17"/>
      <c r="AO121" s="17"/>
      <c r="AP121" s="17"/>
      <c r="AQ121" s="17"/>
      <c r="AR121" s="17"/>
      <c r="AS121" s="17"/>
      <c r="AT121" s="17"/>
      <c r="AU121" s="17"/>
      <c r="AV121" s="17"/>
      <c r="AW121" s="17"/>
      <c r="AX121" s="17"/>
      <c r="AY121" s="17"/>
      <c r="AZ121" s="17"/>
      <c r="BA121" s="17"/>
      <c r="BB121" s="17"/>
      <c r="BC121" s="17"/>
      <c r="BD121" s="17"/>
      <c r="BE121" s="17"/>
      <c r="BF121" s="17"/>
      <c r="BG121" s="17"/>
      <c r="BH121" s="17"/>
      <c r="BI121" s="17"/>
    </row>
    <row r="122" spans="1:61" ht="15" customHeight="1" x14ac:dyDescent="0.3">
      <c r="A122" s="20"/>
      <c r="B122" s="76" t="s">
        <v>113</v>
      </c>
      <c r="C122" s="77"/>
      <c r="D122" s="77"/>
      <c r="E122" s="77"/>
      <c r="F122" s="77"/>
      <c r="G122" s="77"/>
      <c r="H122" s="77"/>
      <c r="I122" s="77"/>
      <c r="J122" s="77"/>
      <c r="K122" s="77"/>
      <c r="L122" s="77"/>
      <c r="M122" s="77"/>
      <c r="N122" s="77"/>
      <c r="O122" s="77"/>
      <c r="P122" s="77"/>
      <c r="Q122" s="77"/>
      <c r="R122" s="77"/>
      <c r="S122" s="77"/>
      <c r="T122" s="77"/>
      <c r="U122" s="77"/>
      <c r="V122" s="77"/>
      <c r="W122" s="77"/>
      <c r="X122" s="77"/>
      <c r="Y122" s="77"/>
      <c r="Z122" s="78"/>
      <c r="AA122" s="92" t="s">
        <v>62</v>
      </c>
      <c r="AB122" s="93"/>
      <c r="AC122" s="94"/>
      <c r="AD122" s="92" t="s">
        <v>107</v>
      </c>
      <c r="AE122" s="93"/>
      <c r="AF122" s="94"/>
      <c r="AL122" s="17"/>
      <c r="AM122" s="17"/>
      <c r="AN122" s="17"/>
      <c r="AO122" s="17"/>
      <c r="AP122" s="17"/>
      <c r="AQ122" s="17"/>
      <c r="AR122" s="17"/>
      <c r="AS122" s="17"/>
      <c r="AT122" s="17"/>
      <c r="AU122" s="17"/>
      <c r="AV122" s="17"/>
      <c r="AW122" s="17"/>
      <c r="AX122" s="17"/>
      <c r="AY122" s="17"/>
      <c r="AZ122" s="17"/>
      <c r="BA122" s="17"/>
      <c r="BB122" s="17"/>
      <c r="BC122" s="17"/>
      <c r="BD122" s="17"/>
      <c r="BE122" s="17"/>
      <c r="BF122" s="17"/>
      <c r="BG122" s="17"/>
      <c r="BH122" s="17"/>
      <c r="BI122" s="17"/>
    </row>
    <row r="123" spans="1:61" ht="3.6" customHeight="1" x14ac:dyDescent="0.3">
      <c r="A123" s="20"/>
      <c r="B123" s="39"/>
      <c r="C123" s="40"/>
      <c r="D123" s="40"/>
      <c r="E123" s="40"/>
      <c r="F123" s="40"/>
      <c r="G123" s="40"/>
      <c r="H123" s="20"/>
      <c r="I123" s="20"/>
      <c r="J123" s="20"/>
      <c r="K123" s="40"/>
      <c r="L123" s="40"/>
      <c r="M123" s="40"/>
      <c r="N123" s="40"/>
      <c r="O123" s="40"/>
      <c r="P123" s="40"/>
      <c r="Q123" s="40"/>
      <c r="R123" s="40"/>
      <c r="S123" s="40"/>
      <c r="T123" s="40"/>
      <c r="U123" s="40"/>
      <c r="V123" s="40"/>
      <c r="W123" s="40"/>
      <c r="X123" s="40"/>
      <c r="Y123" s="40"/>
      <c r="Z123" s="40"/>
      <c r="AA123" s="40"/>
      <c r="AB123" s="40"/>
      <c r="AC123" s="40"/>
      <c r="AD123" s="40"/>
      <c r="AE123" s="40"/>
      <c r="AF123" s="40"/>
      <c r="AL123" s="17"/>
      <c r="AM123" s="17"/>
      <c r="AN123" s="17"/>
      <c r="AO123" s="17"/>
      <c r="AP123" s="17"/>
      <c r="AQ123" s="17"/>
      <c r="AR123" s="17"/>
      <c r="AS123" s="17"/>
      <c r="AT123" s="17"/>
      <c r="AU123" s="17"/>
      <c r="AV123" s="17"/>
      <c r="AW123" s="17"/>
      <c r="AX123" s="17"/>
      <c r="AY123" s="17"/>
      <c r="AZ123" s="17"/>
      <c r="BA123" s="17"/>
      <c r="BB123" s="17"/>
      <c r="BC123" s="17"/>
      <c r="BD123" s="17"/>
      <c r="BE123" s="17"/>
      <c r="BF123" s="17"/>
      <c r="BG123" s="17"/>
      <c r="BH123" s="17"/>
      <c r="BI123" s="17"/>
    </row>
    <row r="124" spans="1:61" ht="15" customHeight="1" x14ac:dyDescent="0.3">
      <c r="A124" s="20"/>
      <c r="B124" s="182" t="s">
        <v>114</v>
      </c>
      <c r="C124" s="183"/>
      <c r="D124" s="183"/>
      <c r="E124" s="183"/>
      <c r="F124" s="183"/>
      <c r="G124" s="183"/>
      <c r="H124" s="183"/>
      <c r="I124" s="183"/>
      <c r="J124" s="183"/>
      <c r="K124" s="183"/>
      <c r="L124" s="183"/>
      <c r="M124" s="183"/>
      <c r="N124" s="183"/>
      <c r="O124" s="183"/>
      <c r="P124" s="183"/>
      <c r="Q124" s="183"/>
      <c r="R124" s="183"/>
      <c r="S124" s="183"/>
      <c r="T124" s="183"/>
      <c r="U124" s="183"/>
      <c r="V124" s="183"/>
      <c r="W124" s="183"/>
      <c r="X124" s="183"/>
      <c r="Y124" s="183"/>
      <c r="Z124" s="183"/>
      <c r="AA124" s="183"/>
      <c r="AB124" s="183"/>
      <c r="AC124" s="183"/>
      <c r="AD124" s="183"/>
      <c r="AE124" s="183"/>
      <c r="AF124" s="184"/>
    </row>
    <row r="125" spans="1:61" ht="3.6" customHeight="1" thickBot="1" x14ac:dyDescent="0.35">
      <c r="A125" s="20"/>
      <c r="B125" s="32"/>
      <c r="C125" s="32"/>
      <c r="D125" s="32"/>
      <c r="E125" s="32"/>
      <c r="F125" s="32"/>
      <c r="G125" s="32"/>
      <c r="H125" s="32"/>
      <c r="I125" s="32"/>
      <c r="J125" s="32"/>
      <c r="K125" s="32"/>
      <c r="L125" s="32"/>
      <c r="M125" s="32"/>
      <c r="N125" s="32"/>
      <c r="O125" s="32"/>
      <c r="P125" s="32"/>
      <c r="Q125" s="32"/>
      <c r="R125" s="32"/>
      <c r="S125" s="32"/>
      <c r="T125" s="32"/>
      <c r="U125" s="32"/>
      <c r="V125" s="32"/>
      <c r="W125" s="32"/>
      <c r="X125" s="32"/>
      <c r="Y125" s="32"/>
      <c r="Z125" s="32"/>
      <c r="AA125" s="32"/>
      <c r="AB125" s="32"/>
      <c r="AC125" s="32"/>
      <c r="AD125" s="32"/>
      <c r="AE125" s="32"/>
      <c r="AF125" s="32"/>
    </row>
    <row r="126" spans="1:61" ht="15" customHeight="1" thickBot="1" x14ac:dyDescent="0.35">
      <c r="A126" s="20"/>
      <c r="B126" s="179" t="s">
        <v>115</v>
      </c>
      <c r="C126" s="180"/>
      <c r="D126" s="180"/>
      <c r="E126" s="180"/>
      <c r="F126" s="180"/>
      <c r="G126" s="180"/>
      <c r="H126" s="180"/>
      <c r="I126" s="180"/>
      <c r="J126" s="180"/>
      <c r="K126" s="180"/>
      <c r="L126" s="180"/>
      <c r="M126" s="180"/>
      <c r="N126" s="180"/>
      <c r="O126" s="180"/>
      <c r="P126" s="180"/>
      <c r="Q126" s="180"/>
      <c r="R126" s="180"/>
      <c r="S126" s="180"/>
      <c r="T126" s="180"/>
      <c r="U126" s="180"/>
      <c r="V126" s="180"/>
      <c r="W126" s="180"/>
      <c r="X126" s="180"/>
      <c r="Y126" s="180"/>
      <c r="Z126" s="180"/>
      <c r="AA126" s="180"/>
      <c r="AB126" s="180"/>
      <c r="AC126" s="180"/>
      <c r="AD126" s="180"/>
      <c r="AE126" s="180"/>
      <c r="AF126" s="181"/>
    </row>
    <row r="127" spans="1:61" ht="3.6" customHeight="1" x14ac:dyDescent="0.3">
      <c r="A127" s="20"/>
      <c r="B127" s="20"/>
      <c r="C127" s="20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  <c r="W127" s="20"/>
      <c r="X127" s="20"/>
      <c r="Y127" s="20"/>
      <c r="Z127" s="20"/>
      <c r="AA127" s="20"/>
      <c r="AB127" s="20"/>
      <c r="AC127" s="20"/>
      <c r="AD127" s="20"/>
      <c r="AE127" s="20"/>
      <c r="AF127" s="20"/>
    </row>
    <row r="128" spans="1:61" ht="15" customHeight="1" x14ac:dyDescent="0.3">
      <c r="A128" s="20"/>
      <c r="B128" s="182" t="s">
        <v>116</v>
      </c>
      <c r="C128" s="183"/>
      <c r="D128" s="183"/>
      <c r="E128" s="183"/>
      <c r="F128" s="183"/>
      <c r="G128" s="183"/>
      <c r="H128" s="183"/>
      <c r="I128" s="183"/>
      <c r="J128" s="183"/>
      <c r="K128" s="183"/>
      <c r="L128" s="183"/>
      <c r="M128" s="183"/>
      <c r="N128" s="183"/>
      <c r="O128" s="183"/>
      <c r="P128" s="183"/>
      <c r="Q128" s="183"/>
      <c r="R128" s="183"/>
      <c r="S128" s="183"/>
      <c r="T128" s="183"/>
      <c r="U128" s="183"/>
      <c r="V128" s="183"/>
      <c r="W128" s="183"/>
      <c r="X128" s="183"/>
      <c r="Y128" s="183"/>
      <c r="Z128" s="183"/>
      <c r="AA128" s="183"/>
      <c r="AB128" s="183"/>
      <c r="AC128" s="183"/>
      <c r="AD128" s="183"/>
      <c r="AE128" s="183"/>
      <c r="AF128" s="184"/>
      <c r="AJ128" s="18"/>
      <c r="AK128" s="18"/>
      <c r="AL128" s="18"/>
      <c r="AM128" s="18"/>
      <c r="AN128" s="18"/>
      <c r="AO128" s="18"/>
      <c r="AP128" s="18"/>
      <c r="AQ128" s="18"/>
    </row>
    <row r="129" spans="1:46" ht="3.6" customHeight="1" x14ac:dyDescent="0.3">
      <c r="A129" s="20"/>
      <c r="B129" s="41"/>
      <c r="C129" s="41"/>
      <c r="D129" s="41"/>
      <c r="E129" s="41"/>
      <c r="F129" s="41"/>
      <c r="G129" s="41"/>
      <c r="H129" s="41"/>
      <c r="I129" s="41"/>
      <c r="J129" s="41"/>
      <c r="K129" s="41"/>
      <c r="L129" s="41"/>
      <c r="M129" s="41"/>
      <c r="N129" s="41"/>
      <c r="O129" s="41"/>
      <c r="P129" s="41"/>
      <c r="Q129" s="41"/>
      <c r="R129" s="41"/>
      <c r="S129" s="41"/>
      <c r="T129" s="41"/>
      <c r="U129" s="41"/>
      <c r="V129" s="41"/>
      <c r="W129" s="41"/>
      <c r="X129" s="41"/>
      <c r="Y129" s="41"/>
      <c r="Z129" s="41"/>
      <c r="AA129" s="41"/>
      <c r="AB129" s="41"/>
      <c r="AC129" s="41"/>
      <c r="AD129" s="41"/>
      <c r="AE129" s="41"/>
      <c r="AF129" s="41"/>
      <c r="AJ129" s="18"/>
      <c r="AK129" s="18"/>
      <c r="AL129" s="18"/>
      <c r="AM129" s="18"/>
      <c r="AN129" s="18"/>
      <c r="AO129" s="18"/>
      <c r="AP129" s="18"/>
      <c r="AQ129" s="18"/>
    </row>
    <row r="130" spans="1:46" ht="15" customHeight="1" x14ac:dyDescent="0.3">
      <c r="A130" s="20"/>
      <c r="B130" s="42" t="s">
        <v>95</v>
      </c>
      <c r="C130" s="84" t="str">
        <f>IF(J50="","",+J50)</f>
        <v>Johnnatan Alexis Tamayo Usuga</v>
      </c>
      <c r="D130" s="84"/>
      <c r="E130" s="84"/>
      <c r="F130" s="84"/>
      <c r="G130" s="84"/>
      <c r="H130" s="84"/>
      <c r="I130" s="84"/>
      <c r="J130" s="84"/>
      <c r="K130" s="84"/>
      <c r="L130" s="84"/>
      <c r="M130" s="84"/>
      <c r="N130" s="84"/>
      <c r="O130" s="85" t="s">
        <v>96</v>
      </c>
      <c r="P130" s="85"/>
      <c r="Q130" s="85"/>
      <c r="R130" s="85"/>
      <c r="S130" s="85"/>
      <c r="T130" s="85"/>
      <c r="U130" s="85"/>
      <c r="V130" s="85"/>
      <c r="W130" s="86">
        <f>IF(AA50="","",+AA50)</f>
        <v>1020399675</v>
      </c>
      <c r="X130" s="86"/>
      <c r="Y130" s="86"/>
      <c r="Z130" s="86"/>
      <c r="AA130" s="86"/>
      <c r="AB130" s="87" t="s">
        <v>117</v>
      </c>
      <c r="AC130" s="87"/>
      <c r="AD130" s="87"/>
      <c r="AE130" s="87"/>
      <c r="AF130" s="88"/>
      <c r="AJ130" s="18"/>
      <c r="AK130" s="18"/>
      <c r="AL130" s="18"/>
      <c r="AM130" s="18"/>
      <c r="AN130" s="18"/>
      <c r="AO130" s="18"/>
      <c r="AP130" s="18"/>
      <c r="AQ130" s="18"/>
    </row>
    <row r="131" spans="1:46" ht="15" customHeight="1" x14ac:dyDescent="0.3">
      <c r="A131" s="20"/>
      <c r="B131" s="185" t="str">
        <f>IF(I48="Interventoría","Interventor",IF(I48="Supervisión","Supervisor",""))</f>
        <v>Supervisor</v>
      </c>
      <c r="C131" s="186"/>
      <c r="D131" s="186"/>
      <c r="E131" s="83" t="s">
        <v>118</v>
      </c>
      <c r="F131" s="83"/>
      <c r="G131" s="83"/>
      <c r="H131" s="83"/>
      <c r="I131" s="83"/>
      <c r="J131" s="83"/>
      <c r="K131" s="83"/>
      <c r="L131" s="83"/>
      <c r="M131" s="83"/>
      <c r="N131" s="83"/>
      <c r="O131" s="83"/>
      <c r="P131" s="83"/>
      <c r="Q131" s="83"/>
      <c r="R131" s="83"/>
      <c r="S131" s="83"/>
      <c r="T131" s="83"/>
      <c r="U131" s="83"/>
      <c r="V131" s="83"/>
      <c r="W131" s="187" t="str">
        <f>IF(L20="","",+ L20)</f>
        <v>CAMACHO HAUAD VICTORIA EUGENIA</v>
      </c>
      <c r="X131" s="187"/>
      <c r="Y131" s="187"/>
      <c r="Z131" s="187"/>
      <c r="AA131" s="187"/>
      <c r="AB131" s="187"/>
      <c r="AC131" s="187"/>
      <c r="AD131" s="187"/>
      <c r="AE131" s="187"/>
      <c r="AF131" s="188"/>
      <c r="AG131" s="2"/>
      <c r="AH131" s="2"/>
      <c r="AI131" s="2"/>
      <c r="AK131" s="18"/>
      <c r="AL131" s="18"/>
      <c r="AM131" s="18"/>
      <c r="AN131" s="18"/>
      <c r="AO131" s="18"/>
      <c r="AP131" s="18"/>
      <c r="AQ131" s="18"/>
    </row>
    <row r="132" spans="1:46" ht="56.25" customHeight="1" x14ac:dyDescent="0.3">
      <c r="A132" s="20"/>
      <c r="B132" s="192" t="s">
        <v>119</v>
      </c>
      <c r="C132" s="195"/>
      <c r="D132" s="195"/>
      <c r="E132" s="195"/>
      <c r="F132" s="195"/>
      <c r="G132" s="195"/>
      <c r="H132" s="195"/>
      <c r="I132" s="195"/>
      <c r="J132" s="195"/>
      <c r="K132" s="195"/>
      <c r="L132" s="195"/>
      <c r="M132" s="195"/>
      <c r="N132" s="195"/>
      <c r="O132" s="195"/>
      <c r="P132" s="195"/>
      <c r="Q132" s="195"/>
      <c r="R132" s="195"/>
      <c r="S132" s="195"/>
      <c r="T132" s="195"/>
      <c r="U132" s="195"/>
      <c r="V132" s="195"/>
      <c r="W132" s="195"/>
      <c r="X132" s="195"/>
      <c r="Y132" s="195"/>
      <c r="Z132" s="195"/>
      <c r="AA132" s="195"/>
      <c r="AB132" s="195"/>
      <c r="AC132" s="195"/>
      <c r="AD132" s="195"/>
      <c r="AE132" s="195"/>
      <c r="AF132" s="196"/>
      <c r="AK132" s="18"/>
      <c r="AL132" s="18"/>
      <c r="AM132" s="18"/>
      <c r="AN132" s="18"/>
      <c r="AO132" s="18"/>
      <c r="AP132" s="18"/>
      <c r="AQ132" s="18"/>
    </row>
    <row r="133" spans="1:46" ht="3.6" customHeight="1" x14ac:dyDescent="0.3">
      <c r="A133" s="20"/>
      <c r="B133" s="43"/>
      <c r="C133" s="43"/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  <c r="S133" s="43"/>
      <c r="T133" s="43"/>
      <c r="U133" s="43"/>
      <c r="V133" s="43"/>
      <c r="W133" s="43"/>
      <c r="X133" s="43"/>
      <c r="Y133" s="43"/>
      <c r="Z133" s="43"/>
      <c r="AA133" s="43"/>
      <c r="AB133" s="43"/>
      <c r="AC133" s="43"/>
      <c r="AD133" s="43"/>
      <c r="AE133" s="43"/>
      <c r="AF133" s="43"/>
      <c r="AJ133" s="18"/>
      <c r="AK133" s="18"/>
      <c r="AL133" s="18"/>
      <c r="AM133" s="18"/>
      <c r="AN133" s="18"/>
      <c r="AO133" s="18"/>
      <c r="AP133" s="18"/>
      <c r="AQ133" s="18"/>
    </row>
    <row r="134" spans="1:46" ht="18" customHeight="1" x14ac:dyDescent="0.3">
      <c r="A134" s="20"/>
      <c r="B134" s="67" t="s">
        <v>120</v>
      </c>
      <c r="C134" s="68"/>
      <c r="D134" s="68"/>
      <c r="E134" s="68"/>
      <c r="F134" s="68"/>
      <c r="G134" s="68"/>
      <c r="H134" s="68"/>
      <c r="I134" s="68"/>
      <c r="J134" s="68"/>
      <c r="K134" s="68"/>
      <c r="L134" s="68"/>
      <c r="M134" s="68"/>
      <c r="N134" s="68"/>
      <c r="O134" s="68"/>
      <c r="P134" s="68"/>
      <c r="Q134" s="68"/>
      <c r="R134" s="68"/>
      <c r="S134" s="68"/>
      <c r="T134" s="68"/>
      <c r="U134" s="68"/>
      <c r="V134" s="68"/>
      <c r="W134" s="68"/>
      <c r="X134" s="68"/>
      <c r="Y134" s="68"/>
      <c r="Z134" s="68"/>
      <c r="AA134" s="68"/>
      <c r="AB134" s="68"/>
      <c r="AC134" s="68"/>
      <c r="AD134" s="68"/>
      <c r="AE134" s="68"/>
      <c r="AF134" s="69"/>
      <c r="AJ134" s="18"/>
      <c r="AK134" s="18"/>
      <c r="AL134" s="18"/>
      <c r="AM134" s="18"/>
      <c r="AN134" s="18"/>
      <c r="AO134" s="18"/>
      <c r="AP134" s="18"/>
      <c r="AQ134" s="18"/>
    </row>
    <row r="135" spans="1:46" ht="3.6" customHeight="1" x14ac:dyDescent="0.3">
      <c r="A135" s="20"/>
      <c r="B135" s="41"/>
      <c r="C135" s="41"/>
      <c r="D135" s="41"/>
      <c r="E135" s="41"/>
      <c r="F135" s="41"/>
      <c r="G135" s="41"/>
      <c r="H135" s="41"/>
      <c r="I135" s="41"/>
      <c r="J135" s="41"/>
      <c r="K135" s="41"/>
      <c r="L135" s="41"/>
      <c r="M135" s="41"/>
      <c r="N135" s="41"/>
      <c r="O135" s="41"/>
      <c r="P135" s="41"/>
      <c r="Q135" s="41"/>
      <c r="R135" s="41"/>
      <c r="S135" s="41"/>
      <c r="T135" s="41"/>
      <c r="U135" s="41"/>
      <c r="V135" s="41"/>
      <c r="W135" s="41"/>
      <c r="X135" s="41"/>
      <c r="Y135" s="41"/>
      <c r="Z135" s="41"/>
      <c r="AA135" s="41"/>
      <c r="AB135" s="41"/>
      <c r="AC135" s="41"/>
      <c r="AD135" s="41"/>
      <c r="AE135" s="41"/>
      <c r="AF135" s="41"/>
      <c r="AJ135" s="18"/>
      <c r="AK135" s="18"/>
      <c r="AL135" s="18"/>
      <c r="AM135" s="18"/>
      <c r="AN135" s="18"/>
      <c r="AO135" s="18"/>
      <c r="AP135" s="18"/>
      <c r="AQ135" s="18"/>
    </row>
    <row r="136" spans="1:46" ht="15" customHeight="1" x14ac:dyDescent="0.3">
      <c r="A136" s="32"/>
      <c r="B136" s="197" t="s">
        <v>121</v>
      </c>
      <c r="C136" s="198"/>
      <c r="D136" s="82" t="s">
        <v>122</v>
      </c>
      <c r="E136" s="82"/>
      <c r="F136" s="82"/>
      <c r="G136" s="82"/>
      <c r="H136" s="82"/>
      <c r="I136" s="82"/>
      <c r="J136" s="82"/>
      <c r="K136" s="82"/>
      <c r="L136" s="82" t="s">
        <v>123</v>
      </c>
      <c r="M136" s="82"/>
      <c r="N136" s="82"/>
      <c r="O136" s="82"/>
      <c r="P136" s="82"/>
      <c r="Q136" s="82"/>
      <c r="R136" s="82"/>
      <c r="S136" s="82" t="s">
        <v>124</v>
      </c>
      <c r="T136" s="82"/>
      <c r="U136" s="82"/>
      <c r="V136" s="82"/>
      <c r="W136" s="82"/>
      <c r="X136" s="82"/>
      <c r="Y136" s="82" t="s">
        <v>125</v>
      </c>
      <c r="Z136" s="82"/>
      <c r="AA136" s="82"/>
      <c r="AB136" s="82"/>
      <c r="AC136" s="82"/>
      <c r="AD136" s="82"/>
      <c r="AE136" s="82"/>
      <c r="AF136" s="82"/>
      <c r="AJ136" s="18"/>
      <c r="AK136" s="18"/>
      <c r="AL136" s="18"/>
      <c r="AM136" s="18"/>
      <c r="AN136" s="18"/>
      <c r="AO136" s="18"/>
      <c r="AP136" s="18"/>
      <c r="AQ136" s="18"/>
    </row>
    <row r="137" spans="1:46" ht="18" customHeight="1" x14ac:dyDescent="0.3">
      <c r="A137" s="32"/>
      <c r="B137" s="199"/>
      <c r="C137" s="200"/>
      <c r="D137" s="59" t="s">
        <v>126</v>
      </c>
      <c r="E137" s="59"/>
      <c r="F137" s="59"/>
      <c r="G137" s="59"/>
      <c r="H137" s="59"/>
      <c r="I137" s="59"/>
      <c r="J137" s="59"/>
      <c r="K137" s="59"/>
      <c r="L137" s="59" t="s">
        <v>37</v>
      </c>
      <c r="M137" s="59"/>
      <c r="N137" s="59"/>
      <c r="O137" s="59"/>
      <c r="P137" s="59"/>
      <c r="Q137" s="59"/>
      <c r="R137" s="59"/>
      <c r="S137" s="169">
        <v>26</v>
      </c>
      <c r="T137" s="169"/>
      <c r="U137" s="169"/>
      <c r="V137" s="169"/>
      <c r="W137" s="169"/>
      <c r="X137" s="169"/>
      <c r="Y137" s="89">
        <v>4001013</v>
      </c>
      <c r="Z137" s="90"/>
      <c r="AA137" s="90"/>
      <c r="AB137" s="90"/>
      <c r="AC137" s="90"/>
      <c r="AD137" s="90"/>
      <c r="AE137" s="90"/>
      <c r="AF137" s="91"/>
      <c r="AJ137" s="18"/>
      <c r="AK137" s="18"/>
      <c r="AL137" s="18"/>
      <c r="AM137" s="18"/>
      <c r="AN137" s="18"/>
      <c r="AO137" s="18"/>
      <c r="AP137" s="18"/>
      <c r="AQ137" s="18"/>
    </row>
    <row r="138" spans="1:46" ht="18" customHeight="1" x14ac:dyDescent="0.3">
      <c r="A138" s="32"/>
      <c r="B138" s="199"/>
      <c r="C138" s="200"/>
      <c r="D138" s="59" t="s">
        <v>127</v>
      </c>
      <c r="E138" s="59"/>
      <c r="F138" s="59"/>
      <c r="G138" s="59"/>
      <c r="H138" s="59"/>
      <c r="I138" s="59"/>
      <c r="J138" s="59"/>
      <c r="K138" s="59"/>
      <c r="L138" s="59" t="s">
        <v>11</v>
      </c>
      <c r="M138" s="59"/>
      <c r="N138" s="59"/>
      <c r="O138" s="59"/>
      <c r="P138" s="59"/>
      <c r="Q138" s="59"/>
      <c r="R138" s="59"/>
      <c r="S138" s="169">
        <v>30</v>
      </c>
      <c r="T138" s="169"/>
      <c r="U138" s="169"/>
      <c r="V138" s="169"/>
      <c r="W138" s="169"/>
      <c r="X138" s="169"/>
      <c r="Y138" s="89">
        <f>IF(S138="","",($B$155/30)*S138)</f>
        <v>4616553</v>
      </c>
      <c r="Z138" s="90"/>
      <c r="AA138" s="90"/>
      <c r="AB138" s="90"/>
      <c r="AC138" s="90"/>
      <c r="AD138" s="90"/>
      <c r="AE138" s="90"/>
      <c r="AF138" s="91"/>
      <c r="AJ138" s="18"/>
      <c r="AK138" s="18"/>
      <c r="AL138" s="18"/>
      <c r="AM138" s="18"/>
      <c r="AN138" s="167"/>
      <c r="AO138" s="167"/>
      <c r="AP138" s="167"/>
      <c r="AQ138" s="167"/>
      <c r="AR138" s="167"/>
      <c r="AS138" s="167"/>
      <c r="AT138" s="167"/>
    </row>
    <row r="139" spans="1:46" ht="18" customHeight="1" x14ac:dyDescent="0.3">
      <c r="A139" s="32"/>
      <c r="B139" s="199"/>
      <c r="C139" s="200"/>
      <c r="D139" s="59" t="s">
        <v>128</v>
      </c>
      <c r="E139" s="59"/>
      <c r="F139" s="59"/>
      <c r="G139" s="59"/>
      <c r="H139" s="59"/>
      <c r="I139" s="59"/>
      <c r="J139" s="59"/>
      <c r="K139" s="59"/>
      <c r="L139" s="59" t="s">
        <v>186</v>
      </c>
      <c r="M139" s="59"/>
      <c r="N139" s="59"/>
      <c r="O139" s="59"/>
      <c r="P139" s="59"/>
      <c r="Q139" s="59"/>
      <c r="R139" s="59"/>
      <c r="S139" s="169">
        <v>30</v>
      </c>
      <c r="T139" s="169"/>
      <c r="U139" s="169"/>
      <c r="V139" s="169"/>
      <c r="W139" s="169"/>
      <c r="X139" s="169"/>
      <c r="Y139" s="89">
        <f>IF(S139="","",($B$155/30)*S139)</f>
        <v>4616553</v>
      </c>
      <c r="Z139" s="90"/>
      <c r="AA139" s="90"/>
      <c r="AB139" s="90"/>
      <c r="AC139" s="90"/>
      <c r="AD139" s="90"/>
      <c r="AE139" s="90"/>
      <c r="AF139" s="91"/>
      <c r="AJ139" s="18"/>
      <c r="AK139" s="18"/>
      <c r="AL139" s="18"/>
      <c r="AM139" s="18"/>
      <c r="AN139" s="18"/>
      <c r="AO139" s="18"/>
      <c r="AP139" s="18"/>
      <c r="AQ139" s="18"/>
    </row>
    <row r="140" spans="1:46" ht="18" customHeight="1" x14ac:dyDescent="0.3">
      <c r="A140" s="32"/>
      <c r="B140" s="199"/>
      <c r="C140" s="200"/>
      <c r="D140" s="59" t="s">
        <v>129</v>
      </c>
      <c r="E140" s="59"/>
      <c r="F140" s="59"/>
      <c r="G140" s="59"/>
      <c r="H140" s="59"/>
      <c r="I140" s="59"/>
      <c r="J140" s="59"/>
      <c r="K140" s="59"/>
      <c r="L140" s="59" t="s">
        <v>192</v>
      </c>
      <c r="M140" s="59"/>
      <c r="N140" s="59"/>
      <c r="O140" s="59"/>
      <c r="P140" s="59"/>
      <c r="Q140" s="59"/>
      <c r="R140" s="59"/>
      <c r="S140" s="169">
        <v>30</v>
      </c>
      <c r="T140" s="169"/>
      <c r="U140" s="169"/>
      <c r="V140" s="169"/>
      <c r="W140" s="169"/>
      <c r="X140" s="169"/>
      <c r="Y140" s="89">
        <v>4718080.8</v>
      </c>
      <c r="Z140" s="90"/>
      <c r="AA140" s="90"/>
      <c r="AB140" s="90"/>
      <c r="AC140" s="90"/>
      <c r="AD140" s="90"/>
      <c r="AE140" s="90"/>
      <c r="AF140" s="91"/>
      <c r="AJ140" s="18"/>
      <c r="AK140" s="18"/>
      <c r="AL140" s="18"/>
      <c r="AM140" s="18"/>
      <c r="AN140" s="18"/>
      <c r="AO140" s="18"/>
      <c r="AP140" s="18"/>
      <c r="AQ140" s="18"/>
    </row>
    <row r="141" spans="1:46" ht="18" customHeight="1" x14ac:dyDescent="0.3">
      <c r="A141" s="32"/>
      <c r="B141" s="199"/>
      <c r="C141" s="200"/>
      <c r="D141" s="59" t="s">
        <v>130</v>
      </c>
      <c r="E141" s="59"/>
      <c r="F141" s="59"/>
      <c r="G141" s="59"/>
      <c r="H141" s="59"/>
      <c r="I141" s="59"/>
      <c r="J141" s="59"/>
      <c r="K141" s="59"/>
      <c r="L141" s="59"/>
      <c r="M141" s="59"/>
      <c r="N141" s="59"/>
      <c r="O141" s="59"/>
      <c r="P141" s="59"/>
      <c r="Q141" s="59"/>
      <c r="R141" s="59"/>
      <c r="S141" s="169"/>
      <c r="T141" s="169"/>
      <c r="U141" s="169"/>
      <c r="V141" s="169"/>
      <c r="W141" s="169"/>
      <c r="X141" s="169"/>
      <c r="Y141" s="89" t="str">
        <f t="shared" ref="Y141:Y145" si="0">IF(S141="","",($Z$42/30)*S141)</f>
        <v/>
      </c>
      <c r="Z141" s="90"/>
      <c r="AA141" s="90"/>
      <c r="AB141" s="90"/>
      <c r="AC141" s="90"/>
      <c r="AD141" s="90"/>
      <c r="AE141" s="90"/>
      <c r="AF141" s="91"/>
      <c r="AJ141" s="18"/>
      <c r="AK141" s="18"/>
      <c r="AL141" s="18"/>
      <c r="AM141" s="18"/>
      <c r="AN141" s="18"/>
      <c r="AO141" s="18"/>
      <c r="AP141" s="18"/>
      <c r="AQ141" s="18"/>
    </row>
    <row r="142" spans="1:46" ht="18" customHeight="1" x14ac:dyDescent="0.3">
      <c r="A142" s="32"/>
      <c r="B142" s="199"/>
      <c r="C142" s="200"/>
      <c r="D142" s="59" t="s">
        <v>131</v>
      </c>
      <c r="E142" s="59"/>
      <c r="F142" s="59"/>
      <c r="G142" s="59"/>
      <c r="H142" s="59"/>
      <c r="I142" s="59"/>
      <c r="J142" s="59"/>
      <c r="K142" s="59"/>
      <c r="L142" s="59"/>
      <c r="M142" s="59"/>
      <c r="N142" s="59"/>
      <c r="O142" s="59"/>
      <c r="P142" s="59"/>
      <c r="Q142" s="59"/>
      <c r="R142" s="59"/>
      <c r="S142" s="169"/>
      <c r="T142" s="169"/>
      <c r="U142" s="169"/>
      <c r="V142" s="169"/>
      <c r="W142" s="169"/>
      <c r="X142" s="169"/>
      <c r="Y142" s="89" t="str">
        <f t="shared" si="0"/>
        <v/>
      </c>
      <c r="Z142" s="90"/>
      <c r="AA142" s="90"/>
      <c r="AB142" s="90"/>
      <c r="AC142" s="90"/>
      <c r="AD142" s="90"/>
      <c r="AE142" s="90"/>
      <c r="AF142" s="91"/>
      <c r="AJ142" s="18"/>
      <c r="AK142" s="18"/>
      <c r="AL142" s="18"/>
      <c r="AM142" s="18"/>
      <c r="AN142" s="18"/>
      <c r="AO142" s="18"/>
      <c r="AP142" s="18"/>
      <c r="AQ142" s="18"/>
    </row>
    <row r="143" spans="1:46" ht="18" customHeight="1" x14ac:dyDescent="0.3">
      <c r="A143" s="32"/>
      <c r="B143" s="199"/>
      <c r="C143" s="200"/>
      <c r="D143" s="59" t="s">
        <v>132</v>
      </c>
      <c r="E143" s="59"/>
      <c r="F143" s="59"/>
      <c r="G143" s="59"/>
      <c r="H143" s="59"/>
      <c r="I143" s="59"/>
      <c r="J143" s="59"/>
      <c r="K143" s="59"/>
      <c r="L143" s="59"/>
      <c r="M143" s="59"/>
      <c r="N143" s="59"/>
      <c r="O143" s="59"/>
      <c r="P143" s="59"/>
      <c r="Q143" s="59"/>
      <c r="R143" s="59"/>
      <c r="S143" s="169"/>
      <c r="T143" s="169"/>
      <c r="U143" s="169"/>
      <c r="V143" s="169"/>
      <c r="W143" s="169"/>
      <c r="X143" s="169"/>
      <c r="Y143" s="89" t="str">
        <f t="shared" si="0"/>
        <v/>
      </c>
      <c r="Z143" s="90"/>
      <c r="AA143" s="90"/>
      <c r="AB143" s="90"/>
      <c r="AC143" s="90"/>
      <c r="AD143" s="90"/>
      <c r="AE143" s="90"/>
      <c r="AF143" s="91"/>
      <c r="AJ143" s="18"/>
      <c r="AK143" s="18"/>
      <c r="AL143" s="18"/>
      <c r="AM143" s="18"/>
      <c r="AN143" s="18"/>
      <c r="AO143" s="18"/>
      <c r="AP143" s="18"/>
      <c r="AQ143" s="18"/>
    </row>
    <row r="144" spans="1:46" ht="18" customHeight="1" x14ac:dyDescent="0.3">
      <c r="A144" s="32"/>
      <c r="B144" s="199"/>
      <c r="C144" s="200"/>
      <c r="D144" s="59" t="s">
        <v>133</v>
      </c>
      <c r="E144" s="59"/>
      <c r="F144" s="59"/>
      <c r="G144" s="59"/>
      <c r="H144" s="59"/>
      <c r="I144" s="59"/>
      <c r="J144" s="59"/>
      <c r="K144" s="59"/>
      <c r="L144" s="59"/>
      <c r="M144" s="59"/>
      <c r="N144" s="59"/>
      <c r="O144" s="59"/>
      <c r="P144" s="59"/>
      <c r="Q144" s="59"/>
      <c r="R144" s="59"/>
      <c r="S144" s="169"/>
      <c r="T144" s="169"/>
      <c r="U144" s="169"/>
      <c r="V144" s="169"/>
      <c r="W144" s="169"/>
      <c r="X144" s="169"/>
      <c r="Y144" s="89" t="str">
        <f t="shared" si="0"/>
        <v/>
      </c>
      <c r="Z144" s="90"/>
      <c r="AA144" s="90"/>
      <c r="AB144" s="90"/>
      <c r="AC144" s="90"/>
      <c r="AD144" s="90"/>
      <c r="AE144" s="90"/>
      <c r="AF144" s="91"/>
      <c r="AJ144" s="18"/>
      <c r="AK144" s="18"/>
      <c r="AL144" s="18"/>
      <c r="AM144" s="18"/>
      <c r="AN144" s="18"/>
      <c r="AO144" s="18"/>
      <c r="AP144" s="18"/>
      <c r="AQ144" s="18"/>
    </row>
    <row r="145" spans="1:43" ht="18" customHeight="1" x14ac:dyDescent="0.3">
      <c r="A145" s="32"/>
      <c r="B145" s="199"/>
      <c r="C145" s="200"/>
      <c r="D145" s="59" t="s">
        <v>134</v>
      </c>
      <c r="E145" s="59"/>
      <c r="F145" s="59"/>
      <c r="G145" s="59"/>
      <c r="H145" s="59"/>
      <c r="I145" s="59"/>
      <c r="J145" s="59"/>
      <c r="K145" s="59"/>
      <c r="L145" s="59"/>
      <c r="M145" s="59"/>
      <c r="N145" s="59"/>
      <c r="O145" s="59"/>
      <c r="P145" s="59"/>
      <c r="Q145" s="59"/>
      <c r="R145" s="59"/>
      <c r="S145" s="169"/>
      <c r="T145" s="169"/>
      <c r="U145" s="169"/>
      <c r="V145" s="169"/>
      <c r="W145" s="169"/>
      <c r="X145" s="169"/>
      <c r="Y145" s="89" t="str">
        <f t="shared" si="0"/>
        <v/>
      </c>
      <c r="Z145" s="90"/>
      <c r="AA145" s="90"/>
      <c r="AB145" s="90"/>
      <c r="AC145" s="90"/>
      <c r="AD145" s="90"/>
      <c r="AE145" s="90"/>
      <c r="AF145" s="91"/>
      <c r="AJ145" s="18"/>
      <c r="AK145" s="18"/>
      <c r="AL145" s="18"/>
      <c r="AM145" s="18"/>
      <c r="AN145" s="18"/>
      <c r="AO145" s="18"/>
      <c r="AP145" s="18"/>
      <c r="AQ145" s="18"/>
    </row>
    <row r="146" spans="1:43" ht="18" customHeight="1" x14ac:dyDescent="0.3">
      <c r="A146" s="32"/>
      <c r="B146" s="199"/>
      <c r="C146" s="200"/>
      <c r="D146" s="59" t="s">
        <v>135</v>
      </c>
      <c r="E146" s="59"/>
      <c r="F146" s="59"/>
      <c r="G146" s="59"/>
      <c r="H146" s="59"/>
      <c r="I146" s="59"/>
      <c r="J146" s="59"/>
      <c r="K146" s="59"/>
      <c r="L146" s="59"/>
      <c r="M146" s="59"/>
      <c r="N146" s="59"/>
      <c r="O146" s="59"/>
      <c r="P146" s="59"/>
      <c r="Q146" s="59"/>
      <c r="R146" s="59"/>
      <c r="S146" s="169"/>
      <c r="T146" s="169"/>
      <c r="U146" s="169"/>
      <c r="V146" s="169"/>
      <c r="W146" s="169"/>
      <c r="X146" s="169"/>
      <c r="Y146" s="89" t="str">
        <f t="shared" ref="Y146:Y148" si="1">IF(S146="","",($Z$42/30)*S146)</f>
        <v/>
      </c>
      <c r="Z146" s="90"/>
      <c r="AA146" s="90"/>
      <c r="AB146" s="90"/>
      <c r="AC146" s="90"/>
      <c r="AD146" s="90"/>
      <c r="AE146" s="90"/>
      <c r="AF146" s="91"/>
      <c r="AJ146" s="18"/>
      <c r="AK146" s="18"/>
      <c r="AL146" s="18"/>
      <c r="AM146" s="18"/>
      <c r="AN146" s="18"/>
      <c r="AO146" s="18"/>
      <c r="AP146" s="18"/>
      <c r="AQ146" s="18"/>
    </row>
    <row r="147" spans="1:43" ht="18" customHeight="1" x14ac:dyDescent="0.3">
      <c r="A147" s="32"/>
      <c r="B147" s="199"/>
      <c r="C147" s="200"/>
      <c r="D147" s="59" t="s">
        <v>136</v>
      </c>
      <c r="E147" s="59"/>
      <c r="F147" s="59"/>
      <c r="G147" s="59"/>
      <c r="H147" s="59"/>
      <c r="I147" s="59"/>
      <c r="J147" s="59"/>
      <c r="K147" s="59"/>
      <c r="L147" s="59"/>
      <c r="M147" s="59"/>
      <c r="N147" s="59"/>
      <c r="O147" s="59"/>
      <c r="P147" s="59"/>
      <c r="Q147" s="59"/>
      <c r="R147" s="59"/>
      <c r="S147" s="169"/>
      <c r="T147" s="169"/>
      <c r="U147" s="169"/>
      <c r="V147" s="169"/>
      <c r="W147" s="169"/>
      <c r="X147" s="169"/>
      <c r="Y147" s="89" t="str">
        <f t="shared" si="1"/>
        <v/>
      </c>
      <c r="Z147" s="90"/>
      <c r="AA147" s="90"/>
      <c r="AB147" s="90"/>
      <c r="AC147" s="90"/>
      <c r="AD147" s="90"/>
      <c r="AE147" s="90"/>
      <c r="AF147" s="91"/>
      <c r="AJ147" s="18"/>
      <c r="AK147" s="18"/>
      <c r="AL147" s="18"/>
      <c r="AM147" s="18"/>
      <c r="AN147" s="18"/>
      <c r="AO147" s="18"/>
      <c r="AP147" s="18"/>
      <c r="AQ147" s="18"/>
    </row>
    <row r="148" spans="1:43" ht="18" customHeight="1" x14ac:dyDescent="0.3">
      <c r="A148" s="32"/>
      <c r="B148" s="199"/>
      <c r="C148" s="200"/>
      <c r="D148" s="59" t="s">
        <v>137</v>
      </c>
      <c r="E148" s="59"/>
      <c r="F148" s="59"/>
      <c r="G148" s="59"/>
      <c r="H148" s="59"/>
      <c r="I148" s="59"/>
      <c r="J148" s="59"/>
      <c r="K148" s="59"/>
      <c r="L148" s="59"/>
      <c r="M148" s="59"/>
      <c r="N148" s="59"/>
      <c r="O148" s="59"/>
      <c r="P148" s="59"/>
      <c r="Q148" s="59"/>
      <c r="R148" s="59"/>
      <c r="S148" s="169"/>
      <c r="T148" s="169"/>
      <c r="U148" s="169"/>
      <c r="V148" s="169"/>
      <c r="W148" s="169"/>
      <c r="X148" s="169"/>
      <c r="Y148" s="89" t="str">
        <f t="shared" si="1"/>
        <v/>
      </c>
      <c r="Z148" s="90"/>
      <c r="AA148" s="90"/>
      <c r="AB148" s="90"/>
      <c r="AC148" s="90"/>
      <c r="AD148" s="90"/>
      <c r="AE148" s="90"/>
      <c r="AF148" s="91"/>
      <c r="AJ148" s="18"/>
      <c r="AK148" s="18"/>
      <c r="AL148" s="18"/>
      <c r="AM148" s="18"/>
      <c r="AN148" s="18"/>
      <c r="AO148" s="18"/>
      <c r="AP148" s="18"/>
      <c r="AQ148" s="18"/>
    </row>
    <row r="149" spans="1:43" ht="18" customHeight="1" x14ac:dyDescent="0.3">
      <c r="A149" s="32"/>
      <c r="B149" s="199"/>
      <c r="C149" s="200"/>
      <c r="D149" s="170" t="s">
        <v>138</v>
      </c>
      <c r="E149" s="170"/>
      <c r="F149" s="170"/>
      <c r="G149" s="170"/>
      <c r="H149" s="170"/>
      <c r="I149" s="170"/>
      <c r="J149" s="170"/>
      <c r="K149" s="170"/>
      <c r="L149" s="170"/>
      <c r="M149" s="170"/>
      <c r="N149" s="170"/>
      <c r="O149" s="170"/>
      <c r="P149" s="170"/>
      <c r="Q149" s="170"/>
      <c r="R149" s="170"/>
      <c r="S149" s="170"/>
      <c r="T149" s="170"/>
      <c r="U149" s="170"/>
      <c r="V149" s="170"/>
      <c r="W149" s="170"/>
      <c r="X149" s="170"/>
      <c r="Y149" s="168">
        <f>SUM(Y137:AF148)</f>
        <v>17952199.800000001</v>
      </c>
      <c r="Z149" s="168"/>
      <c r="AA149" s="168"/>
      <c r="AB149" s="168"/>
      <c r="AC149" s="168"/>
      <c r="AD149" s="168"/>
      <c r="AE149" s="168"/>
      <c r="AF149" s="168"/>
      <c r="AJ149" s="18"/>
      <c r="AK149" s="18"/>
      <c r="AL149" s="18"/>
      <c r="AM149" s="18"/>
      <c r="AN149" s="18"/>
      <c r="AO149" s="18"/>
      <c r="AP149" s="18" t="s">
        <v>139</v>
      </c>
      <c r="AQ149" s="18"/>
    </row>
    <row r="150" spans="1:43" ht="18" customHeight="1" x14ac:dyDescent="0.3">
      <c r="A150" s="32"/>
      <c r="B150" s="201"/>
      <c r="C150" s="202"/>
      <c r="D150" s="203" t="s">
        <v>140</v>
      </c>
      <c r="E150" s="203"/>
      <c r="F150" s="203"/>
      <c r="G150" s="203"/>
      <c r="H150" s="203"/>
      <c r="I150" s="203"/>
      <c r="J150" s="203"/>
      <c r="K150" s="203"/>
      <c r="L150" s="203"/>
      <c r="M150" s="203"/>
      <c r="N150" s="203"/>
      <c r="O150" s="203"/>
      <c r="P150" s="203"/>
      <c r="Q150" s="203"/>
      <c r="R150" s="203"/>
      <c r="S150" s="203"/>
      <c r="T150" s="203"/>
      <c r="U150" s="203"/>
      <c r="V150" s="203"/>
      <c r="W150" s="203"/>
      <c r="X150" s="203"/>
      <c r="Y150" s="204">
        <f>J42+S76+S79+S82-Y149-S85</f>
        <v>14917459.199999999</v>
      </c>
      <c r="Z150" s="204"/>
      <c r="AA150" s="204"/>
      <c r="AB150" s="204"/>
      <c r="AC150" s="204"/>
      <c r="AD150" s="204"/>
      <c r="AE150" s="204"/>
      <c r="AF150" s="204"/>
      <c r="AJ150" s="18"/>
      <c r="AK150" s="18"/>
      <c r="AL150" s="18"/>
      <c r="AM150" s="18"/>
      <c r="AN150" s="18"/>
      <c r="AO150" s="18"/>
      <c r="AP150" s="18"/>
      <c r="AQ150" s="18"/>
    </row>
    <row r="151" spans="1:43" ht="3.6" customHeight="1" x14ac:dyDescent="0.3">
      <c r="A151" s="44"/>
      <c r="B151" s="45"/>
      <c r="C151" s="45"/>
      <c r="D151" s="46"/>
      <c r="E151" s="46"/>
      <c r="F151" s="46"/>
      <c r="G151" s="46"/>
      <c r="H151" s="46"/>
      <c r="I151" s="46"/>
      <c r="J151" s="46"/>
      <c r="K151" s="46"/>
      <c r="L151" s="46"/>
      <c r="M151" s="46"/>
      <c r="N151" s="46"/>
      <c r="O151" s="46"/>
      <c r="P151" s="46"/>
      <c r="Q151" s="46"/>
      <c r="R151" s="46"/>
      <c r="S151" s="46"/>
      <c r="T151" s="46"/>
      <c r="U151" s="46"/>
      <c r="V151" s="46"/>
      <c r="W151" s="46"/>
      <c r="X151" s="46"/>
      <c r="Y151" s="47"/>
      <c r="Z151" s="47"/>
      <c r="AA151" s="47"/>
      <c r="AB151" s="47"/>
      <c r="AC151" s="47"/>
      <c r="AD151" s="47"/>
      <c r="AE151" s="47"/>
      <c r="AF151" s="47"/>
      <c r="AG151" s="8"/>
      <c r="AH151" s="8"/>
      <c r="AI151" s="8"/>
      <c r="AJ151" s="19"/>
      <c r="AK151" s="18"/>
      <c r="AL151" s="18"/>
      <c r="AM151" s="18"/>
      <c r="AN151" s="18"/>
      <c r="AO151" s="18"/>
      <c r="AP151" s="18"/>
      <c r="AQ151" s="18"/>
    </row>
    <row r="152" spans="1:43" x14ac:dyDescent="0.3">
      <c r="A152" s="20"/>
      <c r="B152" s="67" t="s">
        <v>141</v>
      </c>
      <c r="C152" s="68"/>
      <c r="D152" s="68"/>
      <c r="E152" s="68"/>
      <c r="F152" s="68"/>
      <c r="G152" s="68"/>
      <c r="H152" s="68"/>
      <c r="I152" s="68"/>
      <c r="J152" s="68"/>
      <c r="K152" s="68"/>
      <c r="L152" s="68"/>
      <c r="M152" s="68"/>
      <c r="N152" s="68"/>
      <c r="O152" s="68"/>
      <c r="P152" s="68"/>
      <c r="Q152" s="68"/>
      <c r="R152" s="68"/>
      <c r="S152" s="68"/>
      <c r="T152" s="68"/>
      <c r="U152" s="68"/>
      <c r="V152" s="68"/>
      <c r="W152" s="68"/>
      <c r="X152" s="68"/>
      <c r="Y152" s="68"/>
      <c r="Z152" s="68"/>
      <c r="AA152" s="68"/>
      <c r="AB152" s="68"/>
      <c r="AC152" s="68"/>
      <c r="AD152" s="68"/>
      <c r="AE152" s="68"/>
      <c r="AF152" s="69"/>
    </row>
    <row r="153" spans="1:43" ht="187.5" customHeight="1" x14ac:dyDescent="0.3">
      <c r="B153" s="189"/>
      <c r="C153" s="190"/>
      <c r="D153" s="190"/>
      <c r="E153" s="190"/>
      <c r="F153" s="190"/>
      <c r="G153" s="190"/>
      <c r="H153" s="190"/>
      <c r="I153" s="190"/>
      <c r="J153" s="190"/>
      <c r="K153" s="190"/>
      <c r="L153" s="190"/>
      <c r="M153" s="190"/>
      <c r="N153" s="190"/>
      <c r="O153" s="190"/>
      <c r="P153" s="190"/>
      <c r="Q153" s="190"/>
      <c r="R153" s="190"/>
      <c r="S153" s="190"/>
      <c r="T153" s="190"/>
      <c r="U153" s="190"/>
      <c r="V153" s="190"/>
      <c r="W153" s="190"/>
      <c r="X153" s="190"/>
      <c r="Y153" s="190"/>
      <c r="Z153" s="190"/>
      <c r="AA153" s="190"/>
      <c r="AB153" s="190"/>
      <c r="AC153" s="190"/>
      <c r="AD153" s="190"/>
      <c r="AE153" s="190"/>
      <c r="AF153" s="191"/>
      <c r="AQ153" s="17"/>
    </row>
    <row r="154" spans="1:43" ht="3.6" customHeight="1" x14ac:dyDescent="0.3"/>
    <row r="155" spans="1:43" x14ac:dyDescent="0.3">
      <c r="B155" s="3">
        <v>4616553</v>
      </c>
    </row>
  </sheetData>
  <mergeCells count="391">
    <mergeCell ref="I75:J75"/>
    <mergeCell ref="S137:X137"/>
    <mergeCell ref="B134:AF134"/>
    <mergeCell ref="L136:R136"/>
    <mergeCell ref="B89:I89"/>
    <mergeCell ref="B92:J92"/>
    <mergeCell ref="O81:Q81"/>
    <mergeCell ref="AD120:AF120"/>
    <mergeCell ref="B96:AF96"/>
    <mergeCell ref="AA121:AC121"/>
    <mergeCell ref="AA122:AC122"/>
    <mergeCell ref="B119:Z119"/>
    <mergeCell ref="AA119:AC119"/>
    <mergeCell ref="AD119:AF119"/>
    <mergeCell ref="W98:AA98"/>
    <mergeCell ref="C98:N98"/>
    <mergeCell ref="O98:V98"/>
    <mergeCell ref="B122:Z122"/>
    <mergeCell ref="B120:Z120"/>
    <mergeCell ref="AD121:AF121"/>
    <mergeCell ref="AD122:AF122"/>
    <mergeCell ref="B121:Z121"/>
    <mergeCell ref="Z109:AF109"/>
    <mergeCell ref="Y137:AF137"/>
    <mergeCell ref="Y138:AF138"/>
    <mergeCell ref="Y139:AF139"/>
    <mergeCell ref="Y140:AF140"/>
    <mergeCell ref="Y141:AF141"/>
    <mergeCell ref="Z111:AF111"/>
    <mergeCell ref="B109:Y109"/>
    <mergeCell ref="AB67:AF68"/>
    <mergeCell ref="H68:I68"/>
    <mergeCell ref="J68:M68"/>
    <mergeCell ref="N68:P68"/>
    <mergeCell ref="S68:T68"/>
    <mergeCell ref="U68:X68"/>
    <mergeCell ref="Y68:AA68"/>
    <mergeCell ref="B67:E68"/>
    <mergeCell ref="F67:G68"/>
    <mergeCell ref="H67:I67"/>
    <mergeCell ref="J67:M67"/>
    <mergeCell ref="N67:P67"/>
    <mergeCell ref="Q67:R68"/>
    <mergeCell ref="S67:T67"/>
    <mergeCell ref="U67:X67"/>
    <mergeCell ref="Y67:AA67"/>
    <mergeCell ref="B72:AF72"/>
    <mergeCell ref="P92:Q92"/>
    <mergeCell ref="D143:K143"/>
    <mergeCell ref="B126:AF126"/>
    <mergeCell ref="D137:K137"/>
    <mergeCell ref="B124:AF124"/>
    <mergeCell ref="B128:AF128"/>
    <mergeCell ref="B131:D131"/>
    <mergeCell ref="W131:AF131"/>
    <mergeCell ref="B153:AF153"/>
    <mergeCell ref="B99:AF99"/>
    <mergeCell ref="B132:AF132"/>
    <mergeCell ref="AA116:AC116"/>
    <mergeCell ref="AA117:AC117"/>
    <mergeCell ref="AA118:AC118"/>
    <mergeCell ref="Y146:AF146"/>
    <mergeCell ref="Y147:AF147"/>
    <mergeCell ref="Y148:AF148"/>
    <mergeCell ref="B136:C150"/>
    <mergeCell ref="D150:X150"/>
    <mergeCell ref="S140:X140"/>
    <mergeCell ref="S141:X141"/>
    <mergeCell ref="S142:X142"/>
    <mergeCell ref="Y150:AF150"/>
    <mergeCell ref="L143:R143"/>
    <mergeCell ref="L144:R144"/>
    <mergeCell ref="R92:U92"/>
    <mergeCell ref="V92:X92"/>
    <mergeCell ref="AD116:AF116"/>
    <mergeCell ref="AD117:AF117"/>
    <mergeCell ref="AD118:AF118"/>
    <mergeCell ref="B118:Z118"/>
    <mergeCell ref="B94:AF94"/>
    <mergeCell ref="AB98:AF98"/>
    <mergeCell ref="Z107:AF107"/>
    <mergeCell ref="B101:AB101"/>
    <mergeCell ref="B107:Y107"/>
    <mergeCell ref="B111:Y111"/>
    <mergeCell ref="AN138:AT138"/>
    <mergeCell ref="Y149:AF149"/>
    <mergeCell ref="S143:X143"/>
    <mergeCell ref="S144:X144"/>
    <mergeCell ref="S145:X145"/>
    <mergeCell ref="S146:X146"/>
    <mergeCell ref="S147:X147"/>
    <mergeCell ref="S148:X148"/>
    <mergeCell ref="D149:X149"/>
    <mergeCell ref="L145:R145"/>
    <mergeCell ref="L146:R146"/>
    <mergeCell ref="L147:R147"/>
    <mergeCell ref="L148:R148"/>
    <mergeCell ref="Y143:AF143"/>
    <mergeCell ref="Y144:AF144"/>
    <mergeCell ref="Y145:AF145"/>
    <mergeCell ref="D138:K138"/>
    <mergeCell ref="D139:K139"/>
    <mergeCell ref="D140:K140"/>
    <mergeCell ref="D144:K144"/>
    <mergeCell ref="D145:K145"/>
    <mergeCell ref="D146:K146"/>
    <mergeCell ref="S138:X138"/>
    <mergeCell ref="S139:X139"/>
    <mergeCell ref="S75:X75"/>
    <mergeCell ref="S76:X76"/>
    <mergeCell ref="B40:G40"/>
    <mergeCell ref="S82:X82"/>
    <mergeCell ref="Y82:AF82"/>
    <mergeCell ref="F60:AA60"/>
    <mergeCell ref="S78:X78"/>
    <mergeCell ref="Y78:AF78"/>
    <mergeCell ref="K79:N79"/>
    <mergeCell ref="O79:Q79"/>
    <mergeCell ref="B78:H79"/>
    <mergeCell ref="W50:Z50"/>
    <mergeCell ref="I81:J81"/>
    <mergeCell ref="K81:N81"/>
    <mergeCell ref="K78:N78"/>
    <mergeCell ref="O78:Q78"/>
    <mergeCell ref="I79:J79"/>
    <mergeCell ref="S79:X79"/>
    <mergeCell ref="Y79:AF79"/>
    <mergeCell ref="I82:J82"/>
    <mergeCell ref="K82:N82"/>
    <mergeCell ref="O82:Q82"/>
    <mergeCell ref="B81:H82"/>
    <mergeCell ref="I78:J78"/>
    <mergeCell ref="L74:N74"/>
    <mergeCell ref="O74:Q74"/>
    <mergeCell ref="AA74:AC74"/>
    <mergeCell ref="AD74:AF74"/>
    <mergeCell ref="S74:Z74"/>
    <mergeCell ref="B74:K74"/>
    <mergeCell ref="X88:Y88"/>
    <mergeCell ref="Z88:AC88"/>
    <mergeCell ref="AD88:AF88"/>
    <mergeCell ref="O87:W87"/>
    <mergeCell ref="X87:AF87"/>
    <mergeCell ref="O88:P88"/>
    <mergeCell ref="Q88:T88"/>
    <mergeCell ref="U88:W88"/>
    <mergeCell ref="S81:X81"/>
    <mergeCell ref="Y81:AF81"/>
    <mergeCell ref="K75:N75"/>
    <mergeCell ref="O75:Q75"/>
    <mergeCell ref="I76:J76"/>
    <mergeCell ref="K76:N76"/>
    <mergeCell ref="O76:Q76"/>
    <mergeCell ref="B75:H76"/>
    <mergeCell ref="Y75:AF75"/>
    <mergeCell ref="Y76:AF76"/>
    <mergeCell ref="B1:H1"/>
    <mergeCell ref="I1:K1"/>
    <mergeCell ref="L1:M1"/>
    <mergeCell ref="N1:O1"/>
    <mergeCell ref="K18:W18"/>
    <mergeCell ref="AA7:AF8"/>
    <mergeCell ref="AA5:AF6"/>
    <mergeCell ref="AA3:AF4"/>
    <mergeCell ref="G3:Z6"/>
    <mergeCell ref="G7:Z8"/>
    <mergeCell ref="M11:W11"/>
    <mergeCell ref="B16:AF16"/>
    <mergeCell ref="B13:K14"/>
    <mergeCell ref="L14:M14"/>
    <mergeCell ref="X13:Y13"/>
    <mergeCell ref="Z13:AC13"/>
    <mergeCell ref="AD13:AF13"/>
    <mergeCell ref="X14:Y14"/>
    <mergeCell ref="Z14:AC14"/>
    <mergeCell ref="AD14:AF14"/>
    <mergeCell ref="N13:O13"/>
    <mergeCell ref="N14:O14"/>
    <mergeCell ref="P13:S13"/>
    <mergeCell ref="T13:V13"/>
    <mergeCell ref="Q69:R70"/>
    <mergeCell ref="S69:T69"/>
    <mergeCell ref="U69:X69"/>
    <mergeCell ref="Y69:AA69"/>
    <mergeCell ref="AB69:AF70"/>
    <mergeCell ref="S70:T70"/>
    <mergeCell ref="U70:X70"/>
    <mergeCell ref="Y70:AA70"/>
    <mergeCell ref="B69:E70"/>
    <mergeCell ref="F69:G70"/>
    <mergeCell ref="H69:I69"/>
    <mergeCell ref="J69:M69"/>
    <mergeCell ref="N69:P69"/>
    <mergeCell ref="H70:I70"/>
    <mergeCell ref="J70:M70"/>
    <mergeCell ref="N70:P70"/>
    <mergeCell ref="Q65:R66"/>
    <mergeCell ref="S65:T65"/>
    <mergeCell ref="U65:X65"/>
    <mergeCell ref="Y65:AA65"/>
    <mergeCell ref="AB65:AF66"/>
    <mergeCell ref="S66:T66"/>
    <mergeCell ref="U66:X66"/>
    <mergeCell ref="Y66:AA66"/>
    <mergeCell ref="B65:E66"/>
    <mergeCell ref="F65:G66"/>
    <mergeCell ref="H65:I65"/>
    <mergeCell ref="J65:M65"/>
    <mergeCell ref="N65:P65"/>
    <mergeCell ref="H66:I66"/>
    <mergeCell ref="J66:M66"/>
    <mergeCell ref="N66:P66"/>
    <mergeCell ref="B60:E60"/>
    <mergeCell ref="AB61:AF62"/>
    <mergeCell ref="B61:E62"/>
    <mergeCell ref="Y62:AA62"/>
    <mergeCell ref="Q61:R62"/>
    <mergeCell ref="F61:G62"/>
    <mergeCell ref="Q63:R64"/>
    <mergeCell ref="S63:T63"/>
    <mergeCell ref="U63:X63"/>
    <mergeCell ref="Y63:AA63"/>
    <mergeCell ref="AB63:AF64"/>
    <mergeCell ref="S64:T64"/>
    <mergeCell ref="U64:X64"/>
    <mergeCell ref="Y64:AA64"/>
    <mergeCell ref="B63:E64"/>
    <mergeCell ref="F63:G64"/>
    <mergeCell ref="H63:I63"/>
    <mergeCell ref="J63:M63"/>
    <mergeCell ref="N63:P63"/>
    <mergeCell ref="H64:I64"/>
    <mergeCell ref="J64:M64"/>
    <mergeCell ref="N64:P64"/>
    <mergeCell ref="AB60:AF60"/>
    <mergeCell ref="H62:I62"/>
    <mergeCell ref="J62:M62"/>
    <mergeCell ref="N62:P62"/>
    <mergeCell ref="S62:T62"/>
    <mergeCell ref="U62:X62"/>
    <mergeCell ref="H61:I61"/>
    <mergeCell ref="J61:M61"/>
    <mergeCell ref="N61:P61"/>
    <mergeCell ref="S61:T61"/>
    <mergeCell ref="U61:X61"/>
    <mergeCell ref="Y61:AA61"/>
    <mergeCell ref="K39:K40"/>
    <mergeCell ref="Q42:Y42"/>
    <mergeCell ref="Z42:AF42"/>
    <mergeCell ref="J44:AF44"/>
    <mergeCell ref="H39:J39"/>
    <mergeCell ref="L39:N39"/>
    <mergeCell ref="H40:J40"/>
    <mergeCell ref="L40:N40"/>
    <mergeCell ref="J57:Y58"/>
    <mergeCell ref="B57:I58"/>
    <mergeCell ref="Z57:AF57"/>
    <mergeCell ref="Z58:AF58"/>
    <mergeCell ref="E54:G54"/>
    <mergeCell ref="E55:G55"/>
    <mergeCell ref="B48:H48"/>
    <mergeCell ref="I48:M48"/>
    <mergeCell ref="J50:V50"/>
    <mergeCell ref="T46:AB46"/>
    <mergeCell ref="J42:P42"/>
    <mergeCell ref="B42:I42"/>
    <mergeCell ref="X39:Y39"/>
    <mergeCell ref="Z39:AC39"/>
    <mergeCell ref="AD39:AF39"/>
    <mergeCell ref="X30:Y30"/>
    <mergeCell ref="Z30:AC30"/>
    <mergeCell ref="AD30:AF30"/>
    <mergeCell ref="B18:H18"/>
    <mergeCell ref="B20:K20"/>
    <mergeCell ref="L20:W20"/>
    <mergeCell ref="B26:F26"/>
    <mergeCell ref="G26:J26"/>
    <mergeCell ref="L26:S26"/>
    <mergeCell ref="T26:U26"/>
    <mergeCell ref="H28:AF28"/>
    <mergeCell ref="B28:G28"/>
    <mergeCell ref="E22:W22"/>
    <mergeCell ref="B22:D22"/>
    <mergeCell ref="X22:Z22"/>
    <mergeCell ref="AA22:AF22"/>
    <mergeCell ref="B24:D24"/>
    <mergeCell ref="X40:Y40"/>
    <mergeCell ref="Z40:AC40"/>
    <mergeCell ref="B44:I44"/>
    <mergeCell ref="AD40:AF40"/>
    <mergeCell ref="Q40:W40"/>
    <mergeCell ref="B3:F8"/>
    <mergeCell ref="V26:AF26"/>
    <mergeCell ref="X20:AA20"/>
    <mergeCell ref="AB20:AF20"/>
    <mergeCell ref="B33:AF33"/>
    <mergeCell ref="B34:AF37"/>
    <mergeCell ref="X31:Y31"/>
    <mergeCell ref="Z31:AC31"/>
    <mergeCell ref="AD31:AF31"/>
    <mergeCell ref="B31:F31"/>
    <mergeCell ref="M31:W31"/>
    <mergeCell ref="G31:I31"/>
    <mergeCell ref="J31:L31"/>
    <mergeCell ref="L24:W24"/>
    <mergeCell ref="X24:AF24"/>
    <mergeCell ref="E24:K24"/>
    <mergeCell ref="P14:S14"/>
    <mergeCell ref="T14:V14"/>
    <mergeCell ref="H11:K11"/>
    <mergeCell ref="B11:G11"/>
    <mergeCell ref="AD11:AF11"/>
    <mergeCell ref="AD10:AF10"/>
    <mergeCell ref="Z10:AC10"/>
    <mergeCell ref="X10:Y10"/>
    <mergeCell ref="X11:Y11"/>
    <mergeCell ref="Z11:AC11"/>
    <mergeCell ref="U54:W55"/>
    <mergeCell ref="B53:AF53"/>
    <mergeCell ref="N48:T48"/>
    <mergeCell ref="U48:AF48"/>
    <mergeCell ref="B52:S52"/>
    <mergeCell ref="T52:AF52"/>
    <mergeCell ref="AD54:AF54"/>
    <mergeCell ref="X55:Y55"/>
    <mergeCell ref="Z55:AC55"/>
    <mergeCell ref="AD55:AF55"/>
    <mergeCell ref="AA50:AF50"/>
    <mergeCell ref="B50:I50"/>
    <mergeCell ref="X54:Y54"/>
    <mergeCell ref="Z54:AC54"/>
    <mergeCell ref="AC46:AF46"/>
    <mergeCell ref="P46:S46"/>
    <mergeCell ref="B46:O46"/>
    <mergeCell ref="B47:AF47"/>
    <mergeCell ref="L54:M54"/>
    <mergeCell ref="N54:Q54"/>
    <mergeCell ref="R54:T54"/>
    <mergeCell ref="L55:M55"/>
    <mergeCell ref="N55:Q55"/>
    <mergeCell ref="R55:T55"/>
    <mergeCell ref="B54:D55"/>
    <mergeCell ref="H54:K55"/>
    <mergeCell ref="B152:AF152"/>
    <mergeCell ref="B113:AF114"/>
    <mergeCell ref="B116:Z116"/>
    <mergeCell ref="B117:Z117"/>
    <mergeCell ref="S136:X136"/>
    <mergeCell ref="Y136:AF136"/>
    <mergeCell ref="E131:V131"/>
    <mergeCell ref="C130:N130"/>
    <mergeCell ref="O130:V130"/>
    <mergeCell ref="W130:AA130"/>
    <mergeCell ref="AB130:AF130"/>
    <mergeCell ref="D136:K136"/>
    <mergeCell ref="Y142:AF142"/>
    <mergeCell ref="L137:R137"/>
    <mergeCell ref="L138:R138"/>
    <mergeCell ref="L139:R139"/>
    <mergeCell ref="L140:R140"/>
    <mergeCell ref="L141:R141"/>
    <mergeCell ref="L142:R142"/>
    <mergeCell ref="AA120:AC120"/>
    <mergeCell ref="D147:K147"/>
    <mergeCell ref="D148:K148"/>
    <mergeCell ref="D141:K141"/>
    <mergeCell ref="D142:K142"/>
    <mergeCell ref="S84:X84"/>
    <mergeCell ref="Y84:AF84"/>
    <mergeCell ref="S85:X85"/>
    <mergeCell ref="Y85:AF85"/>
    <mergeCell ref="B84:K84"/>
    <mergeCell ref="L84:N84"/>
    <mergeCell ref="O84:Q84"/>
    <mergeCell ref="AC101:AF101"/>
    <mergeCell ref="Z105:AF105"/>
    <mergeCell ref="J89:K89"/>
    <mergeCell ref="L89:N89"/>
    <mergeCell ref="K92:L92"/>
    <mergeCell ref="M92:O92"/>
    <mergeCell ref="X89:Y89"/>
    <mergeCell ref="Z89:AC89"/>
    <mergeCell ref="AD89:AF89"/>
    <mergeCell ref="O89:P89"/>
    <mergeCell ref="Q89:T89"/>
    <mergeCell ref="U89:W89"/>
    <mergeCell ref="P91:Q91"/>
    <mergeCell ref="R91:U91"/>
    <mergeCell ref="V91:X91"/>
    <mergeCell ref="B103:AF103"/>
    <mergeCell ref="B105:Y105"/>
  </mergeCells>
  <conditionalFormatting sqref="J57:Y58 Z58:AF58 B61:E66 H62:M62 H64:M64 H66:M66 H70:M70 S62:X62 AB61:AF66 S70:X70 S66:X66 S64:X64 AB69:AF70 B69:E70">
    <cfRule type="containsBlanks" dxfId="95" priority="112">
      <formula>LEN(TRIM(B57))=0</formula>
    </cfRule>
  </conditionalFormatting>
  <conditionalFormatting sqref="L55:Q55 X55:AC55">
    <cfRule type="containsBlanks" dxfId="94" priority="111">
      <formula>LEN(TRIM(L55))=0</formula>
    </cfRule>
  </conditionalFormatting>
  <conditionalFormatting sqref="I76:N76 I79:N79 S79:X79 I82:N82 S82:X82 S76:X76">
    <cfRule type="containsBlanks" dxfId="93" priority="110">
      <formula>LEN(TRIM(I76))=0</formula>
    </cfRule>
  </conditionalFormatting>
  <conditionalFormatting sqref="O89:T89 P92:U92 X89:AC89">
    <cfRule type="containsBlanks" dxfId="92" priority="109">
      <formula>LEN(TRIM(O89))=0</formula>
    </cfRule>
  </conditionalFormatting>
  <conditionalFormatting sqref="L138:AF148">
    <cfRule type="containsBlanks" dxfId="91" priority="108">
      <formula>LEN(TRIM(L138))=0</formula>
    </cfRule>
  </conditionalFormatting>
  <conditionalFormatting sqref="H11:K11 L20:W20 K18:W18 AB20:AF20 E22:W22 AA22:AF22 H28:AF28 H40:J40 L40:N40 J42:P42 Z42:AF42 P46:S46 AC46:AF46 I48:M48 U48:AF48 J50:V50 AA50:AF50">
    <cfRule type="containsBlanks" dxfId="90" priority="107">
      <formula>LEN(TRIM(E11))=0</formula>
    </cfRule>
  </conditionalFormatting>
  <conditionalFormatting sqref="B153">
    <cfRule type="containsBlanks" dxfId="89" priority="106">
      <formula>LEN(TRIM(B153))=0</formula>
    </cfRule>
  </conditionalFormatting>
  <conditionalFormatting sqref="L137:AF137">
    <cfRule type="containsBlanks" dxfId="88" priority="103">
      <formula>LEN(TRIM(L137))=0</formula>
    </cfRule>
  </conditionalFormatting>
  <conditionalFormatting sqref="I1:O1">
    <cfRule type="notContainsBlanks" dxfId="87" priority="100">
      <formula>LEN(TRIM(I1))&gt;0</formula>
    </cfRule>
  </conditionalFormatting>
  <conditionalFormatting sqref="W98:AA98 C98:N98">
    <cfRule type="containsBlanks" dxfId="86" priority="83">
      <formula>LEN(TRIM(C98))=0</formula>
    </cfRule>
  </conditionalFormatting>
  <conditionalFormatting sqref="C130:N130">
    <cfRule type="containsBlanks" dxfId="85" priority="81">
      <formula>LEN(TRIM(C130))=0</formula>
    </cfRule>
  </conditionalFormatting>
  <conditionalFormatting sqref="W130:AA130">
    <cfRule type="containsBlanks" dxfId="84" priority="80">
      <formula>LEN(TRIM(W130))=0</formula>
    </cfRule>
  </conditionalFormatting>
  <conditionalFormatting sqref="B131:D131">
    <cfRule type="containsBlanks" dxfId="83" priority="79">
      <formula>LEN(TRIM(B131))=0</formula>
    </cfRule>
  </conditionalFormatting>
  <conditionalFormatting sqref="W131:AF131">
    <cfRule type="containsBlanks" dxfId="82" priority="78">
      <formula>LEN(TRIM(W131))=0</formula>
    </cfRule>
  </conditionalFormatting>
  <conditionalFormatting sqref="E24:K24">
    <cfRule type="containsBlanks" dxfId="81" priority="74">
      <formula>LEN(TRIM(E24))=0</formula>
    </cfRule>
  </conditionalFormatting>
  <conditionalFormatting sqref="X24:AF24">
    <cfRule type="containsBlanks" dxfId="80" priority="73">
      <formula>LEN(TRIM(X24))=0</formula>
    </cfRule>
  </conditionalFormatting>
  <conditionalFormatting sqref="G26:J26">
    <cfRule type="containsBlanks" dxfId="79" priority="72">
      <formula>LEN(TRIM(G26))=0</formula>
    </cfRule>
  </conditionalFormatting>
  <conditionalFormatting sqref="L26:S26">
    <cfRule type="containsBlanks" dxfId="78" priority="71">
      <formula>LEN(TRIM(L26))=0</formula>
    </cfRule>
  </conditionalFormatting>
  <conditionalFormatting sqref="V26:AF26">
    <cfRule type="containsBlanks" dxfId="77" priority="70">
      <formula>LEN(TRIM(V26))=0</formula>
    </cfRule>
  </conditionalFormatting>
  <conditionalFormatting sqref="B34:AF37">
    <cfRule type="containsBlanks" dxfId="76" priority="68">
      <formula>LEN(TRIM(B34))=0</formula>
    </cfRule>
  </conditionalFormatting>
  <conditionalFormatting sqref="J44:AF44">
    <cfRule type="containsBlanks" dxfId="75" priority="66">
      <formula>LEN(TRIM(J44))=0</formula>
    </cfRule>
  </conditionalFormatting>
  <conditionalFormatting sqref="T52:AF52">
    <cfRule type="containsBlanks" dxfId="74" priority="65">
      <formula>LEN(TRIM(T52))=0</formula>
    </cfRule>
  </conditionalFormatting>
  <conditionalFormatting sqref="X40:AC40">
    <cfRule type="containsBlanks" dxfId="73" priority="64">
      <formula>LEN(TRIM(X40))=0</formula>
    </cfRule>
  </conditionalFormatting>
  <conditionalFormatting sqref="X31:AC31">
    <cfRule type="containsBlanks" dxfId="72" priority="62">
      <formula>LEN(TRIM(X31))=0</formula>
    </cfRule>
  </conditionalFormatting>
  <conditionalFormatting sqref="X14:AC14">
    <cfRule type="containsBlanks" dxfId="71" priority="60">
      <formula>LEN(TRIM(X14))=0</formula>
    </cfRule>
  </conditionalFormatting>
  <conditionalFormatting sqref="X11:AC11">
    <cfRule type="containsBlanks" dxfId="70" priority="58">
      <formula>LEN(TRIM(X11))=0</formula>
    </cfRule>
  </conditionalFormatting>
  <conditionalFormatting sqref="AD11:AF11">
    <cfRule type="containsBlanks" dxfId="69" priority="57">
      <formula>LEN(TRIM(AD11))=0</formula>
    </cfRule>
  </conditionalFormatting>
  <conditionalFormatting sqref="N14:S14">
    <cfRule type="containsBlanks" dxfId="68" priority="56">
      <formula>LEN(TRIM(N14))=0</formula>
    </cfRule>
  </conditionalFormatting>
  <conditionalFormatting sqref="H68:M68 S68:X68 AB67:AF68 B67:E68">
    <cfRule type="containsBlanks" dxfId="67" priority="52">
      <formula>LEN(TRIM(B67))=0</formula>
    </cfRule>
  </conditionalFormatting>
  <conditionalFormatting sqref="S85:X85">
    <cfRule type="containsBlanks" dxfId="66" priority="27">
      <formula>LEN(TRIM(S85))=0</formula>
    </cfRule>
  </conditionalFormatting>
  <conditionalFormatting sqref="AC101:AF101">
    <cfRule type="containsBlanks" dxfId="65" priority="26">
      <formula>LEN(TRIM(AC101))=0</formula>
    </cfRule>
  </conditionalFormatting>
  <conditionalFormatting sqref="Z105:AF105">
    <cfRule type="containsBlanks" dxfId="64" priority="25">
      <formula>LEN(TRIM(Z105))=0</formula>
    </cfRule>
  </conditionalFormatting>
  <conditionalFormatting sqref="Z107:AF107">
    <cfRule type="containsBlanks" dxfId="63" priority="24">
      <formula>LEN(TRIM(Z107))=0</formula>
    </cfRule>
  </conditionalFormatting>
  <conditionalFormatting sqref="Z109:AF109 Z111:AF111">
    <cfRule type="containsBlanks" dxfId="62" priority="23">
      <formula>LEN(TRIM(Z109))=0</formula>
    </cfRule>
  </conditionalFormatting>
  <conditionalFormatting sqref="T14:V14">
    <cfRule type="containsBlanks" dxfId="61" priority="22">
      <formula>LEN(TRIM(T14))=0</formula>
    </cfRule>
  </conditionalFormatting>
  <conditionalFormatting sqref="AD14:AF14">
    <cfRule type="containsBlanks" dxfId="60" priority="21">
      <formula>LEN(TRIM(AD14))=0</formula>
    </cfRule>
  </conditionalFormatting>
  <conditionalFormatting sqref="AD31:AF31">
    <cfRule type="containsBlanks" dxfId="59" priority="20">
      <formula>LEN(TRIM(AD31))=0</formula>
    </cfRule>
  </conditionalFormatting>
  <conditionalFormatting sqref="AD40:AF40">
    <cfRule type="containsBlanks" dxfId="58" priority="19">
      <formula>LEN(TRIM(AD40))=0</formula>
    </cfRule>
  </conditionalFormatting>
  <conditionalFormatting sqref="R55:T55">
    <cfRule type="containsBlanks" dxfId="57" priority="18">
      <formula>LEN(TRIM(R55))=0</formula>
    </cfRule>
  </conditionalFormatting>
  <conditionalFormatting sqref="AD55:AF55">
    <cfRule type="containsBlanks" dxfId="56" priority="17">
      <formula>LEN(TRIM(AD55))=0</formula>
    </cfRule>
  </conditionalFormatting>
  <conditionalFormatting sqref="N62:P62">
    <cfRule type="containsBlanks" dxfId="55" priority="16">
      <formula>LEN(TRIM(N62))=0</formula>
    </cfRule>
  </conditionalFormatting>
  <conditionalFormatting sqref="N64:P64">
    <cfRule type="containsBlanks" dxfId="54" priority="15">
      <formula>LEN(TRIM(N64))=0</formula>
    </cfRule>
  </conditionalFormatting>
  <conditionalFormatting sqref="N66:P66">
    <cfRule type="containsBlanks" dxfId="53" priority="14">
      <formula>LEN(TRIM(N66))=0</formula>
    </cfRule>
  </conditionalFormatting>
  <conditionalFormatting sqref="N68:P68">
    <cfRule type="containsBlanks" dxfId="52" priority="13">
      <formula>LEN(TRIM(N68))=0</formula>
    </cfRule>
  </conditionalFormatting>
  <conditionalFormatting sqref="N70:P70">
    <cfRule type="containsBlanks" dxfId="51" priority="12">
      <formula>LEN(TRIM(N70))=0</formula>
    </cfRule>
  </conditionalFormatting>
  <conditionalFormatting sqref="Y62:AA62">
    <cfRule type="containsBlanks" dxfId="50" priority="11">
      <formula>LEN(TRIM(Y62))=0</formula>
    </cfRule>
  </conditionalFormatting>
  <conditionalFormatting sqref="Y64:AA64">
    <cfRule type="containsBlanks" dxfId="49" priority="10">
      <formula>LEN(TRIM(Y64))=0</formula>
    </cfRule>
  </conditionalFormatting>
  <conditionalFormatting sqref="Y66:AA66">
    <cfRule type="containsBlanks" dxfId="48" priority="9">
      <formula>LEN(TRIM(Y66))=0</formula>
    </cfRule>
  </conditionalFormatting>
  <conditionalFormatting sqref="Y68:AA68">
    <cfRule type="containsBlanks" dxfId="47" priority="8">
      <formula>LEN(TRIM(Y68))=0</formula>
    </cfRule>
  </conditionalFormatting>
  <conditionalFormatting sqref="Y70:AA70">
    <cfRule type="containsBlanks" dxfId="46" priority="7">
      <formula>LEN(TRIM(Y70))=0</formula>
    </cfRule>
  </conditionalFormatting>
  <conditionalFormatting sqref="O76:Q76">
    <cfRule type="containsBlanks" dxfId="45" priority="6">
      <formula>LEN(TRIM(O76))=0</formula>
    </cfRule>
  </conditionalFormatting>
  <conditionalFormatting sqref="O79:Q79">
    <cfRule type="containsBlanks" dxfId="44" priority="5">
      <formula>LEN(TRIM(O79))=0</formula>
    </cfRule>
  </conditionalFormatting>
  <conditionalFormatting sqref="O82:Q82">
    <cfRule type="containsBlanks" dxfId="43" priority="4">
      <formula>LEN(TRIM(O82))=0</formula>
    </cfRule>
  </conditionalFormatting>
  <conditionalFormatting sqref="U89:W89">
    <cfRule type="containsBlanks" dxfId="42" priority="3">
      <formula>LEN(TRIM(U89))=0</formula>
    </cfRule>
  </conditionalFormatting>
  <conditionalFormatting sqref="AD89:AF89">
    <cfRule type="containsBlanks" dxfId="41" priority="2">
      <formula>LEN(TRIM(AD89))=0</formula>
    </cfRule>
  </conditionalFormatting>
  <conditionalFormatting sqref="V92:X92">
    <cfRule type="containsBlanks" dxfId="40" priority="1">
      <formula>LEN(TRIM(V92))=0</formula>
    </cfRule>
  </conditionalFormatting>
  <hyperlinks>
    <hyperlink ref="X24" r:id="rId1"/>
    <hyperlink ref="T52" r:id="rId2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3"/>
  <headerFooter>
    <oddFooter>&amp;C&amp;"Trebuchet MS,Normal"&amp;9&amp;P de &amp;N</oddFooter>
  </headerFooter>
  <rowBreaks count="2" manualBreakCount="2">
    <brk id="71" max="32" man="1"/>
    <brk id="133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29</xdr:row>
                    <xdr:rowOff>76200</xdr:rowOff>
                  </from>
                  <to>
                    <xdr:col>12</xdr:col>
                    <xdr:colOff>76200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29</xdr:row>
                    <xdr:rowOff>76200</xdr:rowOff>
                  </from>
                  <to>
                    <xdr:col>9</xdr:col>
                    <xdr:colOff>66675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53</xdr:row>
                    <xdr:rowOff>180975</xdr:rowOff>
                  </from>
                  <to>
                    <xdr:col>7</xdr:col>
                    <xdr:colOff>76200</xdr:colOff>
                    <xdr:row>55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52</xdr:row>
                    <xdr:rowOff>28575</xdr:rowOff>
                  </from>
                  <to>
                    <xdr:col>7</xdr:col>
                    <xdr:colOff>66675</xdr:colOff>
                    <xdr:row>54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72</xdr:row>
                    <xdr:rowOff>9525</xdr:rowOff>
                  </from>
                  <to>
                    <xdr:col>17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72</xdr:row>
                    <xdr:rowOff>9525</xdr:rowOff>
                  </from>
                  <to>
                    <xdr:col>14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72</xdr:row>
                    <xdr:rowOff>9525</xdr:rowOff>
                  </from>
                  <to>
                    <xdr:col>32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72</xdr:row>
                    <xdr:rowOff>9525</xdr:rowOff>
                  </from>
                  <to>
                    <xdr:col>29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87</xdr:row>
                    <xdr:rowOff>85725</xdr:rowOff>
                  </from>
                  <to>
                    <xdr:col>13</xdr:col>
                    <xdr:colOff>180975</xdr:colOff>
                    <xdr:row>90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87</xdr:row>
                    <xdr:rowOff>85725</xdr:rowOff>
                  </from>
                  <to>
                    <xdr:col>11</xdr:col>
                    <xdr:colOff>66675</xdr:colOff>
                    <xdr:row>90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90</xdr:row>
                    <xdr:rowOff>85725</xdr:rowOff>
                  </from>
                  <to>
                    <xdr:col>14</xdr:col>
                    <xdr:colOff>180975</xdr:colOff>
                    <xdr:row>93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90</xdr:row>
                    <xdr:rowOff>85725</xdr:rowOff>
                  </from>
                  <to>
                    <xdr:col>12</xdr:col>
                    <xdr:colOff>47625</xdr:colOff>
                    <xdr:row>93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114</xdr:row>
                    <xdr:rowOff>9525</xdr:rowOff>
                  </from>
                  <to>
                    <xdr:col>32</xdr:col>
                    <xdr:colOff>9525</xdr:colOff>
                    <xdr:row>116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114</xdr:row>
                    <xdr:rowOff>9525</xdr:rowOff>
                  </from>
                  <to>
                    <xdr:col>29</xdr:col>
                    <xdr:colOff>28575</xdr:colOff>
                    <xdr:row>116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116</xdr:row>
                    <xdr:rowOff>66675</xdr:rowOff>
                  </from>
                  <to>
                    <xdr:col>32</xdr:col>
                    <xdr:colOff>28575</xdr:colOff>
                    <xdr:row>116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116</xdr:row>
                    <xdr:rowOff>66675</xdr:rowOff>
                  </from>
                  <to>
                    <xdr:col>29</xdr:col>
                    <xdr:colOff>28575</xdr:colOff>
                    <xdr:row>116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120</xdr:row>
                    <xdr:rowOff>66675</xdr:rowOff>
                  </from>
                  <to>
                    <xdr:col>32</xdr:col>
                    <xdr:colOff>28575</xdr:colOff>
                    <xdr:row>120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120</xdr:row>
                    <xdr:rowOff>66675</xdr:rowOff>
                  </from>
                  <to>
                    <xdr:col>29</xdr:col>
                    <xdr:colOff>28575</xdr:colOff>
                    <xdr:row>120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120</xdr:row>
                    <xdr:rowOff>314325</xdr:rowOff>
                  </from>
                  <to>
                    <xdr:col>32</xdr:col>
                    <xdr:colOff>28575</xdr:colOff>
                    <xdr:row>122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120</xdr:row>
                    <xdr:rowOff>314325</xdr:rowOff>
                  </from>
                  <to>
                    <xdr:col>29</xdr:col>
                    <xdr:colOff>28575</xdr:colOff>
                    <xdr:row>122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66675</xdr:rowOff>
                  </from>
                  <to>
                    <xdr:col>32</xdr:col>
                    <xdr:colOff>28575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66675</xdr:rowOff>
                  </from>
                  <to>
                    <xdr:col>29</xdr:col>
                    <xdr:colOff>28575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66675</xdr:rowOff>
                  </from>
                  <to>
                    <xdr:col>32</xdr:col>
                    <xdr:colOff>28575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66675</xdr:rowOff>
                  </from>
                  <to>
                    <xdr:col>29</xdr:col>
                    <xdr:colOff>28575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333375</xdr:rowOff>
                  </from>
                  <to>
                    <xdr:col>32</xdr:col>
                    <xdr:colOff>28575</xdr:colOff>
                    <xdr:row>120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333375</xdr:rowOff>
                  </from>
                  <to>
                    <xdr:col>29</xdr:col>
                    <xdr:colOff>28575</xdr:colOff>
                    <xdr:row>120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82</xdr:row>
                    <xdr:rowOff>28575</xdr:rowOff>
                  </from>
                  <to>
                    <xdr:col>17</xdr:col>
                    <xdr:colOff>66675</xdr:colOff>
                    <xdr:row>84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82</xdr:row>
                    <xdr:rowOff>28575</xdr:rowOff>
                  </from>
                  <to>
                    <xdr:col>14</xdr:col>
                    <xdr:colOff>66675</xdr:colOff>
                    <xdr:row>84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2">
        <x14:dataValidation type="list" allowBlank="1" showInputMessage="1" showErrorMessage="1" promptTitle="DÍA" prompt="Escoja el día">
          <x14:formula1>
            <xm:f>'Texto validación'!$AC$5:$AC$35</xm:f>
          </x14:formula1>
          <xm:sqref>L55:M55 P92:Q92 X89:Y89 I82:J82 O89:P89 H62:I62 H64:I64 S66:T66 H70:I70 S62:T62 S64:T64 N14:O14 S70:T70 I76:J76 I79:J79 X55:Y55 X40:Y40 X31:Y31 X14:Y14 X11:Y11 H66:I66 H68:I68 S68:T68</xm:sqref>
        </x14:dataValidation>
        <x14:dataValidation type="list" allowBlank="1" showInputMessage="1" showErrorMessage="1" promptTitle="MES" prompt="Escoja el mes correspondiente">
          <x14:formula1>
            <xm:f>'Texto validación'!$AD$5:$AD$16</xm:f>
          </x14:formula1>
          <xm:sqref>J68:M68 N55:Q55 U68:X68 K82:N82 L137:L148 J62:M62 J64:M64 U66:X66 J70:M70 U62:X62 U64:X64 P14:S14 U70:X70 K76:N76 K79:N79 Z55:AC55 Q89:T89 Z89:AC89 R92:U92 Z40:AC40 Z31:AC31 Z14:AC14 Z11:AC11 J66:M66 AC101:AF101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>
          <x14:formula1>
            <xm:f>'Texto validación'!$AK$5:$AK$6</xm:f>
          </x14:formula1>
          <xm:sqref>I48</xm:sqref>
        </x14:dataValidation>
        <x14:dataValidation type="list" allowBlank="1" showInputMessage="1" showErrorMessage="1" errorTitle="Amparos" error="La entrada no es una opción de la lista" promptTitle="Amparos" prompt="Escoja una opción de la lista">
          <x14:formula1>
            <xm:f>'Texto validación'!$AM$5:$AM$10</xm:f>
          </x14:formula1>
          <xm:sqref>B61:E70</xm:sqref>
        </x14:dataValidation>
        <x14:dataValidation type="list" allowBlank="1" showInputMessage="1" showErrorMessage="1" promptTitle="Año contrato" prompt="Escoja una opción de la lista">
          <x14:formula1>
            <xm:f>'Texto validación'!$AG$5:$AG$11</xm:f>
          </x14:formula1>
          <xm:sqref>M19:N19</xm:sqref>
        </x14:dataValidation>
        <x14:dataValidation type="list" allowBlank="1" showInputMessage="1" showErrorMessage="1" errorTitle="Año contrato" error="La entrada no corresponde a una opción de la lista" promptTitle="Año contrato" prompt="Escoja una opción de la lista">
          <x14:formula1>
            <xm:f>'Texto validación'!$AG$5:$AG$8</xm:f>
          </x14:formula1>
          <xm:sqref>N1:O1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>
          <x14:formula1>
            <xm:f>'Texto validación'!$AH$5:$AH$6</xm:f>
          </x14:formula1>
          <xm:sqref>G26:J26</xm:sqref>
        </x14:dataValidation>
        <x14:dataValidation type="list" allowBlank="1" showInputMessage="1" showErrorMessage="1" promptTitle="No. de Contrato" prompt="Escoja una opción de la lista">
          <x14:formula1>
            <xm:f>'Texto validación'!$AF$5:$AF$10</xm:f>
          </x14:formula1>
          <xm:sqref>H19 I1:K1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>
          <x14:formula1>
            <xm:f>'Texto validación'!$AI$5:$AI$7</xm:f>
          </x14:formula1>
          <xm:sqref>H28:AF28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>
          <x14:formula1>
            <xm:f>'Texto validación'!$AB$5:$AB$7</xm:f>
          </x14:formula1>
          <xm:sqref>H11:K11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>
          <x14:formula1>
            <xm:f>'Texto validación'!$AL$5:$AL$23</xm:f>
          </x14:formula1>
          <xm:sqref>J57:Y58</xm:sqref>
        </x14:dataValidation>
        <x14:dataValidation type="list" allowBlank="1" showInputMessage="1" showErrorMessage="1" promptTitle="AÑO" prompt="Escoja el año correspondiente">
          <x14:formula1>
            <xm:f>'Texto validación'!$AE$5:$AE$11</xm:f>
          </x14:formula1>
          <xm:sqref>AD11:AF11 T14:V14 AD14:AF14 AD31:AF31 AD40:AF40 R55:T55 AD55:AF55 N62:P62 N64:P64 N66:P66 N68:P68 N70:P70 Y62:AA62 Y64:AA64 Y66:AA66 Y68:AA68 Y70:AA70 O76:Q76 O79:Q79 O82:Q82 U89:W89 AD89:AF89 V92:X92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B2:AF46"/>
  <sheetViews>
    <sheetView showGridLines="0" topLeftCell="A7" zoomScale="120" zoomScaleNormal="120" zoomScaleSheetLayoutView="55" workbookViewId="0">
      <selection activeCell="L16" sqref="L16:S16"/>
    </sheetView>
  </sheetViews>
  <sheetFormatPr baseColWidth="10" defaultColWidth="11.42578125" defaultRowHeight="15" x14ac:dyDescent="0.25"/>
  <cols>
    <col min="1" max="1" width="2.85546875" customWidth="1"/>
    <col min="2" max="32" width="3.140625" customWidth="1"/>
    <col min="33" max="33" width="2.85546875" customWidth="1"/>
  </cols>
  <sheetData>
    <row r="2" spans="2:32" ht="11.25" customHeight="1" x14ac:dyDescent="0.25">
      <c r="B2" s="251"/>
      <c r="C2" s="252"/>
      <c r="D2" s="252"/>
      <c r="E2" s="252"/>
      <c r="F2" s="253"/>
      <c r="G2" s="230" t="s">
        <v>2</v>
      </c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  <c r="AA2" s="231"/>
      <c r="AB2" s="231"/>
      <c r="AC2" s="231"/>
      <c r="AD2" s="231"/>
      <c r="AE2" s="231"/>
      <c r="AF2" s="232"/>
    </row>
    <row r="3" spans="2:32" ht="11.25" customHeight="1" x14ac:dyDescent="0.25">
      <c r="B3" s="254"/>
      <c r="C3" s="255"/>
      <c r="D3" s="255"/>
      <c r="E3" s="255"/>
      <c r="F3" s="256"/>
      <c r="G3" s="233"/>
      <c r="H3" s="234"/>
      <c r="I3" s="234"/>
      <c r="J3" s="234"/>
      <c r="K3" s="234"/>
      <c r="L3" s="234"/>
      <c r="M3" s="234"/>
      <c r="N3" s="234"/>
      <c r="O3" s="234"/>
      <c r="P3" s="234"/>
      <c r="Q3" s="234"/>
      <c r="R3" s="234"/>
      <c r="S3" s="234"/>
      <c r="T3" s="234"/>
      <c r="U3" s="234"/>
      <c r="V3" s="234"/>
      <c r="W3" s="234"/>
      <c r="X3" s="234"/>
      <c r="Y3" s="234"/>
      <c r="Z3" s="234"/>
      <c r="AA3" s="234"/>
      <c r="AB3" s="234"/>
      <c r="AC3" s="234"/>
      <c r="AD3" s="234"/>
      <c r="AE3" s="234"/>
      <c r="AF3" s="235"/>
    </row>
    <row r="4" spans="2:32" ht="11.25" customHeight="1" x14ac:dyDescent="0.25">
      <c r="B4" s="254"/>
      <c r="C4" s="255"/>
      <c r="D4" s="255"/>
      <c r="E4" s="255"/>
      <c r="F4" s="256"/>
      <c r="G4" s="233"/>
      <c r="H4" s="234"/>
      <c r="I4" s="234"/>
      <c r="J4" s="234"/>
      <c r="K4" s="234"/>
      <c r="L4" s="234"/>
      <c r="M4" s="234"/>
      <c r="N4" s="234"/>
      <c r="O4" s="234"/>
      <c r="P4" s="234"/>
      <c r="Q4" s="234"/>
      <c r="R4" s="234"/>
      <c r="S4" s="234"/>
      <c r="T4" s="234"/>
      <c r="U4" s="234"/>
      <c r="V4" s="234"/>
      <c r="W4" s="234"/>
      <c r="X4" s="234"/>
      <c r="Y4" s="234"/>
      <c r="Z4" s="234"/>
      <c r="AA4" s="234"/>
      <c r="AB4" s="234"/>
      <c r="AC4" s="234"/>
      <c r="AD4" s="234"/>
      <c r="AE4" s="234"/>
      <c r="AF4" s="235"/>
    </row>
    <row r="5" spans="2:32" ht="11.25" customHeight="1" x14ac:dyDescent="0.25">
      <c r="B5" s="254"/>
      <c r="C5" s="255"/>
      <c r="D5" s="255"/>
      <c r="E5" s="255"/>
      <c r="F5" s="256"/>
      <c r="G5" s="236"/>
      <c r="H5" s="237"/>
      <c r="I5" s="237"/>
      <c r="J5" s="237"/>
      <c r="K5" s="237"/>
      <c r="L5" s="237"/>
      <c r="M5" s="237"/>
      <c r="N5" s="237"/>
      <c r="O5" s="237"/>
      <c r="P5" s="237"/>
      <c r="Q5" s="237"/>
      <c r="R5" s="237"/>
      <c r="S5" s="237"/>
      <c r="T5" s="237"/>
      <c r="U5" s="237"/>
      <c r="V5" s="237"/>
      <c r="W5" s="237"/>
      <c r="X5" s="237"/>
      <c r="Y5" s="237"/>
      <c r="Z5" s="237"/>
      <c r="AA5" s="237"/>
      <c r="AB5" s="237"/>
      <c r="AC5" s="237"/>
      <c r="AD5" s="237"/>
      <c r="AE5" s="237"/>
      <c r="AF5" s="238"/>
    </row>
    <row r="6" spans="2:32" ht="15" customHeight="1" x14ac:dyDescent="0.25">
      <c r="B6" s="254"/>
      <c r="C6" s="255"/>
      <c r="D6" s="255"/>
      <c r="E6" s="255"/>
      <c r="F6" s="256"/>
      <c r="G6" s="239" t="s">
        <v>142</v>
      </c>
      <c r="H6" s="240"/>
      <c r="I6" s="240"/>
      <c r="J6" s="240"/>
      <c r="K6" s="240"/>
      <c r="L6" s="240"/>
      <c r="M6" s="240"/>
      <c r="N6" s="240"/>
      <c r="O6" s="240"/>
      <c r="P6" s="240"/>
      <c r="Q6" s="240"/>
      <c r="R6" s="240"/>
      <c r="S6" s="240"/>
      <c r="T6" s="240"/>
      <c r="U6" s="240"/>
      <c r="V6" s="240"/>
      <c r="W6" s="240"/>
      <c r="X6" s="240"/>
      <c r="Y6" s="240"/>
      <c r="Z6" s="240"/>
      <c r="AA6" s="240"/>
      <c r="AB6" s="240"/>
      <c r="AC6" s="240"/>
      <c r="AD6" s="240"/>
      <c r="AE6" s="240"/>
      <c r="AF6" s="241"/>
    </row>
    <row r="7" spans="2:32" ht="15" customHeight="1" x14ac:dyDescent="0.25">
      <c r="B7" s="257"/>
      <c r="C7" s="258"/>
      <c r="D7" s="258"/>
      <c r="E7" s="258"/>
      <c r="F7" s="259"/>
      <c r="G7" s="242"/>
      <c r="H7" s="243"/>
      <c r="I7" s="243"/>
      <c r="J7" s="243"/>
      <c r="K7" s="243"/>
      <c r="L7" s="243"/>
      <c r="M7" s="243"/>
      <c r="N7" s="243"/>
      <c r="O7" s="243"/>
      <c r="P7" s="243"/>
      <c r="Q7" s="243"/>
      <c r="R7" s="243"/>
      <c r="S7" s="243"/>
      <c r="T7" s="243"/>
      <c r="U7" s="243"/>
      <c r="V7" s="243"/>
      <c r="W7" s="243"/>
      <c r="X7" s="243"/>
      <c r="Y7" s="243"/>
      <c r="Z7" s="243"/>
      <c r="AA7" s="243"/>
      <c r="AB7" s="243"/>
      <c r="AC7" s="243"/>
      <c r="AD7" s="243"/>
      <c r="AE7" s="243"/>
      <c r="AF7" s="244"/>
    </row>
    <row r="8" spans="2:32" ht="3.6" customHeight="1" thickBot="1" x14ac:dyDescent="0.3"/>
    <row r="9" spans="2:32" ht="26.25" customHeight="1" thickBot="1" x14ac:dyDescent="0.3">
      <c r="B9" s="245" t="s">
        <v>0</v>
      </c>
      <c r="C9" s="246"/>
      <c r="D9" s="246"/>
      <c r="E9" s="246"/>
      <c r="F9" s="246"/>
      <c r="G9" s="246"/>
      <c r="H9" s="246"/>
      <c r="I9" s="247"/>
      <c r="J9" s="150" t="str">
        <f>+'Formulario para pagos'!K18</f>
        <v>CD-DP-4203-2022</v>
      </c>
      <c r="K9" s="151"/>
      <c r="L9" s="151"/>
      <c r="M9" s="151"/>
      <c r="N9" s="151"/>
      <c r="O9" s="151"/>
      <c r="P9" s="151"/>
      <c r="Q9" s="151"/>
      <c r="R9" s="151"/>
      <c r="S9" s="151"/>
      <c r="T9" s="151"/>
      <c r="U9" s="151"/>
      <c r="V9" s="152"/>
    </row>
    <row r="10" spans="2:32" ht="3.6" customHeight="1" x14ac:dyDescent="0.25"/>
    <row r="11" spans="2:32" ht="17.25" customHeight="1" x14ac:dyDescent="0.25">
      <c r="B11" s="269" t="s">
        <v>114</v>
      </c>
      <c r="C11" s="270"/>
      <c r="D11" s="270"/>
      <c r="E11" s="270"/>
      <c r="F11" s="270"/>
      <c r="G11" s="270"/>
      <c r="H11" s="270"/>
      <c r="I11" s="270"/>
      <c r="J11" s="270"/>
      <c r="K11" s="270"/>
      <c r="L11" s="270"/>
      <c r="M11" s="270"/>
      <c r="N11" s="270"/>
      <c r="O11" s="270"/>
      <c r="P11" s="270"/>
      <c r="Q11" s="270"/>
      <c r="R11" s="270"/>
      <c r="S11" s="270"/>
      <c r="T11" s="270"/>
      <c r="U11" s="270"/>
      <c r="V11" s="270"/>
      <c r="W11" s="270"/>
      <c r="X11" s="270"/>
      <c r="Y11" s="270"/>
      <c r="Z11" s="270"/>
      <c r="AA11" s="270"/>
      <c r="AB11" s="270"/>
      <c r="AC11" s="270"/>
      <c r="AD11" s="270"/>
      <c r="AE11" s="270"/>
      <c r="AF11" s="271"/>
    </row>
    <row r="12" spans="2:32" ht="3.6" customHeight="1" thickBot="1" x14ac:dyDescent="0.3"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</row>
    <row r="13" spans="2:32" ht="21.75" customHeight="1" thickBot="1" x14ac:dyDescent="0.3">
      <c r="B13" s="263"/>
      <c r="C13" s="264"/>
      <c r="D13" s="264"/>
      <c r="E13" s="264"/>
      <c r="F13" s="264"/>
      <c r="G13" s="264"/>
      <c r="H13" s="264"/>
      <c r="I13" s="264"/>
      <c r="J13" s="264"/>
      <c r="K13" s="264"/>
      <c r="L13" s="264"/>
      <c r="M13" s="264"/>
      <c r="N13" s="264"/>
      <c r="O13" s="264"/>
      <c r="P13" s="264"/>
      <c r="Q13" s="264"/>
      <c r="R13" s="264"/>
      <c r="S13" s="265"/>
      <c r="T13" s="5"/>
      <c r="U13" s="263"/>
      <c r="V13" s="264"/>
      <c r="W13" s="264"/>
      <c r="X13" s="264"/>
      <c r="Y13" s="264"/>
      <c r="Z13" s="264"/>
      <c r="AA13" s="264"/>
      <c r="AB13" s="264"/>
      <c r="AC13" s="264"/>
      <c r="AD13" s="264"/>
      <c r="AE13" s="264"/>
      <c r="AF13" s="265"/>
    </row>
    <row r="14" spans="2:32" ht="30" customHeight="1" thickBot="1" x14ac:dyDescent="0.3">
      <c r="B14" s="260" t="s">
        <v>143</v>
      </c>
      <c r="C14" s="261"/>
      <c r="D14" s="261"/>
      <c r="E14" s="261"/>
      <c r="F14" s="261"/>
      <c r="G14" s="261"/>
      <c r="H14" s="261"/>
      <c r="I14" s="261"/>
      <c r="J14" s="261"/>
      <c r="K14" s="261"/>
      <c r="L14" s="261"/>
      <c r="M14" s="261"/>
      <c r="N14" s="261"/>
      <c r="O14" s="261"/>
      <c r="P14" s="261"/>
      <c r="Q14" s="261"/>
      <c r="R14" s="261"/>
      <c r="S14" s="262"/>
      <c r="T14" s="5"/>
      <c r="U14" s="260" t="s">
        <v>144</v>
      </c>
      <c r="V14" s="261"/>
      <c r="W14" s="261"/>
      <c r="X14" s="261"/>
      <c r="Y14" s="261"/>
      <c r="Z14" s="261"/>
      <c r="AA14" s="261"/>
      <c r="AB14" s="261"/>
      <c r="AC14" s="261"/>
      <c r="AD14" s="261"/>
      <c r="AE14" s="261"/>
      <c r="AF14" s="262"/>
    </row>
    <row r="15" spans="2:32" ht="18" customHeight="1" x14ac:dyDescent="0.3">
      <c r="B15" s="9" t="s">
        <v>28</v>
      </c>
      <c r="C15" s="248" t="s">
        <v>145</v>
      </c>
      <c r="D15" s="249"/>
      <c r="E15" s="249"/>
      <c r="F15" s="249"/>
      <c r="G15" s="249"/>
      <c r="H15" s="249"/>
      <c r="I15" s="249"/>
      <c r="J15" s="249"/>
      <c r="K15" s="250"/>
      <c r="L15" s="249" t="s">
        <v>146</v>
      </c>
      <c r="M15" s="249"/>
      <c r="N15" s="249"/>
      <c r="O15" s="249"/>
      <c r="P15" s="249"/>
      <c r="Q15" s="249"/>
      <c r="R15" s="249"/>
      <c r="S15" s="250"/>
      <c r="T15" s="3"/>
      <c r="U15" s="9" t="s">
        <v>28</v>
      </c>
      <c r="V15" s="266" t="s">
        <v>147</v>
      </c>
      <c r="W15" s="267"/>
      <c r="X15" s="267"/>
      <c r="Y15" s="267"/>
      <c r="Z15" s="267"/>
      <c r="AA15" s="267"/>
      <c r="AB15" s="267"/>
      <c r="AC15" s="267"/>
      <c r="AD15" s="267"/>
      <c r="AE15" s="267"/>
      <c r="AF15" s="268"/>
    </row>
    <row r="16" spans="2:32" ht="179.25" customHeight="1" x14ac:dyDescent="0.25">
      <c r="B16" s="7">
        <v>1</v>
      </c>
      <c r="C16" s="216" t="s">
        <v>148</v>
      </c>
      <c r="D16" s="216"/>
      <c r="E16" s="216"/>
      <c r="F16" s="216"/>
      <c r="G16" s="216"/>
      <c r="H16" s="216"/>
      <c r="I16" s="216"/>
      <c r="J16" s="216"/>
      <c r="K16" s="216"/>
      <c r="L16" s="217" t="s">
        <v>225</v>
      </c>
      <c r="M16" s="217"/>
      <c r="N16" s="217"/>
      <c r="O16" s="217"/>
      <c r="P16" s="217"/>
      <c r="Q16" s="217"/>
      <c r="R16" s="217"/>
      <c r="S16" s="217"/>
      <c r="T16" s="1"/>
      <c r="U16" s="7">
        <v>1</v>
      </c>
      <c r="V16" s="218" t="s">
        <v>149</v>
      </c>
      <c r="W16" s="219"/>
      <c r="X16" s="219"/>
      <c r="Y16" s="219"/>
      <c r="Z16" s="219"/>
      <c r="AA16" s="219"/>
      <c r="AB16" s="219"/>
      <c r="AC16" s="219"/>
      <c r="AD16" s="219"/>
      <c r="AE16" s="219"/>
      <c r="AF16" s="220"/>
    </row>
    <row r="17" spans="2:32" ht="143.25" customHeight="1" x14ac:dyDescent="0.25">
      <c r="B17" s="7">
        <v>2</v>
      </c>
      <c r="C17" s="216" t="s">
        <v>150</v>
      </c>
      <c r="D17" s="216"/>
      <c r="E17" s="216"/>
      <c r="F17" s="216"/>
      <c r="G17" s="216"/>
      <c r="H17" s="216"/>
      <c r="I17" s="216"/>
      <c r="J17" s="216"/>
      <c r="K17" s="216"/>
      <c r="L17" s="217" t="s">
        <v>151</v>
      </c>
      <c r="M17" s="217"/>
      <c r="N17" s="217"/>
      <c r="O17" s="217"/>
      <c r="P17" s="217"/>
      <c r="Q17" s="217"/>
      <c r="R17" s="217"/>
      <c r="S17" s="217"/>
      <c r="T17" s="1"/>
      <c r="U17" s="7">
        <v>2</v>
      </c>
      <c r="V17" s="218" t="s">
        <v>152</v>
      </c>
      <c r="W17" s="219"/>
      <c r="X17" s="219"/>
      <c r="Y17" s="219"/>
      <c r="Z17" s="219"/>
      <c r="AA17" s="219"/>
      <c r="AB17" s="219"/>
      <c r="AC17" s="219"/>
      <c r="AD17" s="219"/>
      <c r="AE17" s="219"/>
      <c r="AF17" s="220"/>
    </row>
    <row r="18" spans="2:32" ht="122.25" customHeight="1" x14ac:dyDescent="0.25">
      <c r="B18" s="7">
        <v>3</v>
      </c>
      <c r="C18" s="216" t="s">
        <v>153</v>
      </c>
      <c r="D18" s="216"/>
      <c r="E18" s="216"/>
      <c r="F18" s="216"/>
      <c r="G18" s="216"/>
      <c r="H18" s="216"/>
      <c r="I18" s="216"/>
      <c r="J18" s="216"/>
      <c r="K18" s="216"/>
      <c r="L18" s="217" t="s">
        <v>154</v>
      </c>
      <c r="M18" s="217"/>
      <c r="N18" s="217"/>
      <c r="O18" s="217"/>
      <c r="P18" s="217"/>
      <c r="Q18" s="217"/>
      <c r="R18" s="217"/>
      <c r="S18" s="217"/>
      <c r="T18" s="1"/>
      <c r="U18" s="7">
        <v>3</v>
      </c>
      <c r="V18" s="218" t="s">
        <v>155</v>
      </c>
      <c r="W18" s="219"/>
      <c r="X18" s="219"/>
      <c r="Y18" s="219"/>
      <c r="Z18" s="219"/>
      <c r="AA18" s="219"/>
      <c r="AB18" s="219"/>
      <c r="AC18" s="219"/>
      <c r="AD18" s="219"/>
      <c r="AE18" s="219"/>
      <c r="AF18" s="220"/>
    </row>
    <row r="19" spans="2:32" ht="129.75" customHeight="1" x14ac:dyDescent="0.25">
      <c r="B19" s="7">
        <v>4</v>
      </c>
      <c r="C19" s="216" t="s">
        <v>156</v>
      </c>
      <c r="D19" s="216"/>
      <c r="E19" s="216"/>
      <c r="F19" s="216"/>
      <c r="G19" s="216"/>
      <c r="H19" s="216"/>
      <c r="I19" s="216"/>
      <c r="J19" s="216"/>
      <c r="K19" s="216"/>
      <c r="L19" s="217" t="s">
        <v>157</v>
      </c>
      <c r="M19" s="217"/>
      <c r="N19" s="217"/>
      <c r="O19" s="217"/>
      <c r="P19" s="217"/>
      <c r="Q19" s="217"/>
      <c r="R19" s="217"/>
      <c r="S19" s="217"/>
      <c r="T19" s="1"/>
      <c r="U19" s="7">
        <v>4</v>
      </c>
      <c r="V19" s="218" t="s">
        <v>158</v>
      </c>
      <c r="W19" s="219"/>
      <c r="X19" s="219"/>
      <c r="Y19" s="219"/>
      <c r="Z19" s="219"/>
      <c r="AA19" s="219"/>
      <c r="AB19" s="219"/>
      <c r="AC19" s="219"/>
      <c r="AD19" s="219"/>
      <c r="AE19" s="219"/>
      <c r="AF19" s="220"/>
    </row>
    <row r="20" spans="2:32" ht="138.75" customHeight="1" x14ac:dyDescent="0.25">
      <c r="B20" s="7">
        <v>5</v>
      </c>
      <c r="C20" s="216" t="s">
        <v>159</v>
      </c>
      <c r="D20" s="216"/>
      <c r="E20" s="216"/>
      <c r="F20" s="216"/>
      <c r="G20" s="216"/>
      <c r="H20" s="216"/>
      <c r="I20" s="216"/>
      <c r="J20" s="216"/>
      <c r="K20" s="216"/>
      <c r="L20" s="217" t="s">
        <v>160</v>
      </c>
      <c r="M20" s="216"/>
      <c r="N20" s="216"/>
      <c r="O20" s="216"/>
      <c r="P20" s="216"/>
      <c r="Q20" s="216"/>
      <c r="R20" s="216"/>
      <c r="S20" s="216"/>
      <c r="T20" s="1"/>
      <c r="U20" s="7">
        <v>5</v>
      </c>
      <c r="V20" s="218" t="s">
        <v>161</v>
      </c>
      <c r="W20" s="219"/>
      <c r="X20" s="219"/>
      <c r="Y20" s="219"/>
      <c r="Z20" s="219"/>
      <c r="AA20" s="219"/>
      <c r="AB20" s="219"/>
      <c r="AC20" s="219"/>
      <c r="AD20" s="219"/>
      <c r="AE20" s="219"/>
      <c r="AF20" s="220"/>
    </row>
    <row r="21" spans="2:32" ht="148.5" customHeight="1" x14ac:dyDescent="0.25">
      <c r="B21" s="7">
        <v>6</v>
      </c>
      <c r="C21" s="216" t="s">
        <v>162</v>
      </c>
      <c r="D21" s="216"/>
      <c r="E21" s="216"/>
      <c r="F21" s="216"/>
      <c r="G21" s="216"/>
      <c r="H21" s="216"/>
      <c r="I21" s="216"/>
      <c r="J21" s="216"/>
      <c r="K21" s="216"/>
      <c r="L21" s="217" t="s">
        <v>163</v>
      </c>
      <c r="M21" s="217"/>
      <c r="N21" s="217"/>
      <c r="O21" s="217"/>
      <c r="P21" s="217"/>
      <c r="Q21" s="217"/>
      <c r="R21" s="217"/>
      <c r="S21" s="217"/>
      <c r="T21" s="1"/>
      <c r="U21" s="7">
        <v>6</v>
      </c>
      <c r="V21" s="218" t="s">
        <v>164</v>
      </c>
      <c r="W21" s="219"/>
      <c r="X21" s="219"/>
      <c r="Y21" s="219"/>
      <c r="Z21" s="219"/>
      <c r="AA21" s="219"/>
      <c r="AB21" s="219"/>
      <c r="AC21" s="219"/>
      <c r="AD21" s="219"/>
      <c r="AE21" s="219"/>
      <c r="AF21" s="220"/>
    </row>
    <row r="22" spans="2:32" ht="42" customHeight="1" x14ac:dyDescent="0.25">
      <c r="B22" s="7">
        <v>7</v>
      </c>
      <c r="C22" s="216" t="s">
        <v>165</v>
      </c>
      <c r="D22" s="216"/>
      <c r="E22" s="216"/>
      <c r="F22" s="216"/>
      <c r="G22" s="216"/>
      <c r="H22" s="216"/>
      <c r="I22" s="216"/>
      <c r="J22" s="216"/>
      <c r="K22" s="216"/>
      <c r="L22" s="216" t="s">
        <v>166</v>
      </c>
      <c r="M22" s="216"/>
      <c r="N22" s="216"/>
      <c r="O22" s="216"/>
      <c r="P22" s="216"/>
      <c r="Q22" s="216"/>
      <c r="R22" s="216"/>
      <c r="S22" s="216"/>
      <c r="T22" s="1"/>
      <c r="U22" s="7">
        <v>7</v>
      </c>
      <c r="V22" s="218" t="s">
        <v>167</v>
      </c>
      <c r="W22" s="219"/>
      <c r="X22" s="219"/>
      <c r="Y22" s="219"/>
      <c r="Z22" s="219"/>
      <c r="AA22" s="219"/>
      <c r="AB22" s="219"/>
      <c r="AC22" s="219"/>
      <c r="AD22" s="219"/>
      <c r="AE22" s="219"/>
      <c r="AF22" s="220"/>
    </row>
    <row r="23" spans="2:32" ht="116.25" customHeight="1" x14ac:dyDescent="0.25">
      <c r="B23" s="7">
        <v>8</v>
      </c>
      <c r="C23" s="216" t="s">
        <v>168</v>
      </c>
      <c r="D23" s="216"/>
      <c r="E23" s="216"/>
      <c r="F23" s="216"/>
      <c r="G23" s="216"/>
      <c r="H23" s="216"/>
      <c r="I23" s="216"/>
      <c r="J23" s="216"/>
      <c r="K23" s="216"/>
      <c r="L23" s="217" t="s">
        <v>227</v>
      </c>
      <c r="M23" s="216"/>
      <c r="N23" s="216"/>
      <c r="O23" s="216"/>
      <c r="P23" s="216"/>
      <c r="Q23" s="216"/>
      <c r="R23" s="216"/>
      <c r="S23" s="216"/>
      <c r="T23" s="1"/>
      <c r="U23" s="7">
        <v>8</v>
      </c>
      <c r="V23" s="218" t="s">
        <v>169</v>
      </c>
      <c r="W23" s="219"/>
      <c r="X23" s="219"/>
      <c r="Y23" s="219"/>
      <c r="Z23" s="219"/>
      <c r="AA23" s="219"/>
      <c r="AB23" s="219"/>
      <c r="AC23" s="219"/>
      <c r="AD23" s="219"/>
      <c r="AE23" s="219"/>
      <c r="AF23" s="220"/>
    </row>
    <row r="24" spans="2:32" ht="122.25" customHeight="1" x14ac:dyDescent="0.25">
      <c r="B24" s="7">
        <v>9</v>
      </c>
      <c r="C24" s="216" t="s">
        <v>170</v>
      </c>
      <c r="D24" s="216"/>
      <c r="E24" s="216"/>
      <c r="F24" s="216"/>
      <c r="G24" s="216"/>
      <c r="H24" s="216"/>
      <c r="I24" s="216"/>
      <c r="J24" s="216"/>
      <c r="K24" s="216"/>
      <c r="L24" s="217" t="s">
        <v>226</v>
      </c>
      <c r="M24" s="217"/>
      <c r="N24" s="217"/>
      <c r="O24" s="217"/>
      <c r="P24" s="217"/>
      <c r="Q24" s="217"/>
      <c r="R24" s="217"/>
      <c r="S24" s="217"/>
      <c r="T24" s="1"/>
      <c r="U24" s="7">
        <v>9</v>
      </c>
      <c r="V24" s="218" t="s">
        <v>171</v>
      </c>
      <c r="W24" s="219"/>
      <c r="X24" s="219"/>
      <c r="Y24" s="219"/>
      <c r="Z24" s="219"/>
      <c r="AA24" s="219"/>
      <c r="AB24" s="219"/>
      <c r="AC24" s="219"/>
      <c r="AD24" s="219"/>
      <c r="AE24" s="219"/>
      <c r="AF24" s="220"/>
    </row>
    <row r="25" spans="2:32" ht="42" customHeight="1" x14ac:dyDescent="0.25">
      <c r="B25" s="7"/>
      <c r="C25" s="216"/>
      <c r="D25" s="216"/>
      <c r="E25" s="216"/>
      <c r="F25" s="216"/>
      <c r="G25" s="216"/>
      <c r="H25" s="216"/>
      <c r="I25" s="216"/>
      <c r="J25" s="216"/>
      <c r="K25" s="216"/>
      <c r="L25" s="216"/>
      <c r="M25" s="216"/>
      <c r="N25" s="216"/>
      <c r="O25" s="216"/>
      <c r="P25" s="216"/>
      <c r="Q25" s="216"/>
      <c r="R25" s="216"/>
      <c r="S25" s="216"/>
      <c r="T25" s="1"/>
      <c r="U25" s="7"/>
      <c r="V25" s="218"/>
      <c r="W25" s="219"/>
      <c r="X25" s="219"/>
      <c r="Y25" s="219"/>
      <c r="Z25" s="219"/>
      <c r="AA25" s="219"/>
      <c r="AB25" s="219"/>
      <c r="AC25" s="219"/>
      <c r="AD25" s="219"/>
      <c r="AE25" s="219"/>
      <c r="AF25" s="220"/>
    </row>
    <row r="26" spans="2:32" ht="42" customHeight="1" x14ac:dyDescent="0.25">
      <c r="B26" s="7"/>
      <c r="C26" s="216"/>
      <c r="D26" s="216"/>
      <c r="E26" s="216"/>
      <c r="F26" s="216"/>
      <c r="G26" s="216"/>
      <c r="H26" s="216"/>
      <c r="I26" s="216"/>
      <c r="J26" s="216"/>
      <c r="K26" s="216"/>
      <c r="L26" s="218"/>
      <c r="M26" s="219"/>
      <c r="N26" s="219"/>
      <c r="O26" s="219"/>
      <c r="P26" s="219"/>
      <c r="Q26" s="219"/>
      <c r="R26" s="219"/>
      <c r="S26" s="220"/>
      <c r="T26" s="1"/>
      <c r="U26" s="7"/>
      <c r="V26" s="221"/>
      <c r="W26" s="222"/>
      <c r="X26" s="222"/>
      <c r="Y26" s="222"/>
      <c r="Z26" s="222"/>
      <c r="AA26" s="222"/>
      <c r="AB26" s="222"/>
      <c r="AC26" s="222"/>
      <c r="AD26" s="222"/>
      <c r="AE26" s="222"/>
      <c r="AF26" s="223"/>
    </row>
    <row r="27" spans="2:32" ht="42" customHeight="1" x14ac:dyDescent="0.25">
      <c r="B27" s="7"/>
      <c r="C27" s="216"/>
      <c r="D27" s="216"/>
      <c r="E27" s="216"/>
      <c r="F27" s="216"/>
      <c r="G27" s="216"/>
      <c r="H27" s="216"/>
      <c r="I27" s="216"/>
      <c r="J27" s="216"/>
      <c r="K27" s="216"/>
      <c r="L27" s="218"/>
      <c r="M27" s="219"/>
      <c r="N27" s="219"/>
      <c r="O27" s="219"/>
      <c r="P27" s="219"/>
      <c r="Q27" s="219"/>
      <c r="R27" s="219"/>
      <c r="S27" s="220"/>
      <c r="T27" s="1"/>
      <c r="U27" s="7"/>
      <c r="V27" s="221"/>
      <c r="W27" s="222"/>
      <c r="X27" s="222"/>
      <c r="Y27" s="222"/>
      <c r="Z27" s="222"/>
      <c r="AA27" s="222"/>
      <c r="AB27" s="222"/>
      <c r="AC27" s="222"/>
      <c r="AD27" s="222"/>
      <c r="AE27" s="222"/>
      <c r="AF27" s="223"/>
    </row>
    <row r="28" spans="2:32" ht="42" customHeight="1" x14ac:dyDescent="0.25">
      <c r="B28" s="7"/>
      <c r="C28" s="216"/>
      <c r="D28" s="216"/>
      <c r="E28" s="216"/>
      <c r="F28" s="216"/>
      <c r="G28" s="216"/>
      <c r="H28" s="216"/>
      <c r="I28" s="216"/>
      <c r="J28" s="216"/>
      <c r="K28" s="216"/>
      <c r="L28" s="218"/>
      <c r="M28" s="219"/>
      <c r="N28" s="219"/>
      <c r="O28" s="219"/>
      <c r="P28" s="219"/>
      <c r="Q28" s="219"/>
      <c r="R28" s="219"/>
      <c r="S28" s="220"/>
      <c r="T28" s="1"/>
      <c r="U28" s="7"/>
      <c r="V28" s="221"/>
      <c r="W28" s="222"/>
      <c r="X28" s="222"/>
      <c r="Y28" s="222"/>
      <c r="Z28" s="222"/>
      <c r="AA28" s="222"/>
      <c r="AB28" s="222"/>
      <c r="AC28" s="222"/>
      <c r="AD28" s="222"/>
      <c r="AE28" s="222"/>
      <c r="AF28" s="223"/>
    </row>
    <row r="29" spans="2:32" ht="42" customHeight="1" x14ac:dyDescent="0.25">
      <c r="B29" s="7"/>
      <c r="C29" s="216"/>
      <c r="D29" s="216"/>
      <c r="E29" s="216"/>
      <c r="F29" s="216"/>
      <c r="G29" s="216"/>
      <c r="H29" s="216"/>
      <c r="I29" s="216"/>
      <c r="J29" s="216"/>
      <c r="K29" s="216"/>
      <c r="L29" s="216"/>
      <c r="M29" s="216"/>
      <c r="N29" s="216"/>
      <c r="O29" s="216"/>
      <c r="P29" s="216"/>
      <c r="Q29" s="216"/>
      <c r="R29" s="216"/>
      <c r="S29" s="216"/>
      <c r="T29" s="1"/>
      <c r="U29" s="7"/>
      <c r="V29" s="221"/>
      <c r="W29" s="222"/>
      <c r="X29" s="222"/>
      <c r="Y29" s="222"/>
      <c r="Z29" s="222"/>
      <c r="AA29" s="222"/>
      <c r="AB29" s="222"/>
      <c r="AC29" s="222"/>
      <c r="AD29" s="222"/>
      <c r="AE29" s="222"/>
      <c r="AF29" s="223"/>
    </row>
    <row r="30" spans="2:32" ht="42" customHeight="1" x14ac:dyDescent="0.25">
      <c r="B30" s="7"/>
      <c r="C30" s="216"/>
      <c r="D30" s="216"/>
      <c r="E30" s="216"/>
      <c r="F30" s="216"/>
      <c r="G30" s="216"/>
      <c r="H30" s="216"/>
      <c r="I30" s="216"/>
      <c r="J30" s="216"/>
      <c r="K30" s="216"/>
      <c r="L30" s="216"/>
      <c r="M30" s="216"/>
      <c r="N30" s="216"/>
      <c r="O30" s="216"/>
      <c r="P30" s="216"/>
      <c r="Q30" s="216"/>
      <c r="R30" s="216"/>
      <c r="S30" s="216"/>
      <c r="T30" s="1"/>
      <c r="U30" s="7"/>
      <c r="V30" s="221"/>
      <c r="W30" s="222"/>
      <c r="X30" s="222"/>
      <c r="Y30" s="222"/>
      <c r="Z30" s="222"/>
      <c r="AA30" s="222"/>
      <c r="AB30" s="222"/>
      <c r="AC30" s="222"/>
      <c r="AD30" s="222"/>
      <c r="AE30" s="222"/>
      <c r="AF30" s="223"/>
    </row>
    <row r="31" spans="2:32" ht="42" customHeight="1" x14ac:dyDescent="0.25">
      <c r="B31" s="7"/>
      <c r="C31" s="216"/>
      <c r="D31" s="216"/>
      <c r="E31" s="216"/>
      <c r="F31" s="216"/>
      <c r="G31" s="216"/>
      <c r="H31" s="216"/>
      <c r="I31" s="216"/>
      <c r="J31" s="216"/>
      <c r="K31" s="216"/>
      <c r="L31" s="216"/>
      <c r="M31" s="216"/>
      <c r="N31" s="216"/>
      <c r="O31" s="216"/>
      <c r="P31" s="216"/>
      <c r="Q31" s="216"/>
      <c r="R31" s="216"/>
      <c r="S31" s="216"/>
      <c r="T31" s="1"/>
      <c r="U31" s="7"/>
      <c r="V31" s="221"/>
      <c r="W31" s="222"/>
      <c r="X31" s="222"/>
      <c r="Y31" s="222"/>
      <c r="Z31" s="222"/>
      <c r="AA31" s="222"/>
      <c r="AB31" s="222"/>
      <c r="AC31" s="222"/>
      <c r="AD31" s="222"/>
      <c r="AE31" s="222"/>
      <c r="AF31" s="223"/>
    </row>
    <row r="32" spans="2:32" ht="42" customHeight="1" x14ac:dyDescent="0.25">
      <c r="B32" s="7"/>
      <c r="C32" s="216"/>
      <c r="D32" s="216"/>
      <c r="E32" s="216"/>
      <c r="F32" s="216"/>
      <c r="G32" s="216"/>
      <c r="H32" s="216"/>
      <c r="I32" s="216"/>
      <c r="J32" s="216"/>
      <c r="K32" s="216"/>
      <c r="L32" s="216"/>
      <c r="M32" s="216"/>
      <c r="N32" s="216"/>
      <c r="O32" s="216"/>
      <c r="P32" s="216"/>
      <c r="Q32" s="216"/>
      <c r="R32" s="216"/>
      <c r="S32" s="216"/>
      <c r="T32" s="1"/>
      <c r="U32" s="7"/>
      <c r="V32" s="221"/>
      <c r="W32" s="222"/>
      <c r="X32" s="222"/>
      <c r="Y32" s="222"/>
      <c r="Z32" s="222"/>
      <c r="AA32" s="222"/>
      <c r="AB32" s="222"/>
      <c r="AC32" s="222"/>
      <c r="AD32" s="222"/>
      <c r="AE32" s="222"/>
      <c r="AF32" s="223"/>
    </row>
    <row r="33" spans="2:32" ht="42" customHeight="1" x14ac:dyDescent="0.25">
      <c r="B33" s="7"/>
      <c r="C33" s="216"/>
      <c r="D33" s="216"/>
      <c r="E33" s="216"/>
      <c r="F33" s="216"/>
      <c r="G33" s="216"/>
      <c r="H33" s="216"/>
      <c r="I33" s="216"/>
      <c r="J33" s="216"/>
      <c r="K33" s="216"/>
      <c r="L33" s="216"/>
      <c r="M33" s="216"/>
      <c r="N33" s="216"/>
      <c r="O33" s="216"/>
      <c r="P33" s="216"/>
      <c r="Q33" s="216"/>
      <c r="R33" s="216"/>
      <c r="S33" s="216"/>
      <c r="T33" s="1"/>
      <c r="U33" s="7"/>
      <c r="V33" s="221"/>
      <c r="W33" s="222"/>
      <c r="X33" s="222"/>
      <c r="Y33" s="222"/>
      <c r="Z33" s="222"/>
      <c r="AA33" s="222"/>
      <c r="AB33" s="222"/>
      <c r="AC33" s="222"/>
      <c r="AD33" s="222"/>
      <c r="AE33" s="222"/>
      <c r="AF33" s="223"/>
    </row>
    <row r="34" spans="2:32" ht="42" customHeight="1" x14ac:dyDescent="0.25">
      <c r="B34" s="7"/>
      <c r="C34" s="216"/>
      <c r="D34" s="216"/>
      <c r="E34" s="216"/>
      <c r="F34" s="216"/>
      <c r="G34" s="216"/>
      <c r="H34" s="216"/>
      <c r="I34" s="216"/>
      <c r="J34" s="216"/>
      <c r="K34" s="216"/>
      <c r="L34" s="216"/>
      <c r="M34" s="216"/>
      <c r="N34" s="216"/>
      <c r="O34" s="216"/>
      <c r="P34" s="216"/>
      <c r="Q34" s="216"/>
      <c r="R34" s="216"/>
      <c r="S34" s="216"/>
      <c r="T34" s="1"/>
      <c r="U34" s="7"/>
      <c r="V34" s="221"/>
      <c r="W34" s="222"/>
      <c r="X34" s="222"/>
      <c r="Y34" s="222"/>
      <c r="Z34" s="222"/>
      <c r="AA34" s="222"/>
      <c r="AB34" s="222"/>
      <c r="AC34" s="222"/>
      <c r="AD34" s="222"/>
      <c r="AE34" s="222"/>
      <c r="AF34" s="223"/>
    </row>
    <row r="35" spans="2:32" ht="42" customHeight="1" x14ac:dyDescent="0.25">
      <c r="B35" s="7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1"/>
      <c r="U35" s="7"/>
      <c r="V35" s="221"/>
      <c r="W35" s="222"/>
      <c r="X35" s="222"/>
      <c r="Y35" s="222"/>
      <c r="Z35" s="222"/>
      <c r="AA35" s="222"/>
      <c r="AB35" s="222"/>
      <c r="AC35" s="222"/>
      <c r="AD35" s="222"/>
      <c r="AE35" s="222"/>
      <c r="AF35" s="223"/>
    </row>
    <row r="36" spans="2:32" ht="42" customHeight="1" x14ac:dyDescent="0.25">
      <c r="B36" s="7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1"/>
      <c r="U36" s="7"/>
      <c r="V36" s="221"/>
      <c r="W36" s="222"/>
      <c r="X36" s="222"/>
      <c r="Y36" s="222"/>
      <c r="Z36" s="222"/>
      <c r="AA36" s="222"/>
      <c r="AB36" s="222"/>
      <c r="AC36" s="222"/>
      <c r="AD36" s="222"/>
      <c r="AE36" s="222"/>
      <c r="AF36" s="223"/>
    </row>
    <row r="37" spans="2:32" ht="3.6" customHeight="1" x14ac:dyDescent="0.25"/>
    <row r="38" spans="2:32" ht="15" customHeight="1" x14ac:dyDescent="0.25">
      <c r="B38" s="157" t="s">
        <v>141</v>
      </c>
      <c r="C38" s="158"/>
      <c r="D38" s="158"/>
      <c r="E38" s="158"/>
      <c r="F38" s="158"/>
      <c r="G38" s="158"/>
      <c r="H38" s="158"/>
      <c r="I38" s="158"/>
      <c r="J38" s="158"/>
      <c r="K38" s="158"/>
      <c r="L38" s="158"/>
      <c r="M38" s="158"/>
      <c r="N38" s="158"/>
      <c r="O38" s="158"/>
      <c r="P38" s="158"/>
      <c r="Q38" s="158"/>
      <c r="R38" s="158"/>
      <c r="S38" s="158"/>
      <c r="T38" s="158"/>
      <c r="U38" s="158"/>
      <c r="V38" s="158"/>
      <c r="W38" s="158"/>
      <c r="X38" s="158"/>
      <c r="Y38" s="158"/>
      <c r="Z38" s="158"/>
      <c r="AA38" s="158"/>
      <c r="AB38" s="158"/>
      <c r="AC38" s="158"/>
      <c r="AD38" s="158"/>
      <c r="AE38" s="158"/>
      <c r="AF38" s="159"/>
    </row>
    <row r="39" spans="2:32" ht="135" customHeight="1" x14ac:dyDescent="0.25">
      <c r="B39" s="273"/>
      <c r="C39" s="274"/>
      <c r="D39" s="274"/>
      <c r="E39" s="274"/>
      <c r="F39" s="274"/>
      <c r="G39" s="274"/>
      <c r="H39" s="274"/>
      <c r="I39" s="274"/>
      <c r="J39" s="274"/>
      <c r="K39" s="274"/>
      <c r="L39" s="274"/>
      <c r="M39" s="274"/>
      <c r="N39" s="274"/>
      <c r="O39" s="274"/>
      <c r="P39" s="274"/>
      <c r="Q39" s="274"/>
      <c r="R39" s="274"/>
      <c r="S39" s="274"/>
      <c r="T39" s="274"/>
      <c r="U39" s="274"/>
      <c r="V39" s="274"/>
      <c r="W39" s="274"/>
      <c r="X39" s="274"/>
      <c r="Y39" s="274"/>
      <c r="Z39" s="274"/>
      <c r="AA39" s="274"/>
      <c r="AB39" s="274"/>
      <c r="AC39" s="274"/>
      <c r="AD39" s="274"/>
      <c r="AE39" s="274"/>
      <c r="AF39" s="275"/>
    </row>
    <row r="40" spans="2:32" ht="3.6" customHeight="1" x14ac:dyDescent="0.25"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</row>
    <row r="41" spans="2:32" x14ac:dyDescent="0.25">
      <c r="B41" s="225" t="s">
        <v>172</v>
      </c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5"/>
      <c r="AE41" s="225"/>
      <c r="AF41" s="225"/>
    </row>
    <row r="42" spans="2:32" ht="6" customHeight="1" x14ac:dyDescent="0.3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</row>
    <row r="43" spans="2:32" ht="16.5" x14ac:dyDescent="0.3">
      <c r="B43" s="272" t="s">
        <v>173</v>
      </c>
      <c r="C43" s="272"/>
      <c r="D43" s="272"/>
      <c r="E43" s="272"/>
      <c r="F43" s="272"/>
      <c r="G43" s="272"/>
      <c r="H43" s="272"/>
      <c r="I43" s="272"/>
      <c r="J43" s="272"/>
      <c r="K43" s="272"/>
      <c r="L43" s="272"/>
      <c r="M43" s="272"/>
      <c r="N43" s="272"/>
      <c r="O43" s="272"/>
      <c r="P43" s="272"/>
      <c r="Q43" s="272"/>
      <c r="R43" s="272" t="s">
        <v>174</v>
      </c>
      <c r="S43" s="272"/>
      <c r="T43" s="272"/>
      <c r="U43" s="272"/>
      <c r="V43" s="272"/>
      <c r="W43" s="272"/>
      <c r="X43" s="272"/>
      <c r="Y43" s="272"/>
      <c r="Z43" s="272"/>
      <c r="AA43" s="272"/>
      <c r="AB43" s="272"/>
      <c r="AC43" s="272"/>
      <c r="AD43" s="272"/>
      <c r="AE43" s="272"/>
      <c r="AF43" s="272"/>
    </row>
    <row r="44" spans="2:32" ht="72" customHeight="1" x14ac:dyDescent="0.3">
      <c r="B44" s="227" t="s">
        <v>175</v>
      </c>
      <c r="C44" s="228"/>
      <c r="D44" s="228"/>
      <c r="E44" s="228"/>
      <c r="F44" s="228"/>
      <c r="G44" s="228"/>
      <c r="H44" s="228"/>
      <c r="I44" s="228"/>
      <c r="J44" s="228"/>
      <c r="K44" s="228"/>
      <c r="L44" s="228"/>
      <c r="M44" s="228"/>
      <c r="N44" s="228"/>
      <c r="O44" s="228"/>
      <c r="P44" s="229"/>
      <c r="Q44" s="3"/>
      <c r="R44" s="227" t="s">
        <v>58</v>
      </c>
      <c r="S44" s="228"/>
      <c r="T44" s="228"/>
      <c r="U44" s="228"/>
      <c r="V44" s="228"/>
      <c r="W44" s="228"/>
      <c r="X44" s="228"/>
      <c r="Y44" s="228"/>
      <c r="Z44" s="228"/>
      <c r="AA44" s="228"/>
      <c r="AB44" s="228"/>
      <c r="AC44" s="228"/>
      <c r="AD44" s="228"/>
      <c r="AE44" s="228"/>
      <c r="AF44" s="229"/>
    </row>
    <row r="45" spans="2:32" x14ac:dyDescent="0.25">
      <c r="B45" s="224" t="s">
        <v>5</v>
      </c>
      <c r="C45" s="224"/>
      <c r="D45" s="224" t="s">
        <v>6</v>
      </c>
      <c r="E45" s="224"/>
      <c r="F45" s="224"/>
      <c r="G45" s="224"/>
      <c r="H45" s="224" t="s">
        <v>7</v>
      </c>
      <c r="I45" s="224"/>
      <c r="J45" s="224"/>
      <c r="R45" s="224" t="s">
        <v>5</v>
      </c>
      <c r="S45" s="224"/>
      <c r="T45" s="224" t="s">
        <v>6</v>
      </c>
      <c r="U45" s="224"/>
      <c r="V45" s="224"/>
      <c r="W45" s="224"/>
      <c r="X45" s="224" t="s">
        <v>7</v>
      </c>
      <c r="Y45" s="224"/>
      <c r="Z45" s="224"/>
    </row>
    <row r="46" spans="2:32" x14ac:dyDescent="0.25">
      <c r="B46" s="226">
        <v>30</v>
      </c>
      <c r="C46" s="226"/>
      <c r="D46" s="226" t="s">
        <v>192</v>
      </c>
      <c r="E46" s="226"/>
      <c r="F46" s="226"/>
      <c r="G46" s="226"/>
      <c r="H46" s="226">
        <f>IF('Formulario para pagos'!AD11="","",+'Formulario para pagos'!AD11)</f>
        <v>2023</v>
      </c>
      <c r="I46" s="226"/>
      <c r="J46" s="226"/>
      <c r="R46" s="59">
        <v>30</v>
      </c>
      <c r="S46" s="59"/>
      <c r="T46" s="59" t="s">
        <v>192</v>
      </c>
      <c r="U46" s="59"/>
      <c r="V46" s="59"/>
      <c r="W46" s="59"/>
      <c r="X46" s="59">
        <v>2023</v>
      </c>
      <c r="Y46" s="59"/>
      <c r="Z46" s="59"/>
    </row>
  </sheetData>
  <mergeCells count="95">
    <mergeCell ref="B43:Q43"/>
    <mergeCell ref="R43:AF43"/>
    <mergeCell ref="C35:K35"/>
    <mergeCell ref="L35:S35"/>
    <mergeCell ref="C36:K36"/>
    <mergeCell ref="B38:AF38"/>
    <mergeCell ref="B39:AF39"/>
    <mergeCell ref="C25:K25"/>
    <mergeCell ref="L15:S15"/>
    <mergeCell ref="C26:K26"/>
    <mergeCell ref="L26:S26"/>
    <mergeCell ref="B11:AF11"/>
    <mergeCell ref="L25:S25"/>
    <mergeCell ref="V25:AF25"/>
    <mergeCell ref="V26:AF26"/>
    <mergeCell ref="C24:K24"/>
    <mergeCell ref="L24:S24"/>
    <mergeCell ref="V24:AF24"/>
    <mergeCell ref="C21:K21"/>
    <mergeCell ref="L21:S21"/>
    <mergeCell ref="V21:AF21"/>
    <mergeCell ref="C22:K22"/>
    <mergeCell ref="L22:S22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X45:Z45"/>
    <mergeCell ref="R46:S46"/>
    <mergeCell ref="T46:W46"/>
    <mergeCell ref="X46:Z46"/>
    <mergeCell ref="L36:S36"/>
    <mergeCell ref="B41:AF41"/>
    <mergeCell ref="B46:C46"/>
    <mergeCell ref="D46:G46"/>
    <mergeCell ref="H46:J46"/>
    <mergeCell ref="R45:S45"/>
    <mergeCell ref="T45:W45"/>
    <mergeCell ref="B45:C45"/>
    <mergeCell ref="D45:G45"/>
    <mergeCell ref="H45:J45"/>
    <mergeCell ref="B44:P44"/>
    <mergeCell ref="R44:AF44"/>
    <mergeCell ref="C30:K30"/>
    <mergeCell ref="L30:S30"/>
    <mergeCell ref="V28:AF28"/>
    <mergeCell ref="C34:K34"/>
    <mergeCell ref="L34:S34"/>
    <mergeCell ref="C32:K32"/>
    <mergeCell ref="L32:S32"/>
    <mergeCell ref="C33:K33"/>
    <mergeCell ref="L33:S33"/>
    <mergeCell ref="C31:K31"/>
    <mergeCell ref="L31:S31"/>
    <mergeCell ref="C29:K29"/>
    <mergeCell ref="L29:S29"/>
    <mergeCell ref="V30:AF30"/>
    <mergeCell ref="V31:AF31"/>
    <mergeCell ref="V32:AF32"/>
    <mergeCell ref="C27:K27"/>
    <mergeCell ref="L27:S27"/>
    <mergeCell ref="C28:K28"/>
    <mergeCell ref="L28:S28"/>
    <mergeCell ref="V29:AF29"/>
    <mergeCell ref="V27:AF27"/>
    <mergeCell ref="V33:AF33"/>
    <mergeCell ref="V34:AF34"/>
    <mergeCell ref="V35:AF35"/>
    <mergeCell ref="V36:AF36"/>
    <mergeCell ref="C17:K17"/>
    <mergeCell ref="L17:S17"/>
    <mergeCell ref="V17:AF17"/>
    <mergeCell ref="C18:K18"/>
    <mergeCell ref="L18:S18"/>
    <mergeCell ref="V18:AF18"/>
    <mergeCell ref="C19:K19"/>
    <mergeCell ref="L19:S19"/>
    <mergeCell ref="V19:AF19"/>
    <mergeCell ref="C20:K20"/>
    <mergeCell ref="L20:S20"/>
    <mergeCell ref="V20:AF20"/>
    <mergeCell ref="C23:K23"/>
    <mergeCell ref="L23:S23"/>
    <mergeCell ref="V23:AF23"/>
    <mergeCell ref="C16:K16"/>
    <mergeCell ref="L16:S16"/>
    <mergeCell ref="V16:AF16"/>
    <mergeCell ref="V22:AF22"/>
  </mergeCells>
  <conditionalFormatting sqref="B46:J46">
    <cfRule type="containsBlanks" dxfId="39" priority="5">
      <formula>LEN(TRIM(B46))=0</formula>
    </cfRule>
  </conditionalFormatting>
  <conditionalFormatting sqref="J9:V9">
    <cfRule type="containsBlanks" dxfId="38" priority="6">
      <formula>LEN(TRIM(J9))=0</formula>
    </cfRule>
  </conditionalFormatting>
  <conditionalFormatting sqref="R46:W46">
    <cfRule type="containsBlanks" dxfId="37" priority="4">
      <formula>LEN(TRIM(R46))=0</formula>
    </cfRule>
  </conditionalFormatting>
  <conditionalFormatting sqref="X46:Z46">
    <cfRule type="containsBlanks" dxfId="36" priority="1">
      <formula>LEN(TRIM(X46))=0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>
          <x14:formula1>
            <xm:f>'Texto validación'!$AD$5:$AD$16</xm:f>
          </x14:formula1>
          <xm:sqref>T46:W46</xm:sqref>
        </x14:dataValidation>
        <x14:dataValidation type="list" allowBlank="1" showInputMessage="1" showErrorMessage="1" promptTitle="DÍA" prompt="Escoja el día">
          <x14:formula1>
            <xm:f>'Texto validación'!$AC$5:$AC$35</xm:f>
          </x14:formula1>
          <xm:sqref>R46:S46</xm:sqref>
        </x14:dataValidation>
        <x14:dataValidation type="list" allowBlank="1" showInputMessage="1" showErrorMessage="1" promptTitle="AÑO" prompt="Escoja el año correspondiente">
          <x14:formula1>
            <xm:f>'Texto validación'!$AE$5:$AE$11</xm:f>
          </x14:formula1>
          <xm:sqref>X46:Z46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A3:AP37"/>
  <sheetViews>
    <sheetView showGridLines="0" workbookViewId="0"/>
  </sheetViews>
  <sheetFormatPr baseColWidth="10" defaultColWidth="11.42578125" defaultRowHeight="15" x14ac:dyDescent="0.25"/>
  <cols>
    <col min="27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42578125" hidden="1" customWidth="1"/>
    <col min="36" max="36" width="16.42578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1"/>
      <c r="AP3" s="11"/>
    </row>
    <row r="4" spans="27:42" x14ac:dyDescent="0.25">
      <c r="AA4" s="14"/>
      <c r="AB4" s="12" t="s">
        <v>176</v>
      </c>
      <c r="AC4" s="12" t="s">
        <v>5</v>
      </c>
      <c r="AD4" s="12" t="s">
        <v>6</v>
      </c>
      <c r="AE4" s="12" t="s">
        <v>177</v>
      </c>
      <c r="AF4" s="12" t="s">
        <v>178</v>
      </c>
      <c r="AG4" s="12" t="s">
        <v>179</v>
      </c>
      <c r="AH4" s="12" t="s">
        <v>26</v>
      </c>
      <c r="AI4" s="12" t="s">
        <v>31</v>
      </c>
      <c r="AJ4" s="13" t="s">
        <v>180</v>
      </c>
      <c r="AK4" s="12" t="s">
        <v>53</v>
      </c>
      <c r="AL4" s="12" t="s">
        <v>181</v>
      </c>
      <c r="AM4" s="12" t="s">
        <v>69</v>
      </c>
      <c r="AN4" s="14"/>
      <c r="AO4" s="11"/>
      <c r="AP4" s="11"/>
    </row>
    <row r="5" spans="27:42" x14ac:dyDescent="0.25">
      <c r="AA5" s="14"/>
      <c r="AB5" s="14" t="s">
        <v>9</v>
      </c>
      <c r="AC5" s="14">
        <v>1</v>
      </c>
      <c r="AD5" s="14" t="s">
        <v>11</v>
      </c>
      <c r="AE5" s="14">
        <v>2022</v>
      </c>
      <c r="AF5" s="14" t="s">
        <v>182</v>
      </c>
      <c r="AG5" s="14">
        <v>-2022</v>
      </c>
      <c r="AH5" s="14" t="s">
        <v>27</v>
      </c>
      <c r="AI5" s="14" t="s">
        <v>32</v>
      </c>
      <c r="AJ5" s="14" t="s">
        <v>183</v>
      </c>
      <c r="AK5" s="14" t="s">
        <v>54</v>
      </c>
      <c r="AL5" s="14" t="s">
        <v>184</v>
      </c>
      <c r="AM5" s="14" t="s">
        <v>72</v>
      </c>
      <c r="AN5" s="14"/>
      <c r="AO5" s="11"/>
      <c r="AP5" s="11"/>
    </row>
    <row r="6" spans="27:42" x14ac:dyDescent="0.25">
      <c r="AA6" s="14"/>
      <c r="AB6" s="14" t="s">
        <v>185</v>
      </c>
      <c r="AC6" s="14">
        <v>2</v>
      </c>
      <c r="AD6" s="14" t="s">
        <v>186</v>
      </c>
      <c r="AE6" s="14">
        <v>2023</v>
      </c>
      <c r="AF6" s="14" t="s">
        <v>1</v>
      </c>
      <c r="AG6" s="14">
        <v>-2023</v>
      </c>
      <c r="AH6" s="14" t="s">
        <v>187</v>
      </c>
      <c r="AI6" s="14" t="s">
        <v>188</v>
      </c>
      <c r="AJ6" s="14"/>
      <c r="AK6" s="14" t="s">
        <v>189</v>
      </c>
      <c r="AL6" s="14" t="s">
        <v>190</v>
      </c>
      <c r="AM6" s="14" t="s">
        <v>76</v>
      </c>
      <c r="AN6" s="14"/>
      <c r="AO6" s="11"/>
      <c r="AP6" s="11"/>
    </row>
    <row r="7" spans="27:42" x14ac:dyDescent="0.25">
      <c r="AA7" s="14"/>
      <c r="AB7" s="14" t="s">
        <v>191</v>
      </c>
      <c r="AC7" s="14">
        <v>3</v>
      </c>
      <c r="AD7" s="14" t="s">
        <v>192</v>
      </c>
      <c r="AE7" s="14">
        <v>2024</v>
      </c>
      <c r="AF7" s="14" t="s">
        <v>193</v>
      </c>
      <c r="AG7" s="14">
        <v>-2024</v>
      </c>
      <c r="AH7" s="14"/>
      <c r="AI7" s="14" t="s">
        <v>194</v>
      </c>
      <c r="AJ7" s="14"/>
      <c r="AK7" s="14"/>
      <c r="AL7" s="14" t="s">
        <v>195</v>
      </c>
      <c r="AM7" s="14" t="s">
        <v>196</v>
      </c>
      <c r="AN7" s="14"/>
      <c r="AO7" s="11"/>
      <c r="AP7" s="11"/>
    </row>
    <row r="8" spans="27:42" x14ac:dyDescent="0.25">
      <c r="AA8" s="14"/>
      <c r="AB8" s="14"/>
      <c r="AC8" s="14">
        <v>4</v>
      </c>
      <c r="AD8" s="14" t="s">
        <v>197</v>
      </c>
      <c r="AE8" s="14">
        <v>2025</v>
      </c>
      <c r="AF8" s="14" t="s">
        <v>198</v>
      </c>
      <c r="AG8" s="14">
        <v>-2025</v>
      </c>
      <c r="AH8" s="14"/>
      <c r="AI8" s="14"/>
      <c r="AJ8" s="14"/>
      <c r="AK8" s="14"/>
      <c r="AL8" s="14" t="s">
        <v>199</v>
      </c>
      <c r="AM8" s="14" t="s">
        <v>200</v>
      </c>
      <c r="AN8" s="14"/>
      <c r="AO8" s="11"/>
      <c r="AP8" s="11"/>
    </row>
    <row r="9" spans="27:42" x14ac:dyDescent="0.25">
      <c r="AA9" s="14"/>
      <c r="AB9" s="14"/>
      <c r="AC9" s="14">
        <v>5</v>
      </c>
      <c r="AD9" s="14" t="s">
        <v>201</v>
      </c>
      <c r="AE9" s="15">
        <v>2026</v>
      </c>
      <c r="AF9" s="14" t="s">
        <v>202</v>
      </c>
      <c r="AG9" s="14"/>
      <c r="AH9" s="14"/>
      <c r="AI9" s="14"/>
      <c r="AJ9" s="14"/>
      <c r="AK9" s="14"/>
      <c r="AL9" s="14" t="s">
        <v>203</v>
      </c>
      <c r="AM9" s="14" t="s">
        <v>204</v>
      </c>
      <c r="AN9" s="14"/>
      <c r="AO9" s="11"/>
      <c r="AP9" s="11"/>
    </row>
    <row r="10" spans="27:42" x14ac:dyDescent="0.25">
      <c r="AA10" s="14"/>
      <c r="AB10" s="14"/>
      <c r="AC10" s="14">
        <v>6</v>
      </c>
      <c r="AD10" s="14" t="s">
        <v>45</v>
      </c>
      <c r="AE10" s="15">
        <v>2027</v>
      </c>
      <c r="AF10" s="14" t="s">
        <v>205</v>
      </c>
      <c r="AG10" s="14"/>
      <c r="AH10" s="14"/>
      <c r="AI10" s="14"/>
      <c r="AJ10" s="14"/>
      <c r="AK10" s="14"/>
      <c r="AL10" s="14" t="s">
        <v>206</v>
      </c>
      <c r="AM10" s="14"/>
      <c r="AN10" s="14"/>
      <c r="AO10" s="11"/>
      <c r="AP10" s="11"/>
    </row>
    <row r="11" spans="27:42" x14ac:dyDescent="0.25">
      <c r="AA11" s="14"/>
      <c r="AB11" s="14"/>
      <c r="AC11" s="14">
        <v>7</v>
      </c>
      <c r="AD11" s="14" t="s">
        <v>207</v>
      </c>
      <c r="AE11" s="15">
        <v>2028</v>
      </c>
      <c r="AF11" s="14"/>
      <c r="AG11" s="14"/>
      <c r="AH11" s="14"/>
      <c r="AI11" s="14"/>
      <c r="AJ11" s="14"/>
      <c r="AK11" s="14"/>
      <c r="AL11" s="14" t="s">
        <v>208</v>
      </c>
      <c r="AM11" s="14"/>
      <c r="AN11" s="14"/>
      <c r="AO11" s="11"/>
      <c r="AP11" s="11"/>
    </row>
    <row r="12" spans="27:42" x14ac:dyDescent="0.25">
      <c r="AA12" s="14"/>
      <c r="AB12" s="14"/>
      <c r="AC12" s="14">
        <v>8</v>
      </c>
      <c r="AD12" s="14" t="s">
        <v>209</v>
      </c>
      <c r="AE12" s="14"/>
      <c r="AF12" s="14"/>
      <c r="AG12" s="14"/>
      <c r="AH12" s="14"/>
      <c r="AI12" s="14"/>
      <c r="AJ12" s="14"/>
      <c r="AK12" s="14"/>
      <c r="AL12" s="14" t="s">
        <v>210</v>
      </c>
      <c r="AM12" s="14"/>
      <c r="AN12" s="14"/>
      <c r="AO12" s="11"/>
      <c r="AP12" s="11"/>
    </row>
    <row r="13" spans="27:42" x14ac:dyDescent="0.25">
      <c r="AA13" s="14"/>
      <c r="AB13" s="14"/>
      <c r="AC13" s="14">
        <v>9</v>
      </c>
      <c r="AD13" s="14" t="s">
        <v>211</v>
      </c>
      <c r="AE13" s="14"/>
      <c r="AF13" s="14"/>
      <c r="AG13" s="14"/>
      <c r="AH13" s="14"/>
      <c r="AI13" s="14"/>
      <c r="AJ13" s="14"/>
      <c r="AK13" s="14"/>
      <c r="AL13" s="14" t="s">
        <v>66</v>
      </c>
      <c r="AM13" s="14"/>
      <c r="AN13" s="14"/>
      <c r="AO13" s="11"/>
      <c r="AP13" s="11"/>
    </row>
    <row r="14" spans="27:42" x14ac:dyDescent="0.25">
      <c r="AA14" s="14"/>
      <c r="AB14" s="14"/>
      <c r="AC14" s="14">
        <v>10</v>
      </c>
      <c r="AD14" s="14" t="s">
        <v>75</v>
      </c>
      <c r="AE14" s="14"/>
      <c r="AF14" s="14"/>
      <c r="AG14" s="14"/>
      <c r="AH14" s="14"/>
      <c r="AI14" s="14"/>
      <c r="AJ14" s="14"/>
      <c r="AK14" s="14"/>
      <c r="AL14" s="14" t="s">
        <v>212</v>
      </c>
      <c r="AM14" s="14"/>
      <c r="AN14" s="14"/>
      <c r="AO14" s="11"/>
      <c r="AP14" s="11"/>
    </row>
    <row r="15" spans="27:42" x14ac:dyDescent="0.25">
      <c r="AA15" s="14"/>
      <c r="AB15" s="14"/>
      <c r="AC15" s="14">
        <v>11</v>
      </c>
      <c r="AD15" s="14" t="s">
        <v>213</v>
      </c>
      <c r="AE15" s="14"/>
      <c r="AF15" s="14"/>
      <c r="AG15" s="14"/>
      <c r="AH15" s="14"/>
      <c r="AI15" s="14"/>
      <c r="AJ15" s="14"/>
      <c r="AK15" s="14"/>
      <c r="AL15" s="14" t="s">
        <v>214</v>
      </c>
      <c r="AM15" s="14"/>
      <c r="AN15" s="14"/>
      <c r="AO15" s="11"/>
      <c r="AP15" s="11"/>
    </row>
    <row r="16" spans="27:42" x14ac:dyDescent="0.25">
      <c r="AA16" s="14"/>
      <c r="AB16" s="14"/>
      <c r="AC16" s="14">
        <v>12</v>
      </c>
      <c r="AD16" s="14" t="s">
        <v>37</v>
      </c>
      <c r="AE16" s="14"/>
      <c r="AF16" s="14"/>
      <c r="AG16" s="14"/>
      <c r="AH16" s="14"/>
      <c r="AI16" s="14"/>
      <c r="AJ16" s="14"/>
      <c r="AK16" s="14"/>
      <c r="AL16" s="14" t="s">
        <v>215</v>
      </c>
      <c r="AM16" s="14"/>
      <c r="AN16" s="14"/>
      <c r="AO16" s="11"/>
      <c r="AP16" s="11"/>
    </row>
    <row r="17" spans="27:42" x14ac:dyDescent="0.25">
      <c r="AA17" s="14"/>
      <c r="AB17" s="14"/>
      <c r="AC17" s="14">
        <v>13</v>
      </c>
      <c r="AD17" s="14"/>
      <c r="AE17" s="14"/>
      <c r="AF17" s="14"/>
      <c r="AG17" s="14"/>
      <c r="AH17" s="14"/>
      <c r="AI17" s="14"/>
      <c r="AJ17" s="14"/>
      <c r="AK17" s="14"/>
      <c r="AL17" s="14" t="s">
        <v>216</v>
      </c>
      <c r="AM17" s="14"/>
      <c r="AN17" s="14"/>
      <c r="AO17" s="11"/>
      <c r="AP17" s="11"/>
    </row>
    <row r="18" spans="27:42" x14ac:dyDescent="0.25">
      <c r="AA18" s="14"/>
      <c r="AB18" s="14"/>
      <c r="AC18" s="14">
        <v>14</v>
      </c>
      <c r="AD18" s="14"/>
      <c r="AE18" s="14"/>
      <c r="AF18" s="14"/>
      <c r="AG18" s="14"/>
      <c r="AH18" s="14"/>
      <c r="AI18" s="14"/>
      <c r="AJ18" s="14"/>
      <c r="AK18" s="14"/>
      <c r="AL18" s="14" t="s">
        <v>217</v>
      </c>
      <c r="AM18" s="14"/>
      <c r="AN18" s="14"/>
      <c r="AO18" s="11"/>
      <c r="AP18" s="11"/>
    </row>
    <row r="19" spans="27:42" x14ac:dyDescent="0.25">
      <c r="AA19" s="14"/>
      <c r="AB19" s="14"/>
      <c r="AC19" s="14">
        <v>15</v>
      </c>
      <c r="AD19" s="14"/>
      <c r="AE19" s="14"/>
      <c r="AF19" s="14"/>
      <c r="AG19" s="14"/>
      <c r="AH19" s="14"/>
      <c r="AI19" s="14"/>
      <c r="AJ19" s="14"/>
      <c r="AK19" s="14"/>
      <c r="AL19" s="14" t="s">
        <v>218</v>
      </c>
      <c r="AM19" s="14"/>
      <c r="AN19" s="14"/>
      <c r="AO19" s="11"/>
      <c r="AP19" s="11"/>
    </row>
    <row r="20" spans="27:42" x14ac:dyDescent="0.25">
      <c r="AA20" s="14"/>
      <c r="AB20" s="14"/>
      <c r="AC20" s="14">
        <v>16</v>
      </c>
      <c r="AD20" s="14"/>
      <c r="AE20" s="14"/>
      <c r="AF20" s="14"/>
      <c r="AG20" s="14"/>
      <c r="AH20" s="14"/>
      <c r="AI20" s="14"/>
      <c r="AJ20" s="14"/>
      <c r="AK20" s="14"/>
      <c r="AL20" s="14" t="s">
        <v>219</v>
      </c>
      <c r="AM20" s="14"/>
      <c r="AN20" s="14"/>
      <c r="AO20" s="11"/>
      <c r="AP20" s="11"/>
    </row>
    <row r="21" spans="27:42" x14ac:dyDescent="0.25">
      <c r="AA21" s="14"/>
      <c r="AB21" s="14"/>
      <c r="AC21" s="14">
        <v>17</v>
      </c>
      <c r="AD21" s="14"/>
      <c r="AE21" s="14"/>
      <c r="AF21" s="14"/>
      <c r="AG21" s="14"/>
      <c r="AH21" s="14"/>
      <c r="AI21" s="14"/>
      <c r="AJ21" s="14"/>
      <c r="AK21" s="14"/>
      <c r="AL21" s="14" t="s">
        <v>220</v>
      </c>
      <c r="AM21" s="14"/>
      <c r="AN21" s="14"/>
      <c r="AO21" s="11"/>
      <c r="AP21" s="11"/>
    </row>
    <row r="22" spans="27:42" x14ac:dyDescent="0.25">
      <c r="AA22" s="14"/>
      <c r="AB22" s="14"/>
      <c r="AC22" s="14">
        <v>18</v>
      </c>
      <c r="AD22" s="14"/>
      <c r="AE22" s="14"/>
      <c r="AF22" s="14"/>
      <c r="AG22" s="14"/>
      <c r="AH22" s="14"/>
      <c r="AI22" s="14"/>
      <c r="AJ22" s="14"/>
      <c r="AK22" s="14"/>
      <c r="AL22" s="14" t="s">
        <v>221</v>
      </c>
      <c r="AM22" s="14"/>
      <c r="AN22" s="14"/>
      <c r="AO22" s="11"/>
      <c r="AP22" s="11"/>
    </row>
    <row r="23" spans="27:42" x14ac:dyDescent="0.25">
      <c r="AA23" s="14"/>
      <c r="AB23" s="14"/>
      <c r="AC23" s="14">
        <v>19</v>
      </c>
      <c r="AD23" s="14"/>
      <c r="AE23" s="14"/>
      <c r="AF23" s="14"/>
      <c r="AG23" s="14"/>
      <c r="AH23" s="14"/>
      <c r="AI23" s="14"/>
      <c r="AJ23" s="14"/>
      <c r="AK23" s="14"/>
      <c r="AL23" s="14" t="s">
        <v>222</v>
      </c>
      <c r="AM23" s="14"/>
      <c r="AN23" s="14"/>
      <c r="AO23" s="11"/>
      <c r="AP23" s="11"/>
    </row>
    <row r="24" spans="27:42" x14ac:dyDescent="0.25">
      <c r="AA24" s="14"/>
      <c r="AB24" s="14"/>
      <c r="AC24" s="14">
        <v>20</v>
      </c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1"/>
      <c r="AP24" s="11"/>
    </row>
    <row r="25" spans="27:42" x14ac:dyDescent="0.25">
      <c r="AA25" s="14"/>
      <c r="AB25" s="14"/>
      <c r="AC25" s="14">
        <v>21</v>
      </c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1"/>
      <c r="AP25" s="11"/>
    </row>
    <row r="26" spans="27:42" x14ac:dyDescent="0.25">
      <c r="AA26" s="14"/>
      <c r="AB26" s="14"/>
      <c r="AC26" s="14">
        <v>22</v>
      </c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1"/>
      <c r="AP26" s="11"/>
    </row>
    <row r="27" spans="27:42" x14ac:dyDescent="0.25">
      <c r="AA27" s="14"/>
      <c r="AB27" s="14"/>
      <c r="AC27" s="14">
        <v>23</v>
      </c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1"/>
      <c r="AP27" s="11"/>
    </row>
    <row r="28" spans="27:42" x14ac:dyDescent="0.25">
      <c r="AA28" s="14"/>
      <c r="AB28" s="14"/>
      <c r="AC28" s="14">
        <v>24</v>
      </c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1"/>
      <c r="AP28" s="11"/>
    </row>
    <row r="29" spans="27:42" x14ac:dyDescent="0.25">
      <c r="AA29" s="14"/>
      <c r="AB29" s="14"/>
      <c r="AC29" s="14">
        <v>25</v>
      </c>
      <c r="AD29" s="14"/>
      <c r="AE29" s="14"/>
      <c r="AF29" s="11"/>
      <c r="AG29" s="14"/>
      <c r="AH29" s="14"/>
      <c r="AI29" s="14"/>
      <c r="AJ29" s="14"/>
      <c r="AK29" s="14"/>
      <c r="AL29" s="14"/>
      <c r="AM29" s="14"/>
      <c r="AN29" s="14"/>
      <c r="AO29" s="11"/>
      <c r="AP29" s="11"/>
    </row>
    <row r="30" spans="27:42" x14ac:dyDescent="0.25">
      <c r="AA30" s="14"/>
      <c r="AB30" s="14"/>
      <c r="AC30" s="14">
        <v>26</v>
      </c>
      <c r="AD30" s="14"/>
      <c r="AE30" s="14"/>
      <c r="AF30" s="11"/>
      <c r="AG30" s="14"/>
      <c r="AH30" s="14"/>
      <c r="AI30" s="14"/>
      <c r="AJ30" s="14"/>
      <c r="AK30" s="14"/>
      <c r="AL30" s="14"/>
      <c r="AM30" s="14"/>
      <c r="AN30" s="14"/>
      <c r="AO30" s="11"/>
      <c r="AP30" s="11"/>
    </row>
    <row r="31" spans="27:42" x14ac:dyDescent="0.25">
      <c r="AA31" s="14"/>
      <c r="AB31" s="14"/>
      <c r="AC31" s="14">
        <v>27</v>
      </c>
      <c r="AD31" s="14"/>
      <c r="AE31" s="14"/>
      <c r="AF31" s="11"/>
      <c r="AG31" s="14"/>
      <c r="AH31" s="14"/>
      <c r="AI31" s="14"/>
      <c r="AJ31" s="14"/>
      <c r="AK31" s="14"/>
      <c r="AL31" s="14"/>
      <c r="AM31" s="14"/>
      <c r="AN31" s="14"/>
      <c r="AO31" s="11"/>
      <c r="AP31" s="11"/>
    </row>
    <row r="32" spans="27:42" x14ac:dyDescent="0.25">
      <c r="AA32" s="14"/>
      <c r="AB32" s="14"/>
      <c r="AC32" s="14">
        <v>28</v>
      </c>
      <c r="AD32" s="14"/>
      <c r="AE32" s="14"/>
      <c r="AF32" s="11"/>
      <c r="AG32" s="14"/>
      <c r="AH32" s="14"/>
      <c r="AI32" s="11"/>
      <c r="AJ32" s="14"/>
      <c r="AK32" s="14"/>
      <c r="AL32" s="14"/>
      <c r="AM32" s="14"/>
      <c r="AN32" s="14"/>
      <c r="AO32" s="11"/>
      <c r="AP32" s="11"/>
    </row>
    <row r="33" spans="27:42" x14ac:dyDescent="0.25">
      <c r="AA33" s="14"/>
      <c r="AB33" s="14"/>
      <c r="AC33" s="14">
        <v>29</v>
      </c>
      <c r="AD33" s="14"/>
      <c r="AE33" s="14"/>
      <c r="AF33" s="11"/>
      <c r="AG33" s="14"/>
      <c r="AH33" s="14"/>
      <c r="AI33" s="11"/>
      <c r="AJ33" s="14"/>
      <c r="AK33" s="14"/>
      <c r="AL33" s="14"/>
      <c r="AM33" s="14"/>
      <c r="AN33" s="14"/>
      <c r="AO33" s="11"/>
      <c r="AP33" s="11"/>
    </row>
    <row r="34" spans="27:42" x14ac:dyDescent="0.25">
      <c r="AA34" s="14"/>
      <c r="AB34" s="14"/>
      <c r="AC34" s="14">
        <v>30</v>
      </c>
      <c r="AD34" s="14"/>
      <c r="AE34" s="14"/>
      <c r="AF34" s="11"/>
      <c r="AG34" s="14"/>
      <c r="AH34" s="14"/>
      <c r="AI34" s="11"/>
      <c r="AJ34" s="14"/>
      <c r="AK34" s="14"/>
      <c r="AL34" s="14"/>
      <c r="AM34" s="14"/>
      <c r="AN34" s="14"/>
      <c r="AO34" s="11"/>
      <c r="AP34" s="11"/>
    </row>
    <row r="35" spans="27:42" x14ac:dyDescent="0.25">
      <c r="AA35" s="14"/>
      <c r="AB35" s="14"/>
      <c r="AC35" s="14">
        <v>31</v>
      </c>
      <c r="AD35" s="14"/>
      <c r="AE35" s="11"/>
      <c r="AF35" s="11"/>
      <c r="AG35" s="14"/>
      <c r="AH35" s="14"/>
      <c r="AI35" s="11"/>
      <c r="AJ35" s="14"/>
      <c r="AK35" s="14"/>
      <c r="AL35" s="14"/>
      <c r="AM35" s="14"/>
      <c r="AN35" s="14"/>
      <c r="AO35" s="11"/>
      <c r="AP35" s="11"/>
    </row>
    <row r="36" spans="27:42" x14ac:dyDescent="0.25">
      <c r="AA36" s="14"/>
      <c r="AB36" s="14"/>
      <c r="AC36" s="14"/>
      <c r="AD36" s="14"/>
      <c r="AE36" s="11"/>
      <c r="AF36" s="11"/>
      <c r="AG36" s="14"/>
      <c r="AH36" s="14"/>
      <c r="AI36" s="11"/>
      <c r="AJ36" s="14"/>
      <c r="AK36" s="14"/>
      <c r="AL36" s="14"/>
      <c r="AM36" s="14"/>
      <c r="AN36" s="14"/>
      <c r="AO36" s="11"/>
      <c r="AP36" s="11"/>
    </row>
    <row r="37" spans="27:42" x14ac:dyDescent="0.25">
      <c r="AP37" s="11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0" ma:contentTypeDescription="Create a new document." ma:contentTypeScope="" ma:versionID="8f7f8df446f497017959b2b2147d91cc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f6e9a969714dc409117cd8cc62815439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Props1.xml><?xml version="1.0" encoding="utf-8"?>
<ds:datastoreItem xmlns:ds="http://schemas.openxmlformats.org/officeDocument/2006/customXml" ds:itemID="{BEC8CA1B-A95C-4065-ABEC-4C7AAFB2239E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microsoft.com/sharepoint/v3"/>
    <ds:schemaRef ds:uri="http://purl.org/dc/terms/"/>
    <ds:schemaRef ds:uri="http://schemas.openxmlformats.org/package/2006/metadata/core-properties"/>
    <ds:schemaRef ds:uri="a167331c-937b-46fe-a0d2-e718c142b915"/>
    <ds:schemaRef ds:uri="http://purl.org/dc/dcmitype/"/>
    <ds:schemaRef ds:uri="d0c44bf4-9f42-4aab-bea8-3874168f77d4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8CA3E6EC-35F7-4AA3-BD6F-1F3998CC14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AB7E076A-9DC7-40EF-B9B0-3B9AC89A4DB3}">
  <ds:schemaRefs>
    <ds:schemaRef ds:uri="office.server.policy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Arlex Molina</dc:creator>
  <cp:keywords/>
  <dc:description/>
  <cp:lastModifiedBy>Johnnatan Tamayo</cp:lastModifiedBy>
  <cp:revision/>
  <dcterms:created xsi:type="dcterms:W3CDTF">2022-03-15T15:53:25Z</dcterms:created>
  <dcterms:modified xsi:type="dcterms:W3CDTF">2023-03-28T15:14:14Z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