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SJ\OneDrive - Consejo Superior de la Judicatura\ESTUDIOS\2023\MATERIALES AIRES\MONTAR\"/>
    </mc:Choice>
  </mc:AlternateContent>
  <xr:revisionPtr revIDLastSave="65" documentId="113_{FA75CD84-BADB-4987-8802-63DC34ACC0E7}" xr6:coauthVersionLast="36" xr6:coauthVersionMax="36" xr10:uidLastSave="{CB045B43-9450-48B2-A242-F0D6D19DA54E}"/>
  <bookViews>
    <workbookView xWindow="0" yWindow="0" windowWidth="28800" windowHeight="12105" activeTab="1" xr2:uid="{DAB4624B-E11D-4B2F-9E6D-FBB3E6E11762}"/>
  </bookViews>
  <sheets>
    <sheet name="NECESIDAD REAL" sheetId="3" r:id="rId1"/>
    <sheet name="AJUSTE DE CANTIDADES X PRESUPUE" sheetId="5" r:id="rId2"/>
    <sheet name="COTIZACION" sheetId="6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1" i="6" l="1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3" i="6"/>
  <c r="E2" i="6"/>
  <c r="I51" i="5"/>
  <c r="G51" i="5"/>
  <c r="E51" i="5"/>
  <c r="I50" i="5"/>
  <c r="G50" i="5"/>
  <c r="E50" i="5"/>
  <c r="I49" i="5"/>
  <c r="G49" i="5"/>
  <c r="E49" i="5"/>
  <c r="I48" i="5"/>
  <c r="G48" i="5"/>
  <c r="E48" i="5"/>
  <c r="I47" i="5"/>
  <c r="G47" i="5"/>
  <c r="E47" i="5"/>
  <c r="I46" i="5"/>
  <c r="G46" i="5"/>
  <c r="E46" i="5"/>
  <c r="I45" i="5"/>
  <c r="G45" i="5"/>
  <c r="E45" i="5"/>
  <c r="I44" i="5"/>
  <c r="G44" i="5"/>
  <c r="E44" i="5"/>
  <c r="I43" i="5"/>
  <c r="G43" i="5"/>
  <c r="E43" i="5"/>
  <c r="I42" i="5"/>
  <c r="G42" i="5"/>
  <c r="E42" i="5"/>
  <c r="I41" i="5"/>
  <c r="G41" i="5"/>
  <c r="E41" i="5"/>
  <c r="I40" i="5"/>
  <c r="G40" i="5"/>
  <c r="E40" i="5"/>
  <c r="I39" i="5"/>
  <c r="G39" i="5"/>
  <c r="E39" i="5"/>
  <c r="I38" i="5"/>
  <c r="G38" i="5"/>
  <c r="E38" i="5"/>
  <c r="I37" i="5"/>
  <c r="G37" i="5"/>
  <c r="E37" i="5"/>
  <c r="I36" i="5"/>
  <c r="G36" i="5"/>
  <c r="E36" i="5"/>
  <c r="I35" i="5"/>
  <c r="G35" i="5"/>
  <c r="E35" i="5"/>
  <c r="I34" i="5"/>
  <c r="G34" i="5"/>
  <c r="E34" i="5"/>
  <c r="I33" i="5"/>
  <c r="G33" i="5"/>
  <c r="E33" i="5"/>
  <c r="I32" i="5"/>
  <c r="G32" i="5"/>
  <c r="E32" i="5"/>
  <c r="I31" i="5"/>
  <c r="G31" i="5"/>
  <c r="E31" i="5"/>
  <c r="I30" i="5"/>
  <c r="G30" i="5"/>
  <c r="E30" i="5"/>
  <c r="I29" i="5"/>
  <c r="G29" i="5"/>
  <c r="E29" i="5"/>
  <c r="I28" i="5"/>
  <c r="G28" i="5"/>
  <c r="E28" i="5"/>
  <c r="I27" i="5"/>
  <c r="G27" i="5"/>
  <c r="E27" i="5"/>
  <c r="I26" i="5"/>
  <c r="G26" i="5"/>
  <c r="E26" i="5"/>
  <c r="I25" i="5"/>
  <c r="G25" i="5"/>
  <c r="E25" i="5"/>
  <c r="I24" i="5"/>
  <c r="G24" i="5"/>
  <c r="E24" i="5"/>
  <c r="I23" i="5"/>
  <c r="G23" i="5"/>
  <c r="E23" i="5"/>
  <c r="I22" i="5"/>
  <c r="G22" i="5"/>
  <c r="E22" i="5"/>
  <c r="I21" i="5"/>
  <c r="G21" i="5"/>
  <c r="E21" i="5"/>
  <c r="I20" i="5"/>
  <c r="G20" i="5"/>
  <c r="E20" i="5"/>
  <c r="I19" i="5"/>
  <c r="G19" i="5"/>
  <c r="E19" i="5"/>
  <c r="I18" i="5"/>
  <c r="G18" i="5"/>
  <c r="E18" i="5"/>
  <c r="I17" i="5"/>
  <c r="G17" i="5"/>
  <c r="E17" i="5"/>
  <c r="I16" i="5"/>
  <c r="G16" i="5"/>
  <c r="E16" i="5"/>
  <c r="I15" i="5"/>
  <c r="G15" i="5"/>
  <c r="E15" i="5"/>
  <c r="I14" i="5"/>
  <c r="G14" i="5"/>
  <c r="E14" i="5"/>
  <c r="I13" i="5"/>
  <c r="G13" i="5"/>
  <c r="E13" i="5"/>
  <c r="I12" i="5"/>
  <c r="G12" i="5"/>
  <c r="E12" i="5"/>
  <c r="I11" i="5"/>
  <c r="G11" i="5"/>
  <c r="E11" i="5"/>
  <c r="I10" i="5"/>
  <c r="G10" i="5"/>
  <c r="E10" i="5"/>
  <c r="I9" i="5"/>
  <c r="G9" i="5"/>
  <c r="E9" i="5"/>
  <c r="I8" i="5"/>
  <c r="G8" i="5"/>
  <c r="E8" i="5"/>
  <c r="I7" i="5"/>
  <c r="G7" i="5"/>
  <c r="E7" i="5"/>
  <c r="I6" i="5"/>
  <c r="G6" i="5"/>
  <c r="E6" i="5"/>
  <c r="I5" i="5"/>
  <c r="G5" i="5"/>
  <c r="E5" i="5"/>
  <c r="I4" i="5"/>
  <c r="G4" i="5"/>
  <c r="E4" i="5"/>
  <c r="I3" i="5"/>
  <c r="G3" i="5"/>
  <c r="E3" i="5"/>
  <c r="I2" i="5"/>
  <c r="G2" i="5"/>
  <c r="E2" i="5"/>
  <c r="I38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G48" i="3"/>
  <c r="G49" i="3"/>
  <c r="G50" i="3"/>
  <c r="G51" i="3"/>
  <c r="G41" i="3"/>
  <c r="G42" i="3"/>
  <c r="G43" i="3"/>
  <c r="G44" i="3"/>
  <c r="G45" i="3"/>
  <c r="G46" i="3"/>
  <c r="G47" i="3"/>
  <c r="D52" i="6" l="1"/>
  <c r="D53" i="6" s="1"/>
  <c r="D54" i="6" s="1"/>
  <c r="D52" i="5"/>
  <c r="F52" i="5"/>
  <c r="F53" i="5" s="1"/>
  <c r="F54" i="5" s="1"/>
  <c r="H52" i="5"/>
  <c r="H53" i="5" s="1"/>
  <c r="H54" i="5" s="1"/>
  <c r="D53" i="5" l="1"/>
  <c r="D54" i="5" s="1"/>
  <c r="E51" i="3" l="1"/>
  <c r="E49" i="3"/>
  <c r="E41" i="3"/>
  <c r="E42" i="3"/>
  <c r="E43" i="3"/>
  <c r="E44" i="3"/>
  <c r="E45" i="3"/>
  <c r="E46" i="3"/>
  <c r="E47" i="3"/>
  <c r="K14" i="3" l="1"/>
  <c r="K15" i="3"/>
  <c r="K16" i="3"/>
  <c r="K13" i="3"/>
  <c r="K50" i="3" l="1"/>
  <c r="E50" i="3"/>
  <c r="K48" i="3"/>
  <c r="E48" i="3"/>
  <c r="K40" i="3"/>
  <c r="G40" i="3"/>
  <c r="E40" i="3"/>
  <c r="K39" i="3"/>
  <c r="G39" i="3"/>
  <c r="E39" i="3"/>
  <c r="K38" i="3"/>
  <c r="G38" i="3"/>
  <c r="E38" i="3"/>
  <c r="K37" i="3"/>
  <c r="G37" i="3"/>
  <c r="E37" i="3"/>
  <c r="K36" i="3"/>
  <c r="G36" i="3"/>
  <c r="E36" i="3"/>
  <c r="K35" i="3"/>
  <c r="G35" i="3"/>
  <c r="E35" i="3"/>
  <c r="K34" i="3"/>
  <c r="G34" i="3"/>
  <c r="E34" i="3"/>
  <c r="K33" i="3"/>
  <c r="G33" i="3"/>
  <c r="E33" i="3"/>
  <c r="K32" i="3"/>
  <c r="G32" i="3"/>
  <c r="E32" i="3"/>
  <c r="K31" i="3"/>
  <c r="G31" i="3"/>
  <c r="E31" i="3"/>
  <c r="K30" i="3"/>
  <c r="G30" i="3"/>
  <c r="E30" i="3"/>
  <c r="K29" i="3"/>
  <c r="G29" i="3"/>
  <c r="E29" i="3"/>
  <c r="K28" i="3"/>
  <c r="G28" i="3"/>
  <c r="E28" i="3"/>
  <c r="K27" i="3"/>
  <c r="G27" i="3"/>
  <c r="E27" i="3"/>
  <c r="K26" i="3"/>
  <c r="G26" i="3"/>
  <c r="E26" i="3"/>
  <c r="K25" i="3"/>
  <c r="G25" i="3"/>
  <c r="E25" i="3"/>
  <c r="K24" i="3"/>
  <c r="G24" i="3"/>
  <c r="E24" i="3"/>
  <c r="K23" i="3"/>
  <c r="G23" i="3"/>
  <c r="E23" i="3"/>
  <c r="K22" i="3"/>
  <c r="G22" i="3"/>
  <c r="E22" i="3"/>
  <c r="K21" i="3"/>
  <c r="G21" i="3"/>
  <c r="E21" i="3"/>
  <c r="K20" i="3"/>
  <c r="G20" i="3"/>
  <c r="E20" i="3"/>
  <c r="K19" i="3"/>
  <c r="G19" i="3"/>
  <c r="E19" i="3"/>
  <c r="K18" i="3"/>
  <c r="G18" i="3"/>
  <c r="E18" i="3"/>
  <c r="K17" i="3"/>
  <c r="G17" i="3"/>
  <c r="E17" i="3"/>
  <c r="G16" i="3"/>
  <c r="E16" i="3"/>
  <c r="G15" i="3"/>
  <c r="E15" i="3"/>
  <c r="G14" i="3"/>
  <c r="E14" i="3"/>
  <c r="G13" i="3"/>
  <c r="E13" i="3"/>
  <c r="K12" i="3"/>
  <c r="G12" i="3"/>
  <c r="E12" i="3"/>
  <c r="K11" i="3"/>
  <c r="G11" i="3"/>
  <c r="E11" i="3"/>
  <c r="K10" i="3"/>
  <c r="G10" i="3"/>
  <c r="E10" i="3"/>
  <c r="K9" i="3"/>
  <c r="G9" i="3"/>
  <c r="E9" i="3"/>
  <c r="K8" i="3"/>
  <c r="G8" i="3"/>
  <c r="E8" i="3"/>
  <c r="K7" i="3"/>
  <c r="G7" i="3"/>
  <c r="E7" i="3"/>
  <c r="K6" i="3"/>
  <c r="I6" i="3"/>
  <c r="G6" i="3"/>
  <c r="E6" i="3"/>
  <c r="K5" i="3"/>
  <c r="I5" i="3"/>
  <c r="G5" i="3"/>
  <c r="E5" i="3"/>
  <c r="K4" i="3"/>
  <c r="I4" i="3"/>
  <c r="G4" i="3"/>
  <c r="E4" i="3"/>
  <c r="K3" i="3"/>
  <c r="I3" i="3"/>
  <c r="G3" i="3"/>
  <c r="E3" i="3"/>
  <c r="K2" i="3"/>
  <c r="I2" i="3"/>
  <c r="G2" i="3"/>
  <c r="E2" i="3"/>
  <c r="D52" i="3" s="1"/>
  <c r="H52" i="3" l="1"/>
  <c r="H53" i="3" s="1"/>
  <c r="H54" i="3" s="1"/>
  <c r="F52" i="3"/>
  <c r="F53" i="3" s="1"/>
  <c r="F54" i="3" s="1"/>
  <c r="J52" i="3"/>
  <c r="D53" i="3" l="1"/>
  <c r="D54" i="3" s="1"/>
  <c r="J53" i="3"/>
  <c r="J54" i="3" s="1"/>
</calcChain>
</file>

<file path=xl/sharedStrings.xml><?xml version="1.0" encoding="utf-8"?>
<sst xmlns="http://schemas.openxmlformats.org/spreadsheetml/2006/main" count="184" uniqueCount="66">
  <si>
    <t>ITEM</t>
  </si>
  <si>
    <t>MATERIALES</t>
  </si>
  <si>
    <t>CANT</t>
  </si>
  <si>
    <t>VARILLA DE SOLDAR</t>
  </si>
  <si>
    <t>BUTANO</t>
  </si>
  <si>
    <t>FUNDENTE</t>
  </si>
  <si>
    <t>PIMPINA REFRIGERANTE R 410</t>
  </si>
  <si>
    <t>PIMPINA REFRIGERANTE R 22</t>
  </si>
  <si>
    <t>PIMPINA REFRIGERANTE 141</t>
  </si>
  <si>
    <t>CAPACITOR 30uF</t>
  </si>
  <si>
    <t>CAPACITOR 15uF</t>
  </si>
  <si>
    <t>CAPACITOR 35uF</t>
  </si>
  <si>
    <t>CAPACITOR 40uF</t>
  </si>
  <si>
    <t>CAPACITOR 45uF</t>
  </si>
  <si>
    <t>TUBERIA DE COBRE DE 3/8 X MTS</t>
  </si>
  <si>
    <t>TUBERIA DE COBRE DE 1/4 X MTS</t>
  </si>
  <si>
    <t>TUBERIA DE COBRE DE 1/2 X MTS</t>
  </si>
  <si>
    <t>TUBERIA DE COBRE DE 5/8 X MTS</t>
  </si>
  <si>
    <t>CABLE ENCAUCHETADO DE SEÑAL 3*12</t>
  </si>
  <si>
    <t>RUBATEX 7/8</t>
  </si>
  <si>
    <t>CINTA DE VINILO</t>
  </si>
  <si>
    <t>ROLLO CINTA FOIL</t>
  </si>
  <si>
    <t>CONTACTOR DE 2 POLOS 24V</t>
  </si>
  <si>
    <t>CONTACTOR DE 2 POLOS BOBINA 220V</t>
  </si>
  <si>
    <t>CONTACTOR DE 3 POLOS  24V 40 AMP</t>
  </si>
  <si>
    <t>CONTACTOR DE 3 POLOS  BOBINA 220V 40 AMP</t>
  </si>
  <si>
    <t>CONTACTOR DE 3 POLOS  24V 60 AMP</t>
  </si>
  <si>
    <t>CONTACTOR DE 3 POLOS  BOBINA 220V 60 AMP</t>
  </si>
  <si>
    <t>ECOFLUX</t>
  </si>
  <si>
    <t>PROTECTORES DE FASE PARA AIRES CENTRALES DE 20 TR</t>
  </si>
  <si>
    <t>VALVULA DE EXPANSION DE 10 TR R410</t>
  </si>
  <si>
    <t>COMPRESOR 10 TR R410A</t>
  </si>
  <si>
    <t>MOTOR DE 3 /4 3PH</t>
  </si>
  <si>
    <t>FILTRO ENROSCABLE DE 1/2</t>
  </si>
  <si>
    <t>FILTRO ENROSCABLE DE 3/8</t>
  </si>
  <si>
    <t>FILTRO SOLDABLE DE 1/4</t>
  </si>
  <si>
    <t>BOQUILLA TRIPLE CAÑON</t>
  </si>
  <si>
    <t>BOQUILLA DOBLE CAÑON</t>
  </si>
  <si>
    <t>BOQUILLA SENCILLA</t>
  </si>
  <si>
    <t>CORTA TUBO</t>
  </si>
  <si>
    <t>JUEGO DE EXPANDER</t>
  </si>
  <si>
    <t>MANOMETRO COMPLETO R22,134A,410A,404</t>
  </si>
  <si>
    <t>FILTRO SOLDABLE DE 3/8</t>
  </si>
  <si>
    <t>DESINCRUSTANTE PARA LIMPIEZA GALON</t>
  </si>
  <si>
    <t>SUBTOTAL</t>
  </si>
  <si>
    <t>IVA 19%</t>
  </si>
  <si>
    <t>TOTAL</t>
  </si>
  <si>
    <t>VALOR UNITARIO COTIZACION 1</t>
  </si>
  <si>
    <t>VALOR TOTAL COTIZACION 1</t>
  </si>
  <si>
    <t>VALOR UNITARIO COTIZACION 2</t>
  </si>
  <si>
    <t>VALOR TOTAL COTIZACION 2</t>
  </si>
  <si>
    <t>VALOR UNITARIO COTIZACION 3</t>
  </si>
  <si>
    <t xml:space="preserve">VALOR TOTAL COTIZACION 3 </t>
  </si>
  <si>
    <t>VALOR UNITARIO COTIZACION 4</t>
  </si>
  <si>
    <t xml:space="preserve">VALOR TOTAL COTIZACION 4 </t>
  </si>
  <si>
    <t>CAPACITOR 5uF</t>
  </si>
  <si>
    <t>COMPRESOR 7,5 TR R410A</t>
  </si>
  <si>
    <t>FILTRO SOLDABLE DE 1/2</t>
  </si>
  <si>
    <t>FILTRO SOLDABLE DE 5/8</t>
  </si>
  <si>
    <t>PRESOSTATO DE ALTA R410</t>
  </si>
  <si>
    <t>PRESOSTATO DE BAJA R410</t>
  </si>
  <si>
    <t>RELAYFAN</t>
  </si>
  <si>
    <t>TRANSFORMADOR DE 24V</t>
  </si>
  <si>
    <t>VALVULA DE CARGA</t>
  </si>
  <si>
    <t>VALOR UNITARIO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</si>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</sst>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/>
    </xf>
    <xf numFmtId="165" fontId="3" fillId="3" borderId="1" xfId="1" applyNumberFormat="1" applyFont="1" applyFill="1" applyBorder="1" applyAlignment="1">
      <alignment vertical="center"/>
    </xf>
    <xf numFmtId="165" fontId="3" fillId="3" borderId="1" xfId="0" applyNumberFormat="1" applyFont="1" applyFill="1" applyBorder="1" applyAlignment="1">
      <alignment vertical="center"/>
    </xf>
    <xf numFmtId="165" fontId="3" fillId="0" borderId="1" xfId="1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165" fontId="3" fillId="0" borderId="0" xfId="0" applyNumberFormat="1" applyFont="1" applyFill="1" applyAlignment="1">
      <alignment vertical="center"/>
    </xf>
    <xf numFmtId="44" fontId="3" fillId="0" borderId="0" xfId="1" applyFont="1" applyAlignment="1">
      <alignment vertical="center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3</xdr:row>
      <xdr:rowOff>295275</xdr:rowOff>
    </xdr:from>
    <xdr:ext cx="304800" cy="304800"/>
    <xdr:sp macro="" textlink="">
      <xdr:nvSpPr>
        <xdr:cNvPr id="2" name="AutoShape 4" descr="domo ptz 4 en 1 1/2.8  cmos 1080p  dh-sd59225in-hc-s3/dahua">
          <a:extLst>
            <a:ext uri="{FF2B5EF4-FFF2-40B4-BE49-F238E27FC236}">
              <a16:creationId xmlns:a16="http://schemas.microsoft.com/office/drawing/2014/main" id="{27750559-3102-405E-A3B9-199F212DA62A}"/>
            </a:ext>
          </a:extLst>
        </xdr:cNvPr>
        <xdr:cNvSpPr>
          <a:spLocks noChangeAspect="1" noChangeArrowheads="1"/>
        </xdr:cNvSpPr>
      </xdr:nvSpPr>
      <xdr:spPr bwMode="auto">
        <a:xfrm>
          <a:off x="4467225" y="71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800"/>
    <xdr:sp macro="" textlink="">
      <xdr:nvSpPr>
        <xdr:cNvPr id="3" name="AutoShape 4" descr="domo ptz 4 en 1 1/2.8  cmos 1080p  dh-sd59225in-hc-s3/dahua">
          <a:extLst>
            <a:ext uri="{FF2B5EF4-FFF2-40B4-BE49-F238E27FC236}">
              <a16:creationId xmlns:a16="http://schemas.microsoft.com/office/drawing/2014/main" id="{5476FEA8-33E3-4509-AE2B-429102ED3D90}"/>
            </a:ext>
          </a:extLst>
        </xdr:cNvPr>
        <xdr:cNvSpPr>
          <a:spLocks noChangeAspect="1" noChangeArrowheads="1"/>
        </xdr:cNvSpPr>
      </xdr:nvSpPr>
      <xdr:spPr bwMode="auto">
        <a:xfrm>
          <a:off x="4467225" y="85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800"/>
    <xdr:sp macro="" textlink="">
      <xdr:nvSpPr>
        <xdr:cNvPr id="4" name="AutoShape 4" descr="domo ptz 4 en 1 1/2.8  cmos 1080p  dh-sd59225in-hc-s3/dahua">
          <a:extLst>
            <a:ext uri="{FF2B5EF4-FFF2-40B4-BE49-F238E27FC236}">
              <a16:creationId xmlns:a16="http://schemas.microsoft.com/office/drawing/2014/main" id="{864E6139-1015-42DA-AF89-FE5CD2F3DAA6}"/>
            </a:ext>
          </a:extLst>
        </xdr:cNvPr>
        <xdr:cNvSpPr>
          <a:spLocks noChangeAspect="1" noChangeArrowheads="1"/>
        </xdr:cNvSpPr>
      </xdr:nvSpPr>
      <xdr:spPr bwMode="auto">
        <a:xfrm>
          <a:off x="4467225" y="85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1066800</xdr:colOff>
      <xdr:row>4</xdr:row>
      <xdr:rowOff>161925</xdr:rowOff>
    </xdr:from>
    <xdr:ext cx="304800" cy="304800"/>
    <xdr:sp macro="" textlink="">
      <xdr:nvSpPr>
        <xdr:cNvPr id="5" name="AutoShape 4" descr="domo ptz 4 en 1 1/2.8  cmos 1080p  dh-sd59225in-hc-s3/dahua">
          <a:extLst>
            <a:ext uri="{FF2B5EF4-FFF2-40B4-BE49-F238E27FC236}">
              <a16:creationId xmlns:a16="http://schemas.microsoft.com/office/drawing/2014/main" id="{75F89B44-EC14-46BC-ACDC-5C609116D414}"/>
            </a:ext>
          </a:extLst>
        </xdr:cNvPr>
        <xdr:cNvSpPr>
          <a:spLocks noChangeAspect="1" noChangeArrowheads="1"/>
        </xdr:cNvSpPr>
      </xdr:nvSpPr>
      <xdr:spPr bwMode="auto">
        <a:xfrm>
          <a:off x="4467225" y="85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295275</xdr:rowOff>
    </xdr:from>
    <xdr:ext cx="304800" cy="304800"/>
    <xdr:sp macro="" textlink="">
      <xdr:nvSpPr>
        <xdr:cNvPr id="6" name="AutoShape 4" descr="domo ptz 4 en 1 1/2.8  cmos 1080p  dh-sd59225in-hc-s3/dahua">
          <a:extLst>
            <a:ext uri="{FF2B5EF4-FFF2-40B4-BE49-F238E27FC236}">
              <a16:creationId xmlns:a16="http://schemas.microsoft.com/office/drawing/2014/main" id="{E2FFFB12-306A-4689-9E2C-8AE5B812E8F9}"/>
            </a:ext>
          </a:extLst>
        </xdr:cNvPr>
        <xdr:cNvSpPr>
          <a:spLocks noChangeAspect="1" noChangeArrowheads="1"/>
        </xdr:cNvSpPr>
      </xdr:nvSpPr>
      <xdr:spPr bwMode="auto">
        <a:xfrm>
          <a:off x="4467225" y="71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800"/>
    <xdr:sp macro="" textlink="">
      <xdr:nvSpPr>
        <xdr:cNvPr id="7" name="AutoShape 4" descr="domo ptz 4 en 1 1/2.8  cmos 1080p  dh-sd59225in-hc-s3/dahua">
          <a:extLst>
            <a:ext uri="{FF2B5EF4-FFF2-40B4-BE49-F238E27FC236}">
              <a16:creationId xmlns:a16="http://schemas.microsoft.com/office/drawing/2014/main" id="{24DA9950-1939-47CC-B533-062920813611}"/>
            </a:ext>
          </a:extLst>
        </xdr:cNvPr>
        <xdr:cNvSpPr>
          <a:spLocks noChangeAspect="1" noChangeArrowheads="1"/>
        </xdr:cNvSpPr>
      </xdr:nvSpPr>
      <xdr:spPr bwMode="auto">
        <a:xfrm>
          <a:off x="4467225" y="85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800"/>
    <xdr:sp macro="" textlink="">
      <xdr:nvSpPr>
        <xdr:cNvPr id="8" name="AutoShape 4" descr="domo ptz 4 en 1 1/2.8  cmos 1080p  dh-sd59225in-hc-s3/dahua">
          <a:extLst>
            <a:ext uri="{FF2B5EF4-FFF2-40B4-BE49-F238E27FC236}">
              <a16:creationId xmlns:a16="http://schemas.microsoft.com/office/drawing/2014/main" id="{312677EE-1830-43CD-B0A1-16E3F4AA9E94}"/>
            </a:ext>
          </a:extLst>
        </xdr:cNvPr>
        <xdr:cNvSpPr>
          <a:spLocks noChangeAspect="1" noChangeArrowheads="1"/>
        </xdr:cNvSpPr>
      </xdr:nvSpPr>
      <xdr:spPr bwMode="auto">
        <a:xfrm>
          <a:off x="4467225" y="85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3</xdr:row>
      <xdr:rowOff>295275</xdr:rowOff>
    </xdr:from>
    <xdr:ext cx="304800" cy="304800"/>
    <xdr:sp macro="" textlink="">
      <xdr:nvSpPr>
        <xdr:cNvPr id="2" name="AutoShape 4" descr="domo ptz 4 en 1 1/2.8  cmos 1080p  dh-sd59225in-hc-s3/dahua">
          <a:extLst>
            <a:ext uri="{FF2B5EF4-FFF2-40B4-BE49-F238E27FC236}">
              <a16:creationId xmlns:a16="http://schemas.microsoft.com/office/drawing/2014/main" id="{98D5A565-E4DE-445D-BA57-42B309079029}"/>
            </a:ext>
          </a:extLst>
        </xdr:cNvPr>
        <xdr:cNvSpPr>
          <a:spLocks noChangeAspect="1" noChangeArrowheads="1"/>
        </xdr:cNvSpPr>
      </xdr:nvSpPr>
      <xdr:spPr bwMode="auto">
        <a:xfrm>
          <a:off x="4502150" y="64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800"/>
    <xdr:sp macro="" textlink="">
      <xdr:nvSpPr>
        <xdr:cNvPr id="3" name="AutoShape 4" descr="domo ptz 4 en 1 1/2.8  cmos 1080p  dh-sd59225in-hc-s3/dahua">
          <a:extLst>
            <a:ext uri="{FF2B5EF4-FFF2-40B4-BE49-F238E27FC236}">
              <a16:creationId xmlns:a16="http://schemas.microsoft.com/office/drawing/2014/main" id="{7AC0D418-E347-421B-8DF2-62D7722ECF7B}"/>
            </a:ext>
          </a:extLst>
        </xdr:cNvPr>
        <xdr:cNvSpPr>
          <a:spLocks noChangeAspect="1" noChangeArrowheads="1"/>
        </xdr:cNvSpPr>
      </xdr:nvSpPr>
      <xdr:spPr bwMode="auto">
        <a:xfrm>
          <a:off x="4502150" y="77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800"/>
    <xdr:sp macro="" textlink="">
      <xdr:nvSpPr>
        <xdr:cNvPr id="4" name="AutoShape 4" descr="domo ptz 4 en 1 1/2.8  cmos 1080p  dh-sd59225in-hc-s3/dahua">
          <a:extLst>
            <a:ext uri="{FF2B5EF4-FFF2-40B4-BE49-F238E27FC236}">
              <a16:creationId xmlns:a16="http://schemas.microsoft.com/office/drawing/2014/main" id="{B9030AD9-F1E6-49D8-99A6-EC4BBCD12496}"/>
            </a:ext>
          </a:extLst>
        </xdr:cNvPr>
        <xdr:cNvSpPr>
          <a:spLocks noChangeAspect="1" noChangeArrowheads="1"/>
        </xdr:cNvSpPr>
      </xdr:nvSpPr>
      <xdr:spPr bwMode="auto">
        <a:xfrm>
          <a:off x="4502150" y="77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1066800</xdr:colOff>
      <xdr:row>4</xdr:row>
      <xdr:rowOff>161925</xdr:rowOff>
    </xdr:from>
    <xdr:ext cx="304800" cy="304800"/>
    <xdr:sp macro="" textlink="">
      <xdr:nvSpPr>
        <xdr:cNvPr id="5" name="AutoShape 4" descr="domo ptz 4 en 1 1/2.8  cmos 1080p  dh-sd59225in-hc-s3/dahua">
          <a:extLst>
            <a:ext uri="{FF2B5EF4-FFF2-40B4-BE49-F238E27FC236}">
              <a16:creationId xmlns:a16="http://schemas.microsoft.com/office/drawing/2014/main" id="{A84FD3D2-AF5E-4BB7-8C1F-F511D19C1096}"/>
            </a:ext>
          </a:extLst>
        </xdr:cNvPr>
        <xdr:cNvSpPr>
          <a:spLocks noChangeAspect="1" noChangeArrowheads="1"/>
        </xdr:cNvSpPr>
      </xdr:nvSpPr>
      <xdr:spPr bwMode="auto">
        <a:xfrm>
          <a:off x="4502150" y="771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295275</xdr:rowOff>
    </xdr:from>
    <xdr:ext cx="304800" cy="304800"/>
    <xdr:sp macro="" textlink="">
      <xdr:nvSpPr>
        <xdr:cNvPr id="6" name="AutoShape 4" descr="domo ptz 4 en 1 1/2.8  cmos 1080p  dh-sd59225in-hc-s3/dahua">
          <a:extLst>
            <a:ext uri="{FF2B5EF4-FFF2-40B4-BE49-F238E27FC236}">
              <a16:creationId xmlns:a16="http://schemas.microsoft.com/office/drawing/2014/main" id="{F4077996-DF08-429E-9F79-F62641ED54AD}"/>
            </a:ext>
          </a:extLst>
        </xdr:cNvPr>
        <xdr:cNvSpPr>
          <a:spLocks noChangeAspect="1" noChangeArrowheads="1"/>
        </xdr:cNvSpPr>
      </xdr:nvSpPr>
      <xdr:spPr bwMode="auto">
        <a:xfrm>
          <a:off x="4502150" y="64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800"/>
    <xdr:sp macro="" textlink="">
      <xdr:nvSpPr>
        <xdr:cNvPr id="7" name="AutoShape 4" descr="domo ptz 4 en 1 1/2.8  cmos 1080p  dh-sd59225in-hc-s3/dahua">
          <a:extLst>
            <a:ext uri="{FF2B5EF4-FFF2-40B4-BE49-F238E27FC236}">
              <a16:creationId xmlns:a16="http://schemas.microsoft.com/office/drawing/2014/main" id="{51B2F300-E4DD-452C-88A3-B6B6013C8CAD}"/>
            </a:ext>
          </a:extLst>
        </xdr:cNvPr>
        <xdr:cNvSpPr>
          <a:spLocks noChangeAspect="1" noChangeArrowheads="1"/>
        </xdr:cNvSpPr>
      </xdr:nvSpPr>
      <xdr:spPr bwMode="auto">
        <a:xfrm>
          <a:off x="4502150" y="77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800"/>
    <xdr:sp macro="" textlink="">
      <xdr:nvSpPr>
        <xdr:cNvPr id="8" name="AutoShape 4" descr="domo ptz 4 en 1 1/2.8  cmos 1080p  dh-sd59225in-hc-s3/dahua">
          <a:extLst>
            <a:ext uri="{FF2B5EF4-FFF2-40B4-BE49-F238E27FC236}">
              <a16:creationId xmlns:a16="http://schemas.microsoft.com/office/drawing/2014/main" id="{985E42A2-0B8B-4AC5-A873-EB343FB73729}"/>
            </a:ext>
          </a:extLst>
        </xdr:cNvPr>
        <xdr:cNvSpPr>
          <a:spLocks noChangeAspect="1" noChangeArrowheads="1"/>
        </xdr:cNvSpPr>
      </xdr:nvSpPr>
      <xdr:spPr bwMode="auto">
        <a:xfrm>
          <a:off x="4502150" y="77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3</xdr:row>
      <xdr:rowOff>295275</xdr:rowOff>
    </xdr:from>
    <xdr:ext cx="304800" cy="304800"/>
    <xdr:sp macro="" textlink="">
      <xdr:nvSpPr>
        <xdr:cNvPr id="2" name="AutoShape 4" descr="domo ptz 4 en 1 1/2.8  cmos 1080p  dh-sd59225in-hc-s3/dahua">
          <a:extLst>
            <a:ext uri="{FF2B5EF4-FFF2-40B4-BE49-F238E27FC236}">
              <a16:creationId xmlns:a16="http://schemas.microsoft.com/office/drawing/2014/main" id="{33EB1B95-0645-4180-BEFD-1D21CF240D85}"/>
            </a:ext>
          </a:extLst>
        </xdr:cNvPr>
        <xdr:cNvSpPr>
          <a:spLocks noChangeAspect="1" noChangeArrowheads="1"/>
        </xdr:cNvSpPr>
      </xdr:nvSpPr>
      <xdr:spPr bwMode="auto">
        <a:xfrm>
          <a:off x="4311650" y="84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800"/>
    <xdr:sp macro="" textlink="">
      <xdr:nvSpPr>
        <xdr:cNvPr id="3" name="AutoShape 4" descr="domo ptz 4 en 1 1/2.8  cmos 1080p  dh-sd59225in-hc-s3/dahua">
          <a:extLst>
            <a:ext uri="{FF2B5EF4-FFF2-40B4-BE49-F238E27FC236}">
              <a16:creationId xmlns:a16="http://schemas.microsoft.com/office/drawing/2014/main" id="{395021E9-E674-4C95-9AD8-0D4DC254080F}"/>
            </a:ext>
          </a:extLst>
        </xdr:cNvPr>
        <xdr:cNvSpPr>
          <a:spLocks noChangeAspect="1" noChangeArrowheads="1"/>
        </xdr:cNvSpPr>
      </xdr:nvSpPr>
      <xdr:spPr bwMode="auto">
        <a:xfrm>
          <a:off x="4311650" y="97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800"/>
    <xdr:sp macro="" textlink="">
      <xdr:nvSpPr>
        <xdr:cNvPr id="4" name="AutoShape 4" descr="domo ptz 4 en 1 1/2.8  cmos 1080p  dh-sd59225in-hc-s3/dahua">
          <a:extLst>
            <a:ext uri="{FF2B5EF4-FFF2-40B4-BE49-F238E27FC236}">
              <a16:creationId xmlns:a16="http://schemas.microsoft.com/office/drawing/2014/main" id="{2050828E-61FE-4CEF-B163-B3510B33A905}"/>
            </a:ext>
          </a:extLst>
        </xdr:cNvPr>
        <xdr:cNvSpPr>
          <a:spLocks noChangeAspect="1" noChangeArrowheads="1"/>
        </xdr:cNvSpPr>
      </xdr:nvSpPr>
      <xdr:spPr bwMode="auto">
        <a:xfrm>
          <a:off x="4311650" y="97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1066800</xdr:colOff>
      <xdr:row>4</xdr:row>
      <xdr:rowOff>161925</xdr:rowOff>
    </xdr:from>
    <xdr:ext cx="304800" cy="304800"/>
    <xdr:sp macro="" textlink="">
      <xdr:nvSpPr>
        <xdr:cNvPr id="5" name="AutoShape 4" descr="domo ptz 4 en 1 1/2.8  cmos 1080p  dh-sd59225in-hc-s3/dahua">
          <a:extLst>
            <a:ext uri="{FF2B5EF4-FFF2-40B4-BE49-F238E27FC236}">
              <a16:creationId xmlns:a16="http://schemas.microsoft.com/office/drawing/2014/main" id="{04461561-4919-4CA6-9BDF-341F6A8A9F63}"/>
            </a:ext>
          </a:extLst>
        </xdr:cNvPr>
        <xdr:cNvSpPr>
          <a:spLocks noChangeAspect="1" noChangeArrowheads="1"/>
        </xdr:cNvSpPr>
      </xdr:nvSpPr>
      <xdr:spPr bwMode="auto">
        <a:xfrm>
          <a:off x="4311650" y="974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295275</xdr:rowOff>
    </xdr:from>
    <xdr:ext cx="304800" cy="304800"/>
    <xdr:sp macro="" textlink="">
      <xdr:nvSpPr>
        <xdr:cNvPr id="6" name="AutoShape 4" descr="domo ptz 4 en 1 1/2.8  cmos 1080p  dh-sd59225in-hc-s3/dahua">
          <a:extLst>
            <a:ext uri="{FF2B5EF4-FFF2-40B4-BE49-F238E27FC236}">
              <a16:creationId xmlns:a16="http://schemas.microsoft.com/office/drawing/2014/main" id="{620DF076-6642-458F-BD0F-BAAE0AA40C15}"/>
            </a:ext>
          </a:extLst>
        </xdr:cNvPr>
        <xdr:cNvSpPr>
          <a:spLocks noChangeAspect="1" noChangeArrowheads="1"/>
        </xdr:cNvSpPr>
      </xdr:nvSpPr>
      <xdr:spPr bwMode="auto">
        <a:xfrm>
          <a:off x="4311650" y="84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800"/>
    <xdr:sp macro="" textlink="">
      <xdr:nvSpPr>
        <xdr:cNvPr id="7" name="AutoShape 4" descr="domo ptz 4 en 1 1/2.8  cmos 1080p  dh-sd59225in-hc-s3/dahua">
          <a:extLst>
            <a:ext uri="{FF2B5EF4-FFF2-40B4-BE49-F238E27FC236}">
              <a16:creationId xmlns:a16="http://schemas.microsoft.com/office/drawing/2014/main" id="{4FE93D04-BC53-47EA-970C-ECF275E713E8}"/>
            </a:ext>
          </a:extLst>
        </xdr:cNvPr>
        <xdr:cNvSpPr>
          <a:spLocks noChangeAspect="1" noChangeArrowheads="1"/>
        </xdr:cNvSpPr>
      </xdr:nvSpPr>
      <xdr:spPr bwMode="auto">
        <a:xfrm>
          <a:off x="4311650" y="97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800"/>
    <xdr:sp macro="" textlink="">
      <xdr:nvSpPr>
        <xdr:cNvPr id="8" name="AutoShape 4" descr="domo ptz 4 en 1 1/2.8  cmos 1080p  dh-sd59225in-hc-s3/dahua">
          <a:extLst>
            <a:ext uri="{FF2B5EF4-FFF2-40B4-BE49-F238E27FC236}">
              <a16:creationId xmlns:a16="http://schemas.microsoft.com/office/drawing/2014/main" id="{A399A382-3A1F-41BC-84D4-DB5916F8C8F4}"/>
            </a:ext>
          </a:extLst>
        </xdr:cNvPr>
        <xdr:cNvSpPr>
          <a:spLocks noChangeAspect="1" noChangeArrowheads="1"/>
        </xdr:cNvSpPr>
      </xdr:nvSpPr>
      <xdr:spPr bwMode="auto">
        <a:xfrm>
          <a:off x="4311650" y="97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A8D3C-5C4B-424A-8DC0-B6CF985F4E8E}">
  <dimension ref="A1:L57"/>
  <sheetViews>
    <sheetView zoomScale="130" zoomScaleNormal="130" workbookViewId="0">
      <selection activeCell="A52" sqref="A52:C52"/>
    </sheetView>
  </sheetViews>
  <sheetFormatPr baseColWidth="10" defaultColWidth="31" defaultRowHeight="11.25" x14ac:dyDescent="0.25"/>
  <cols>
    <col min="1" max="1" width="4.7109375" style="10" bestFit="1" customWidth="1"/>
    <col min="2" max="2" width="30.42578125" style="10" bestFit="1" customWidth="1"/>
    <col min="3" max="3" width="4.85546875" style="10" bestFit="1" customWidth="1"/>
    <col min="4" max="4" width="13.28515625" style="10" bestFit="1" customWidth="1"/>
    <col min="5" max="5" width="11.140625" style="10" bestFit="1" customWidth="1"/>
    <col min="6" max="6" width="14" style="10" bestFit="1" customWidth="1"/>
    <col min="7" max="7" width="12.140625" style="10" bestFit="1" customWidth="1"/>
    <col min="8" max="8" width="14" style="10" bestFit="1" customWidth="1"/>
    <col min="9" max="9" width="12.140625" style="10" bestFit="1" customWidth="1"/>
    <col min="10" max="10" width="14" style="10" bestFit="1" customWidth="1"/>
    <col min="11" max="11" width="12.140625" style="10" bestFit="1" customWidth="1"/>
    <col min="12" max="16384" width="31" style="10"/>
  </cols>
  <sheetData>
    <row r="1" spans="1:12" ht="45" x14ac:dyDescent="0.25">
      <c r="A1" s="1" t="s">
        <v>0</v>
      </c>
      <c r="B1" s="1" t="s">
        <v>1</v>
      </c>
      <c r="C1" s="2" t="s">
        <v>2</v>
      </c>
      <c r="D1" s="3" t="s">
        <v>47</v>
      </c>
      <c r="E1" s="3" t="s">
        <v>48</v>
      </c>
      <c r="F1" s="3" t="s">
        <v>49</v>
      </c>
      <c r="G1" s="3" t="s">
        <v>50</v>
      </c>
      <c r="H1" s="3" t="s">
        <v>51</v>
      </c>
      <c r="I1" s="3" t="s">
        <v>52</v>
      </c>
      <c r="J1" s="3" t="s">
        <v>53</v>
      </c>
      <c r="K1" s="3" t="s">
        <v>54</v>
      </c>
    </row>
    <row r="2" spans="1:12" s="11" customFormat="1" x14ac:dyDescent="0.2">
      <c r="A2" s="4">
        <v>1</v>
      </c>
      <c r="B2" s="14" t="s">
        <v>3</v>
      </c>
      <c r="C2" s="15">
        <v>150</v>
      </c>
      <c r="D2" s="5">
        <v>2184</v>
      </c>
      <c r="E2" s="5">
        <f t="shared" ref="E2:E51" si="0">C2*D2</f>
        <v>327600</v>
      </c>
      <c r="F2" s="8">
        <v>2217.6</v>
      </c>
      <c r="G2" s="9">
        <f>F2*C2</f>
        <v>332640</v>
      </c>
      <c r="H2" s="8">
        <v>1681</v>
      </c>
      <c r="I2" s="9">
        <f>H2*C2</f>
        <v>252150</v>
      </c>
      <c r="J2" s="8"/>
      <c r="K2" s="9">
        <f>C2*J2</f>
        <v>0</v>
      </c>
    </row>
    <row r="3" spans="1:12" s="11" customFormat="1" x14ac:dyDescent="0.2">
      <c r="A3" s="4">
        <v>2</v>
      </c>
      <c r="B3" s="14" t="s">
        <v>4</v>
      </c>
      <c r="C3" s="15">
        <v>80</v>
      </c>
      <c r="D3" s="5">
        <v>27310.400000000001</v>
      </c>
      <c r="E3" s="5">
        <f t="shared" si="0"/>
        <v>2184832</v>
      </c>
      <c r="F3" s="8">
        <v>27730.560000000001</v>
      </c>
      <c r="G3" s="9">
        <f t="shared" ref="G3:G51" si="1">F3*C3</f>
        <v>2218444.8000000003</v>
      </c>
      <c r="H3" s="8">
        <v>25210</v>
      </c>
      <c r="I3" s="9">
        <f>H3*C3</f>
        <v>2016800</v>
      </c>
      <c r="J3" s="8"/>
      <c r="K3" s="9">
        <f t="shared" ref="K3:K50" si="2">C3*J3</f>
        <v>0</v>
      </c>
    </row>
    <row r="4" spans="1:12" s="11" customFormat="1" x14ac:dyDescent="0.2">
      <c r="A4" s="4">
        <v>3</v>
      </c>
      <c r="B4" s="14" t="s">
        <v>5</v>
      </c>
      <c r="C4" s="15">
        <v>50</v>
      </c>
      <c r="D4" s="5">
        <v>8912.8000000000011</v>
      </c>
      <c r="E4" s="5">
        <f t="shared" si="0"/>
        <v>445640.00000000006</v>
      </c>
      <c r="F4" s="8">
        <v>9049.92</v>
      </c>
      <c r="G4" s="9">
        <f t="shared" si="1"/>
        <v>452496</v>
      </c>
      <c r="H4" s="8">
        <v>7563</v>
      </c>
      <c r="I4" s="9">
        <f>H4*C4</f>
        <v>378150</v>
      </c>
      <c r="J4" s="8"/>
      <c r="K4" s="9">
        <f t="shared" si="2"/>
        <v>0</v>
      </c>
    </row>
    <row r="5" spans="1:12" s="11" customFormat="1" x14ac:dyDescent="0.2">
      <c r="A5" s="4">
        <v>4</v>
      </c>
      <c r="B5" s="14" t="s">
        <v>6</v>
      </c>
      <c r="C5" s="15">
        <v>80</v>
      </c>
      <c r="D5" s="5">
        <v>404201.2</v>
      </c>
      <c r="E5" s="5">
        <f t="shared" si="0"/>
        <v>32336096</v>
      </c>
      <c r="F5" s="8">
        <v>410419.68</v>
      </c>
      <c r="G5" s="9">
        <f t="shared" si="1"/>
        <v>32833574.399999999</v>
      </c>
      <c r="H5" s="8">
        <v>352941</v>
      </c>
      <c r="I5" s="9">
        <f>H5*C5</f>
        <v>28235280</v>
      </c>
      <c r="J5" s="8"/>
      <c r="K5" s="9">
        <f t="shared" si="2"/>
        <v>0</v>
      </c>
    </row>
    <row r="6" spans="1:12" s="11" customFormat="1" x14ac:dyDescent="0.2">
      <c r="A6" s="4">
        <v>5</v>
      </c>
      <c r="B6" s="14" t="s">
        <v>7</v>
      </c>
      <c r="C6" s="15">
        <v>40</v>
      </c>
      <c r="D6" s="5">
        <v>600840.5</v>
      </c>
      <c r="E6" s="5">
        <f t="shared" si="0"/>
        <v>24033620</v>
      </c>
      <c r="F6" s="8">
        <v>610084.20000000007</v>
      </c>
      <c r="G6" s="9">
        <f t="shared" si="1"/>
        <v>24403368.000000004</v>
      </c>
      <c r="H6" s="8">
        <v>487394</v>
      </c>
      <c r="I6" s="9">
        <f>H6*C6</f>
        <v>19495760</v>
      </c>
      <c r="J6" s="8"/>
      <c r="K6" s="9">
        <f t="shared" si="2"/>
        <v>0</v>
      </c>
    </row>
    <row r="7" spans="1:12" s="11" customFormat="1" x14ac:dyDescent="0.2">
      <c r="A7" s="4">
        <v>6</v>
      </c>
      <c r="B7" s="14" t="s">
        <v>8</v>
      </c>
      <c r="C7" s="15">
        <v>20</v>
      </c>
      <c r="D7" s="5">
        <v>371428.2</v>
      </c>
      <c r="E7" s="5">
        <f t="shared" si="0"/>
        <v>7428564</v>
      </c>
      <c r="F7" s="8">
        <v>377142.48000000004</v>
      </c>
      <c r="G7" s="9">
        <f t="shared" si="1"/>
        <v>7542849.6000000006</v>
      </c>
      <c r="H7" s="6"/>
      <c r="I7" s="7">
        <f t="shared" ref="I7:I51" si="3">H7*C7</f>
        <v>0</v>
      </c>
      <c r="J7" s="8"/>
      <c r="K7" s="9">
        <f t="shared" si="2"/>
        <v>0</v>
      </c>
    </row>
    <row r="8" spans="1:12" s="11" customFormat="1" x14ac:dyDescent="0.2">
      <c r="A8" s="4">
        <v>7</v>
      </c>
      <c r="B8" s="14" t="s">
        <v>55</v>
      </c>
      <c r="C8" s="15">
        <v>30</v>
      </c>
      <c r="D8" s="5">
        <v>7277.4000000000005</v>
      </c>
      <c r="E8" s="5">
        <f t="shared" si="0"/>
        <v>218322.00000000003</v>
      </c>
      <c r="F8" s="8">
        <v>7389.3600000000006</v>
      </c>
      <c r="G8" s="9">
        <f t="shared" si="1"/>
        <v>221680.80000000002</v>
      </c>
      <c r="H8" s="8">
        <v>5882</v>
      </c>
      <c r="I8" s="9">
        <f t="shared" si="3"/>
        <v>176460</v>
      </c>
      <c r="J8" s="8"/>
      <c r="K8" s="9">
        <f t="shared" si="2"/>
        <v>0</v>
      </c>
    </row>
    <row r="9" spans="1:12" s="11" customFormat="1" x14ac:dyDescent="0.2">
      <c r="A9" s="4">
        <v>8</v>
      </c>
      <c r="B9" s="14" t="s">
        <v>9</v>
      </c>
      <c r="C9" s="15">
        <v>30</v>
      </c>
      <c r="D9" s="5">
        <v>9438</v>
      </c>
      <c r="E9" s="5">
        <f t="shared" si="0"/>
        <v>283140</v>
      </c>
      <c r="F9" s="8">
        <v>9583.2000000000007</v>
      </c>
      <c r="G9" s="9">
        <f t="shared" si="1"/>
        <v>287496</v>
      </c>
      <c r="H9" s="8">
        <v>12605</v>
      </c>
      <c r="I9" s="9">
        <f t="shared" si="3"/>
        <v>378150</v>
      </c>
      <c r="J9" s="8"/>
      <c r="K9" s="9">
        <f t="shared" si="2"/>
        <v>0</v>
      </c>
    </row>
    <row r="10" spans="1:12" s="11" customFormat="1" x14ac:dyDescent="0.2">
      <c r="A10" s="4">
        <v>9</v>
      </c>
      <c r="B10" s="14" t="s">
        <v>10</v>
      </c>
      <c r="C10" s="15">
        <v>30</v>
      </c>
      <c r="D10" s="5">
        <v>7865</v>
      </c>
      <c r="E10" s="5">
        <f t="shared" si="0"/>
        <v>235950</v>
      </c>
      <c r="F10" s="8">
        <v>7986</v>
      </c>
      <c r="G10" s="9">
        <f t="shared" si="1"/>
        <v>239580</v>
      </c>
      <c r="H10" s="8">
        <v>12605</v>
      </c>
      <c r="I10" s="9">
        <f t="shared" si="3"/>
        <v>378150</v>
      </c>
      <c r="J10" s="8"/>
      <c r="K10" s="9">
        <f t="shared" si="2"/>
        <v>0</v>
      </c>
    </row>
    <row r="11" spans="1:12" s="11" customFormat="1" x14ac:dyDescent="0.2">
      <c r="A11" s="4">
        <v>10</v>
      </c>
      <c r="B11" s="14" t="s">
        <v>11</v>
      </c>
      <c r="C11" s="15">
        <v>30</v>
      </c>
      <c r="D11" s="5">
        <v>9961.9</v>
      </c>
      <c r="E11" s="5">
        <f t="shared" si="0"/>
        <v>298857</v>
      </c>
      <c r="F11" s="8">
        <v>10115.16</v>
      </c>
      <c r="G11" s="9">
        <f t="shared" si="1"/>
        <v>303454.8</v>
      </c>
      <c r="H11" s="8">
        <v>15126</v>
      </c>
      <c r="I11" s="9">
        <f t="shared" si="3"/>
        <v>453780</v>
      </c>
      <c r="J11" s="8"/>
      <c r="K11" s="9">
        <f t="shared" si="2"/>
        <v>0</v>
      </c>
    </row>
    <row r="12" spans="1:12" s="11" customFormat="1" x14ac:dyDescent="0.2">
      <c r="A12" s="4">
        <v>11</v>
      </c>
      <c r="B12" s="14" t="s">
        <v>12</v>
      </c>
      <c r="C12" s="15">
        <v>30</v>
      </c>
      <c r="D12" s="5">
        <v>10485.800000000001</v>
      </c>
      <c r="E12" s="5">
        <f t="shared" si="0"/>
        <v>314574.00000000006</v>
      </c>
      <c r="F12" s="8">
        <v>10647.12</v>
      </c>
      <c r="G12" s="9">
        <f t="shared" si="1"/>
        <v>319413.60000000003</v>
      </c>
      <c r="H12" s="8">
        <v>15966</v>
      </c>
      <c r="I12" s="9">
        <f t="shared" si="3"/>
        <v>478980</v>
      </c>
      <c r="J12" s="8"/>
      <c r="K12" s="9">
        <f t="shared" si="2"/>
        <v>0</v>
      </c>
    </row>
    <row r="13" spans="1:12" s="11" customFormat="1" x14ac:dyDescent="0.2">
      <c r="A13" s="4">
        <v>12</v>
      </c>
      <c r="B13" s="14" t="s">
        <v>13</v>
      </c>
      <c r="C13" s="15">
        <v>30</v>
      </c>
      <c r="D13" s="5">
        <v>11534.9</v>
      </c>
      <c r="E13" s="5">
        <f t="shared" si="0"/>
        <v>346047</v>
      </c>
      <c r="F13" s="8">
        <v>11712.36</v>
      </c>
      <c r="G13" s="9">
        <f t="shared" si="1"/>
        <v>351370.80000000005</v>
      </c>
      <c r="H13" s="8">
        <v>16807</v>
      </c>
      <c r="I13" s="9">
        <f t="shared" si="3"/>
        <v>504210</v>
      </c>
      <c r="J13" s="8"/>
      <c r="K13" s="9">
        <f t="shared" si="2"/>
        <v>0</v>
      </c>
      <c r="L13" s="12"/>
    </row>
    <row r="14" spans="1:12" s="11" customFormat="1" x14ac:dyDescent="0.2">
      <c r="A14" s="4">
        <v>13</v>
      </c>
      <c r="B14" s="14" t="s">
        <v>14</v>
      </c>
      <c r="C14" s="15">
        <v>60</v>
      </c>
      <c r="D14" s="5">
        <v>17806.100000000002</v>
      </c>
      <c r="E14" s="5">
        <f t="shared" si="0"/>
        <v>1068366.0000000002</v>
      </c>
      <c r="F14" s="8">
        <v>18080.04</v>
      </c>
      <c r="G14" s="9">
        <f t="shared" si="1"/>
        <v>1084802.4000000001</v>
      </c>
      <c r="H14" s="8">
        <v>15126</v>
      </c>
      <c r="I14" s="9">
        <f t="shared" si="3"/>
        <v>907560</v>
      </c>
      <c r="J14" s="8"/>
      <c r="K14" s="9">
        <f t="shared" si="2"/>
        <v>0</v>
      </c>
    </row>
    <row r="15" spans="1:12" s="11" customFormat="1" x14ac:dyDescent="0.2">
      <c r="A15" s="4">
        <v>14</v>
      </c>
      <c r="B15" s="14" t="s">
        <v>15</v>
      </c>
      <c r="C15" s="15">
        <v>60</v>
      </c>
      <c r="D15" s="5">
        <v>10556</v>
      </c>
      <c r="E15" s="5">
        <f t="shared" si="0"/>
        <v>633360</v>
      </c>
      <c r="F15" s="8">
        <v>10718.4</v>
      </c>
      <c r="G15" s="9">
        <f t="shared" si="1"/>
        <v>643104</v>
      </c>
      <c r="H15" s="8">
        <v>9244</v>
      </c>
      <c r="I15" s="9">
        <f t="shared" si="3"/>
        <v>554640</v>
      </c>
      <c r="J15" s="8"/>
      <c r="K15" s="9">
        <f t="shared" si="2"/>
        <v>0</v>
      </c>
    </row>
    <row r="16" spans="1:12" s="11" customFormat="1" x14ac:dyDescent="0.2">
      <c r="A16" s="4">
        <v>15</v>
      </c>
      <c r="B16" s="14" t="s">
        <v>16</v>
      </c>
      <c r="C16" s="15">
        <v>60</v>
      </c>
      <c r="D16" s="5">
        <v>22566.7</v>
      </c>
      <c r="E16" s="5">
        <f t="shared" si="0"/>
        <v>1354002</v>
      </c>
      <c r="F16" s="8">
        <v>22913.88</v>
      </c>
      <c r="G16" s="9">
        <f t="shared" si="1"/>
        <v>1374832.8</v>
      </c>
      <c r="H16" s="8">
        <v>19328</v>
      </c>
      <c r="I16" s="9">
        <f t="shared" si="3"/>
        <v>1159680</v>
      </c>
      <c r="J16" s="8"/>
      <c r="K16" s="9">
        <f t="shared" si="2"/>
        <v>0</v>
      </c>
      <c r="L16" s="12"/>
    </row>
    <row r="17" spans="1:11" s="11" customFormat="1" x14ac:dyDescent="0.2">
      <c r="A17" s="4">
        <v>16</v>
      </c>
      <c r="B17" s="14" t="s">
        <v>17</v>
      </c>
      <c r="C17" s="15">
        <v>60</v>
      </c>
      <c r="D17" s="5">
        <v>31679.7</v>
      </c>
      <c r="E17" s="5">
        <f t="shared" si="0"/>
        <v>1900782</v>
      </c>
      <c r="F17" s="8">
        <v>32167.08</v>
      </c>
      <c r="G17" s="9">
        <f t="shared" si="1"/>
        <v>1930024.8</v>
      </c>
      <c r="H17" s="8">
        <v>26891</v>
      </c>
      <c r="I17" s="9">
        <f t="shared" si="3"/>
        <v>1613460</v>
      </c>
      <c r="J17" s="8"/>
      <c r="K17" s="9">
        <f t="shared" si="2"/>
        <v>0</v>
      </c>
    </row>
    <row r="18" spans="1:11" s="11" customFormat="1" x14ac:dyDescent="0.2">
      <c r="A18" s="4">
        <v>17</v>
      </c>
      <c r="B18" s="14" t="s">
        <v>18</v>
      </c>
      <c r="C18" s="15">
        <v>100</v>
      </c>
      <c r="D18" s="5">
        <v>10379.200000000001</v>
      </c>
      <c r="E18" s="5">
        <f t="shared" si="0"/>
        <v>1037920.0000000001</v>
      </c>
      <c r="F18" s="8">
        <v>10538.880000000001</v>
      </c>
      <c r="G18" s="9">
        <f t="shared" si="1"/>
        <v>1053888</v>
      </c>
      <c r="H18" s="8">
        <v>7143</v>
      </c>
      <c r="I18" s="9">
        <f t="shared" si="3"/>
        <v>714300</v>
      </c>
      <c r="J18" s="8"/>
      <c r="K18" s="9">
        <f t="shared" si="2"/>
        <v>0</v>
      </c>
    </row>
    <row r="19" spans="1:11" s="11" customFormat="1" x14ac:dyDescent="0.2">
      <c r="A19" s="4">
        <v>18</v>
      </c>
      <c r="B19" s="14" t="s">
        <v>19</v>
      </c>
      <c r="C19" s="15">
        <v>20</v>
      </c>
      <c r="D19" s="5">
        <v>11261.9</v>
      </c>
      <c r="E19" s="5">
        <f t="shared" si="0"/>
        <v>225238</v>
      </c>
      <c r="F19" s="8">
        <v>11435.16</v>
      </c>
      <c r="G19" s="9">
        <f t="shared" si="1"/>
        <v>228703.2</v>
      </c>
      <c r="H19" s="8">
        <v>8403</v>
      </c>
      <c r="I19" s="9">
        <f t="shared" si="3"/>
        <v>168060</v>
      </c>
      <c r="J19" s="8"/>
      <c r="K19" s="9">
        <f t="shared" si="2"/>
        <v>0</v>
      </c>
    </row>
    <row r="20" spans="1:11" s="11" customFormat="1" x14ac:dyDescent="0.2">
      <c r="A20" s="4">
        <v>19</v>
      </c>
      <c r="B20" s="14" t="s">
        <v>20</v>
      </c>
      <c r="C20" s="15">
        <v>30</v>
      </c>
      <c r="D20" s="5">
        <v>6007.3</v>
      </c>
      <c r="E20" s="5">
        <f t="shared" si="0"/>
        <v>180219</v>
      </c>
      <c r="F20" s="8">
        <v>6099.72</v>
      </c>
      <c r="G20" s="9">
        <f t="shared" si="1"/>
        <v>182991.6</v>
      </c>
      <c r="H20" s="8">
        <v>5042</v>
      </c>
      <c r="I20" s="9">
        <f t="shared" si="3"/>
        <v>151260</v>
      </c>
      <c r="J20" s="8"/>
      <c r="K20" s="9">
        <f t="shared" si="2"/>
        <v>0</v>
      </c>
    </row>
    <row r="21" spans="1:11" s="11" customFormat="1" x14ac:dyDescent="0.2">
      <c r="A21" s="4">
        <v>20</v>
      </c>
      <c r="B21" s="14" t="s">
        <v>21</v>
      </c>
      <c r="C21" s="15">
        <v>30</v>
      </c>
      <c r="D21" s="5">
        <v>31461.3</v>
      </c>
      <c r="E21" s="5">
        <f t="shared" si="0"/>
        <v>943839</v>
      </c>
      <c r="F21" s="8">
        <v>31945.32</v>
      </c>
      <c r="G21" s="9">
        <f t="shared" si="1"/>
        <v>958359.6</v>
      </c>
      <c r="H21" s="8">
        <v>37815</v>
      </c>
      <c r="I21" s="9">
        <f t="shared" si="3"/>
        <v>1134450</v>
      </c>
      <c r="J21" s="8"/>
      <c r="K21" s="9">
        <f t="shared" si="2"/>
        <v>0</v>
      </c>
    </row>
    <row r="22" spans="1:11" s="11" customFormat="1" x14ac:dyDescent="0.2">
      <c r="A22" s="4">
        <v>21</v>
      </c>
      <c r="B22" s="14" t="s">
        <v>22</v>
      </c>
      <c r="C22" s="15">
        <v>25</v>
      </c>
      <c r="D22" s="5">
        <v>25169.3</v>
      </c>
      <c r="E22" s="5">
        <f t="shared" si="0"/>
        <v>629232.5</v>
      </c>
      <c r="F22" s="8">
        <v>25556.52</v>
      </c>
      <c r="G22" s="9">
        <f t="shared" si="1"/>
        <v>638913</v>
      </c>
      <c r="H22" s="8">
        <v>29412</v>
      </c>
      <c r="I22" s="9">
        <f t="shared" si="3"/>
        <v>735300</v>
      </c>
      <c r="J22" s="8"/>
      <c r="K22" s="9">
        <f t="shared" si="2"/>
        <v>0</v>
      </c>
    </row>
    <row r="23" spans="1:11" s="11" customFormat="1" x14ac:dyDescent="0.2">
      <c r="A23" s="4">
        <v>22</v>
      </c>
      <c r="B23" s="14" t="s">
        <v>23</v>
      </c>
      <c r="C23" s="15">
        <v>25</v>
      </c>
      <c r="D23" s="5">
        <v>25169.3</v>
      </c>
      <c r="E23" s="5">
        <f t="shared" si="0"/>
        <v>629232.5</v>
      </c>
      <c r="F23" s="8">
        <v>25556.52</v>
      </c>
      <c r="G23" s="9">
        <f t="shared" si="1"/>
        <v>638913</v>
      </c>
      <c r="H23" s="8">
        <v>37815</v>
      </c>
      <c r="I23" s="9">
        <f t="shared" si="3"/>
        <v>945375</v>
      </c>
      <c r="J23" s="8"/>
      <c r="K23" s="9">
        <f t="shared" si="2"/>
        <v>0</v>
      </c>
    </row>
    <row r="24" spans="1:11" s="11" customFormat="1" x14ac:dyDescent="0.2">
      <c r="A24" s="4">
        <v>23</v>
      </c>
      <c r="B24" s="14" t="s">
        <v>24</v>
      </c>
      <c r="C24" s="15">
        <v>25</v>
      </c>
      <c r="D24" s="5">
        <v>36706.800000000003</v>
      </c>
      <c r="E24" s="5">
        <f t="shared" si="0"/>
        <v>917670.00000000012</v>
      </c>
      <c r="F24" s="8">
        <v>37271.520000000004</v>
      </c>
      <c r="G24" s="9">
        <f t="shared" si="1"/>
        <v>931788.00000000012</v>
      </c>
      <c r="H24" s="8">
        <v>54622</v>
      </c>
      <c r="I24" s="9">
        <f t="shared" si="3"/>
        <v>1365550</v>
      </c>
      <c r="J24" s="8"/>
      <c r="K24" s="9">
        <f t="shared" si="2"/>
        <v>0</v>
      </c>
    </row>
    <row r="25" spans="1:11" s="11" customFormat="1" ht="22.5" x14ac:dyDescent="0.2">
      <c r="A25" s="4">
        <v>24</v>
      </c>
      <c r="B25" s="14" t="s">
        <v>25</v>
      </c>
      <c r="C25" s="15">
        <v>25</v>
      </c>
      <c r="D25" s="5">
        <v>36706.800000000003</v>
      </c>
      <c r="E25" s="5">
        <f t="shared" si="0"/>
        <v>917670.00000000012</v>
      </c>
      <c r="F25" s="8">
        <v>37271.520000000004</v>
      </c>
      <c r="G25" s="9">
        <f t="shared" si="1"/>
        <v>931788.00000000012</v>
      </c>
      <c r="H25" s="8">
        <v>65546</v>
      </c>
      <c r="I25" s="9">
        <f t="shared" si="3"/>
        <v>1638650</v>
      </c>
      <c r="J25" s="8"/>
      <c r="K25" s="9">
        <f t="shared" si="2"/>
        <v>0</v>
      </c>
    </row>
    <row r="26" spans="1:11" s="11" customFormat="1" x14ac:dyDescent="0.2">
      <c r="A26" s="4">
        <v>25</v>
      </c>
      <c r="B26" s="14" t="s">
        <v>26</v>
      </c>
      <c r="C26" s="15">
        <v>25</v>
      </c>
      <c r="D26" s="5">
        <v>62925.200000000004</v>
      </c>
      <c r="E26" s="5">
        <f t="shared" si="0"/>
        <v>1573130</v>
      </c>
      <c r="F26" s="8">
        <v>63893.280000000006</v>
      </c>
      <c r="G26" s="9">
        <f t="shared" si="1"/>
        <v>1597332.0000000002</v>
      </c>
      <c r="H26" s="6"/>
      <c r="I26" s="7">
        <f t="shared" si="3"/>
        <v>0</v>
      </c>
      <c r="J26" s="8"/>
      <c r="K26" s="9">
        <f t="shared" si="2"/>
        <v>0</v>
      </c>
    </row>
    <row r="27" spans="1:11" s="11" customFormat="1" ht="22.5" x14ac:dyDescent="0.2">
      <c r="A27" s="4">
        <v>26</v>
      </c>
      <c r="B27" s="14" t="s">
        <v>27</v>
      </c>
      <c r="C27" s="15">
        <v>25</v>
      </c>
      <c r="D27" s="5">
        <v>62925.200000000004</v>
      </c>
      <c r="E27" s="5">
        <f t="shared" si="0"/>
        <v>1573130</v>
      </c>
      <c r="F27" s="8">
        <v>63893.280000000006</v>
      </c>
      <c r="G27" s="9">
        <f t="shared" si="1"/>
        <v>1597332.0000000002</v>
      </c>
      <c r="H27" s="6"/>
      <c r="I27" s="7">
        <f t="shared" si="3"/>
        <v>0</v>
      </c>
      <c r="J27" s="8"/>
      <c r="K27" s="9">
        <f t="shared" si="2"/>
        <v>0</v>
      </c>
    </row>
    <row r="28" spans="1:11" s="11" customFormat="1" x14ac:dyDescent="0.2">
      <c r="A28" s="4">
        <v>27</v>
      </c>
      <c r="B28" s="14" t="s">
        <v>28</v>
      </c>
      <c r="C28" s="15">
        <v>30</v>
      </c>
      <c r="D28" s="5">
        <v>30414.799999999999</v>
      </c>
      <c r="E28" s="5">
        <f t="shared" si="0"/>
        <v>912444</v>
      </c>
      <c r="F28" s="8">
        <v>30882.720000000001</v>
      </c>
      <c r="G28" s="9">
        <f t="shared" si="1"/>
        <v>926481.60000000009</v>
      </c>
      <c r="H28" s="8">
        <v>29412</v>
      </c>
      <c r="I28" s="9">
        <f t="shared" si="3"/>
        <v>882360</v>
      </c>
      <c r="J28" s="8"/>
      <c r="K28" s="9">
        <f t="shared" si="2"/>
        <v>0</v>
      </c>
    </row>
    <row r="29" spans="1:11" s="11" customFormat="1" ht="22.5" x14ac:dyDescent="0.25">
      <c r="A29" s="4">
        <v>28</v>
      </c>
      <c r="B29" s="16" t="s">
        <v>29</v>
      </c>
      <c r="C29" s="15">
        <v>10</v>
      </c>
      <c r="D29" s="5">
        <v>146835</v>
      </c>
      <c r="E29" s="5">
        <f t="shared" si="0"/>
        <v>1468350</v>
      </c>
      <c r="F29" s="8">
        <v>149094</v>
      </c>
      <c r="G29" s="9">
        <f t="shared" si="1"/>
        <v>1490940</v>
      </c>
      <c r="H29" s="8">
        <v>138655</v>
      </c>
      <c r="I29" s="9">
        <f t="shared" si="3"/>
        <v>1386550</v>
      </c>
      <c r="J29" s="8"/>
      <c r="K29" s="9">
        <f t="shared" si="2"/>
        <v>0</v>
      </c>
    </row>
    <row r="30" spans="1:11" s="11" customFormat="1" x14ac:dyDescent="0.2">
      <c r="A30" s="4">
        <v>29</v>
      </c>
      <c r="B30" s="14" t="s">
        <v>30</v>
      </c>
      <c r="C30" s="15">
        <v>10</v>
      </c>
      <c r="D30" s="5">
        <v>409008.60000000003</v>
      </c>
      <c r="E30" s="5">
        <f t="shared" si="0"/>
        <v>4090086.0000000005</v>
      </c>
      <c r="F30" s="8">
        <v>415301.04000000004</v>
      </c>
      <c r="G30" s="9">
        <f t="shared" si="1"/>
        <v>4153010.4000000004</v>
      </c>
      <c r="H30" s="8">
        <v>378151</v>
      </c>
      <c r="I30" s="9">
        <f t="shared" si="3"/>
        <v>3781510</v>
      </c>
      <c r="J30" s="8"/>
      <c r="K30" s="9">
        <f t="shared" si="2"/>
        <v>0</v>
      </c>
    </row>
    <row r="31" spans="1:11" s="11" customFormat="1" x14ac:dyDescent="0.2">
      <c r="A31" s="4">
        <v>30</v>
      </c>
      <c r="B31" s="14" t="s">
        <v>31</v>
      </c>
      <c r="C31" s="15">
        <v>6</v>
      </c>
      <c r="D31" s="5">
        <v>6008990</v>
      </c>
      <c r="E31" s="5">
        <f t="shared" si="0"/>
        <v>36053940</v>
      </c>
      <c r="F31" s="8">
        <v>6101436</v>
      </c>
      <c r="G31" s="9">
        <f t="shared" si="1"/>
        <v>36608616</v>
      </c>
      <c r="H31" s="8">
        <v>12184874</v>
      </c>
      <c r="I31" s="9">
        <f t="shared" si="3"/>
        <v>73109244</v>
      </c>
      <c r="J31" s="8"/>
      <c r="K31" s="9">
        <f t="shared" si="2"/>
        <v>0</v>
      </c>
    </row>
    <row r="32" spans="1:11" s="11" customFormat="1" x14ac:dyDescent="0.2">
      <c r="A32" s="4">
        <v>31</v>
      </c>
      <c r="B32" s="14" t="s">
        <v>56</v>
      </c>
      <c r="C32" s="15">
        <v>4</v>
      </c>
      <c r="D32" s="5">
        <v>2940990</v>
      </c>
      <c r="E32" s="5">
        <f t="shared" si="0"/>
        <v>11763960</v>
      </c>
      <c r="F32" s="8">
        <v>2986236</v>
      </c>
      <c r="G32" s="9">
        <f t="shared" si="1"/>
        <v>11944944</v>
      </c>
      <c r="H32" s="8">
        <v>7310924</v>
      </c>
      <c r="I32" s="9">
        <f t="shared" si="3"/>
        <v>29243696</v>
      </c>
      <c r="J32" s="8"/>
      <c r="K32" s="9">
        <f t="shared" si="2"/>
        <v>0</v>
      </c>
    </row>
    <row r="33" spans="1:11" s="11" customFormat="1" x14ac:dyDescent="0.2">
      <c r="A33" s="4">
        <v>32</v>
      </c>
      <c r="B33" s="14" t="s">
        <v>32</v>
      </c>
      <c r="C33" s="15">
        <v>6</v>
      </c>
      <c r="D33" s="5">
        <v>484494.4</v>
      </c>
      <c r="E33" s="5">
        <f t="shared" si="0"/>
        <v>2906966.4000000004</v>
      </c>
      <c r="F33" s="8">
        <v>491948.16000000003</v>
      </c>
      <c r="G33" s="9">
        <f t="shared" si="1"/>
        <v>2951688.96</v>
      </c>
      <c r="H33" s="8">
        <v>462185</v>
      </c>
      <c r="I33" s="9">
        <f t="shared" si="3"/>
        <v>2773110</v>
      </c>
      <c r="J33" s="8"/>
      <c r="K33" s="9">
        <f t="shared" si="2"/>
        <v>0</v>
      </c>
    </row>
    <row r="34" spans="1:11" s="11" customFormat="1" x14ac:dyDescent="0.2">
      <c r="A34" s="4">
        <v>33</v>
      </c>
      <c r="B34" s="14" t="s">
        <v>33</v>
      </c>
      <c r="C34" s="15">
        <v>10</v>
      </c>
      <c r="D34" s="5">
        <v>34018.400000000001</v>
      </c>
      <c r="E34" s="5">
        <f t="shared" si="0"/>
        <v>340184</v>
      </c>
      <c r="F34" s="8">
        <v>34541.760000000002</v>
      </c>
      <c r="G34" s="9">
        <f t="shared" si="1"/>
        <v>345417.60000000003</v>
      </c>
      <c r="H34" s="8">
        <v>37815</v>
      </c>
      <c r="I34" s="9">
        <f t="shared" si="3"/>
        <v>378150</v>
      </c>
      <c r="J34" s="8"/>
      <c r="K34" s="9">
        <f t="shared" si="2"/>
        <v>0</v>
      </c>
    </row>
    <row r="35" spans="1:11" s="11" customFormat="1" x14ac:dyDescent="0.2">
      <c r="A35" s="4">
        <v>34</v>
      </c>
      <c r="B35" s="14" t="s">
        <v>34</v>
      </c>
      <c r="C35" s="15">
        <v>10</v>
      </c>
      <c r="D35" s="5">
        <v>34018.400000000001</v>
      </c>
      <c r="E35" s="5">
        <f t="shared" si="0"/>
        <v>340184</v>
      </c>
      <c r="F35" s="8">
        <v>34541.760000000002</v>
      </c>
      <c r="G35" s="9">
        <f t="shared" si="1"/>
        <v>345417.60000000003</v>
      </c>
      <c r="H35" s="8">
        <v>33613</v>
      </c>
      <c r="I35" s="9">
        <f t="shared" si="3"/>
        <v>336130</v>
      </c>
      <c r="J35" s="8"/>
      <c r="K35" s="9">
        <f t="shared" si="2"/>
        <v>0</v>
      </c>
    </row>
    <row r="36" spans="1:11" s="11" customFormat="1" x14ac:dyDescent="0.2">
      <c r="A36" s="4">
        <v>35</v>
      </c>
      <c r="B36" s="14" t="s">
        <v>35</v>
      </c>
      <c r="C36" s="15">
        <v>10</v>
      </c>
      <c r="D36" s="5">
        <v>15184</v>
      </c>
      <c r="E36" s="5">
        <f t="shared" si="0"/>
        <v>151840</v>
      </c>
      <c r="F36" s="8">
        <v>15417.6</v>
      </c>
      <c r="G36" s="9">
        <f t="shared" si="1"/>
        <v>154176</v>
      </c>
      <c r="H36" s="8">
        <v>10084</v>
      </c>
      <c r="I36" s="9">
        <f t="shared" si="3"/>
        <v>100840</v>
      </c>
      <c r="J36" s="8"/>
      <c r="K36" s="9">
        <f t="shared" si="2"/>
        <v>0</v>
      </c>
    </row>
    <row r="37" spans="1:11" s="11" customFormat="1" x14ac:dyDescent="0.2">
      <c r="A37" s="4">
        <v>36</v>
      </c>
      <c r="B37" s="14" t="s">
        <v>36</v>
      </c>
      <c r="C37" s="15">
        <v>3</v>
      </c>
      <c r="D37" s="5">
        <v>325109.2</v>
      </c>
      <c r="E37" s="5">
        <f t="shared" si="0"/>
        <v>975327.60000000009</v>
      </c>
      <c r="F37" s="8">
        <v>330110.88</v>
      </c>
      <c r="G37" s="9">
        <f t="shared" si="1"/>
        <v>990332.64</v>
      </c>
      <c r="H37" s="8">
        <v>210084</v>
      </c>
      <c r="I37" s="9">
        <f t="shared" si="3"/>
        <v>630252</v>
      </c>
      <c r="J37" s="8"/>
      <c r="K37" s="9">
        <f t="shared" si="2"/>
        <v>0</v>
      </c>
    </row>
    <row r="38" spans="1:11" s="11" customFormat="1" x14ac:dyDescent="0.2">
      <c r="A38" s="4">
        <v>37</v>
      </c>
      <c r="B38" s="14" t="s">
        <v>37</v>
      </c>
      <c r="C38" s="15">
        <v>3</v>
      </c>
      <c r="D38" s="5">
        <v>191285.9</v>
      </c>
      <c r="E38" s="5">
        <f t="shared" si="0"/>
        <v>573857.69999999995</v>
      </c>
      <c r="F38" s="8">
        <v>194228.76</v>
      </c>
      <c r="G38" s="9">
        <f t="shared" si="1"/>
        <v>582686.28</v>
      </c>
      <c r="H38" s="8">
        <v>134453</v>
      </c>
      <c r="I38" s="9">
        <f t="shared" si="3"/>
        <v>403359</v>
      </c>
      <c r="J38" s="8"/>
      <c r="K38" s="9">
        <f t="shared" si="2"/>
        <v>0</v>
      </c>
    </row>
    <row r="39" spans="1:11" s="11" customFormat="1" x14ac:dyDescent="0.2">
      <c r="A39" s="4">
        <v>38</v>
      </c>
      <c r="B39" s="14" t="s">
        <v>38</v>
      </c>
      <c r="C39" s="15">
        <v>3</v>
      </c>
      <c r="D39" s="5">
        <v>87755.199999999997</v>
      </c>
      <c r="E39" s="5">
        <f t="shared" si="0"/>
        <v>263265.59999999998</v>
      </c>
      <c r="F39" s="8">
        <v>89105.279999999999</v>
      </c>
      <c r="G39" s="9">
        <f t="shared" si="1"/>
        <v>267315.83999999997</v>
      </c>
      <c r="H39" s="8">
        <v>79832</v>
      </c>
      <c r="I39" s="9">
        <f t="shared" si="3"/>
        <v>239496</v>
      </c>
      <c r="J39" s="8"/>
      <c r="K39" s="9">
        <f t="shared" si="2"/>
        <v>0</v>
      </c>
    </row>
    <row r="40" spans="1:11" s="11" customFormat="1" x14ac:dyDescent="0.2">
      <c r="A40" s="4">
        <v>39</v>
      </c>
      <c r="B40" s="14" t="s">
        <v>39</v>
      </c>
      <c r="C40" s="15">
        <v>3</v>
      </c>
      <c r="D40" s="5">
        <v>17828.2</v>
      </c>
      <c r="E40" s="5">
        <f t="shared" si="0"/>
        <v>53484.600000000006</v>
      </c>
      <c r="F40" s="8">
        <v>18102.48</v>
      </c>
      <c r="G40" s="9">
        <f t="shared" si="1"/>
        <v>54307.44</v>
      </c>
      <c r="H40" s="8">
        <v>15126</v>
      </c>
      <c r="I40" s="9">
        <f t="shared" si="3"/>
        <v>45378</v>
      </c>
      <c r="J40" s="8"/>
      <c r="K40" s="9">
        <f t="shared" si="2"/>
        <v>0</v>
      </c>
    </row>
    <row r="41" spans="1:11" s="11" customFormat="1" x14ac:dyDescent="0.2">
      <c r="A41" s="4">
        <v>40</v>
      </c>
      <c r="B41" s="14" t="s">
        <v>40</v>
      </c>
      <c r="C41" s="15">
        <v>3</v>
      </c>
      <c r="D41" s="5">
        <v>73412.3</v>
      </c>
      <c r="E41" s="5">
        <f t="shared" si="0"/>
        <v>220236.90000000002</v>
      </c>
      <c r="F41" s="8">
        <v>74541.72</v>
      </c>
      <c r="G41" s="9">
        <f t="shared" si="1"/>
        <v>223625.16</v>
      </c>
      <c r="H41" s="8">
        <v>31933</v>
      </c>
      <c r="I41" s="9">
        <f t="shared" si="3"/>
        <v>95799</v>
      </c>
      <c r="J41" s="8"/>
      <c r="K41" s="9"/>
    </row>
    <row r="42" spans="1:11" s="11" customFormat="1" ht="22.5" x14ac:dyDescent="0.2">
      <c r="A42" s="4">
        <v>41</v>
      </c>
      <c r="B42" s="14" t="s">
        <v>41</v>
      </c>
      <c r="C42" s="15">
        <v>5</v>
      </c>
      <c r="D42" s="5">
        <v>125849.1</v>
      </c>
      <c r="E42" s="5">
        <f t="shared" si="0"/>
        <v>629245.5</v>
      </c>
      <c r="F42" s="8">
        <v>127785.24</v>
      </c>
      <c r="G42" s="9">
        <f t="shared" si="1"/>
        <v>638926.20000000007</v>
      </c>
      <c r="H42" s="8">
        <v>235294</v>
      </c>
      <c r="I42" s="9">
        <f t="shared" si="3"/>
        <v>1176470</v>
      </c>
      <c r="J42" s="8"/>
      <c r="K42" s="9"/>
    </row>
    <row r="43" spans="1:11" s="11" customFormat="1" x14ac:dyDescent="0.2">
      <c r="A43" s="4">
        <v>42</v>
      </c>
      <c r="B43" s="14" t="s">
        <v>57</v>
      </c>
      <c r="C43" s="15">
        <v>10</v>
      </c>
      <c r="D43" s="5">
        <v>37666.200000000004</v>
      </c>
      <c r="E43" s="5">
        <f t="shared" si="0"/>
        <v>376662.00000000006</v>
      </c>
      <c r="F43" s="8">
        <v>38245.68</v>
      </c>
      <c r="G43" s="9">
        <f t="shared" si="1"/>
        <v>382456.8</v>
      </c>
      <c r="H43" s="8">
        <v>29411</v>
      </c>
      <c r="I43" s="9">
        <f t="shared" si="3"/>
        <v>294110</v>
      </c>
      <c r="J43" s="8"/>
      <c r="K43" s="9"/>
    </row>
    <row r="44" spans="1:11" s="11" customFormat="1" x14ac:dyDescent="0.2">
      <c r="A44" s="4">
        <v>43</v>
      </c>
      <c r="B44" s="14" t="s">
        <v>58</v>
      </c>
      <c r="C44" s="15">
        <v>10</v>
      </c>
      <c r="D44" s="5">
        <v>73849.100000000006</v>
      </c>
      <c r="E44" s="5">
        <f t="shared" si="0"/>
        <v>738491</v>
      </c>
      <c r="F44" s="8">
        <v>74985.240000000005</v>
      </c>
      <c r="G44" s="9">
        <f t="shared" si="1"/>
        <v>749852.4</v>
      </c>
      <c r="H44" s="8">
        <v>33613</v>
      </c>
      <c r="I44" s="9">
        <f t="shared" si="3"/>
        <v>336130</v>
      </c>
      <c r="J44" s="8"/>
      <c r="K44" s="9"/>
    </row>
    <row r="45" spans="1:11" s="11" customFormat="1" x14ac:dyDescent="0.2">
      <c r="A45" s="4">
        <v>44</v>
      </c>
      <c r="B45" s="14" t="s">
        <v>42</v>
      </c>
      <c r="C45" s="15">
        <v>10</v>
      </c>
      <c r="D45" s="5">
        <v>26218.400000000001</v>
      </c>
      <c r="E45" s="5">
        <f t="shared" si="0"/>
        <v>262184</v>
      </c>
      <c r="F45" s="8">
        <v>26621.760000000002</v>
      </c>
      <c r="G45" s="9">
        <f t="shared" si="1"/>
        <v>266217.60000000003</v>
      </c>
      <c r="H45" s="8">
        <v>26891</v>
      </c>
      <c r="I45" s="9">
        <f t="shared" si="3"/>
        <v>268910</v>
      </c>
      <c r="J45" s="8"/>
      <c r="K45" s="9"/>
    </row>
    <row r="46" spans="1:11" s="11" customFormat="1" x14ac:dyDescent="0.2">
      <c r="A46" s="4">
        <v>45</v>
      </c>
      <c r="B46" s="14" t="s">
        <v>59</v>
      </c>
      <c r="C46" s="15">
        <v>10</v>
      </c>
      <c r="D46" s="5">
        <v>30677.4</v>
      </c>
      <c r="E46" s="5">
        <f t="shared" si="0"/>
        <v>306774</v>
      </c>
      <c r="F46" s="8">
        <v>31149.360000000001</v>
      </c>
      <c r="G46" s="9">
        <f t="shared" si="1"/>
        <v>311493.59999999998</v>
      </c>
      <c r="H46" s="8">
        <v>25210</v>
      </c>
      <c r="I46" s="9">
        <f t="shared" si="3"/>
        <v>252100</v>
      </c>
      <c r="J46" s="8"/>
      <c r="K46" s="9"/>
    </row>
    <row r="47" spans="1:11" s="11" customFormat="1" x14ac:dyDescent="0.2">
      <c r="A47" s="4">
        <v>46</v>
      </c>
      <c r="B47" s="14" t="s">
        <v>60</v>
      </c>
      <c r="C47" s="15">
        <v>10</v>
      </c>
      <c r="D47" s="5">
        <v>30677.4</v>
      </c>
      <c r="E47" s="5">
        <f t="shared" si="0"/>
        <v>306774</v>
      </c>
      <c r="F47" s="8">
        <v>31149.360000000001</v>
      </c>
      <c r="G47" s="9">
        <f t="shared" si="1"/>
        <v>311493.59999999998</v>
      </c>
      <c r="H47" s="8">
        <v>25210</v>
      </c>
      <c r="I47" s="9">
        <f t="shared" si="3"/>
        <v>252100</v>
      </c>
      <c r="J47" s="8"/>
      <c r="K47" s="9"/>
    </row>
    <row r="48" spans="1:11" s="11" customFormat="1" x14ac:dyDescent="0.2">
      <c r="A48" s="4">
        <v>47</v>
      </c>
      <c r="B48" s="14" t="s">
        <v>61</v>
      </c>
      <c r="C48" s="15">
        <v>10</v>
      </c>
      <c r="D48" s="5">
        <v>26218.400000000001</v>
      </c>
      <c r="E48" s="5">
        <f t="shared" si="0"/>
        <v>262184</v>
      </c>
      <c r="F48" s="8">
        <v>26621.760000000002</v>
      </c>
      <c r="G48" s="9">
        <f t="shared" si="1"/>
        <v>266217.60000000003</v>
      </c>
      <c r="H48" s="8">
        <v>25210</v>
      </c>
      <c r="I48" s="9">
        <f t="shared" si="3"/>
        <v>252100</v>
      </c>
      <c r="J48" s="8"/>
      <c r="K48" s="9">
        <f t="shared" si="2"/>
        <v>0</v>
      </c>
    </row>
    <row r="49" spans="1:11" s="11" customFormat="1" x14ac:dyDescent="0.2">
      <c r="A49" s="4">
        <v>48</v>
      </c>
      <c r="B49" s="14" t="s">
        <v>62</v>
      </c>
      <c r="C49" s="15">
        <v>10</v>
      </c>
      <c r="D49" s="5">
        <v>46381.4</v>
      </c>
      <c r="E49" s="5">
        <f t="shared" si="0"/>
        <v>463814</v>
      </c>
      <c r="F49" s="8">
        <v>47094.96</v>
      </c>
      <c r="G49" s="9">
        <f t="shared" si="1"/>
        <v>470949.6</v>
      </c>
      <c r="H49" s="8">
        <v>33613</v>
      </c>
      <c r="I49" s="9">
        <f t="shared" si="3"/>
        <v>336130</v>
      </c>
      <c r="J49" s="8"/>
      <c r="K49" s="9"/>
    </row>
    <row r="50" spans="1:11" s="11" customFormat="1" x14ac:dyDescent="0.2">
      <c r="A50" s="4">
        <v>49</v>
      </c>
      <c r="B50" s="14" t="s">
        <v>63</v>
      </c>
      <c r="C50" s="15">
        <v>50</v>
      </c>
      <c r="D50" s="5">
        <v>2818.4</v>
      </c>
      <c r="E50" s="5">
        <f t="shared" si="0"/>
        <v>140920</v>
      </c>
      <c r="F50" s="8">
        <v>2861.76</v>
      </c>
      <c r="G50" s="9">
        <f t="shared" si="1"/>
        <v>143088</v>
      </c>
      <c r="H50" s="8">
        <v>2521</v>
      </c>
      <c r="I50" s="9">
        <f t="shared" si="3"/>
        <v>126050</v>
      </c>
      <c r="J50" s="8"/>
      <c r="K50" s="9">
        <f t="shared" si="2"/>
        <v>0</v>
      </c>
    </row>
    <row r="51" spans="1:11" s="11" customFormat="1" ht="22.5" x14ac:dyDescent="0.2">
      <c r="A51" s="4">
        <v>50</v>
      </c>
      <c r="B51" s="14" t="s">
        <v>43</v>
      </c>
      <c r="C51" s="15">
        <v>50</v>
      </c>
      <c r="D51" s="5">
        <v>31462.600000000002</v>
      </c>
      <c r="E51" s="5">
        <f t="shared" si="0"/>
        <v>1573130</v>
      </c>
      <c r="F51" s="8">
        <v>31946.640000000003</v>
      </c>
      <c r="G51" s="9">
        <f t="shared" si="1"/>
        <v>1597332.0000000002</v>
      </c>
      <c r="H51" s="8">
        <v>29412</v>
      </c>
      <c r="I51" s="9">
        <f t="shared" si="3"/>
        <v>1470600</v>
      </c>
      <c r="J51" s="8"/>
      <c r="K51" s="9"/>
    </row>
    <row r="52" spans="1:11" x14ac:dyDescent="0.25">
      <c r="A52" s="17" t="s">
        <v>44</v>
      </c>
      <c r="B52" s="18"/>
      <c r="C52" s="19"/>
      <c r="D52" s="20">
        <f>SUM(E2:E51)</f>
        <v>147211338.29999998</v>
      </c>
      <c r="E52" s="20"/>
      <c r="F52" s="21">
        <f>SUM(G2:G51)</f>
        <v>149476128.11999995</v>
      </c>
      <c r="G52" s="21"/>
      <c r="H52" s="21">
        <f>SUM(I2:I51)</f>
        <v>182006729</v>
      </c>
      <c r="I52" s="21"/>
      <c r="J52" s="21">
        <f>SUM(K2:K50)</f>
        <v>0</v>
      </c>
      <c r="K52" s="21"/>
    </row>
    <row r="53" spans="1:11" x14ac:dyDescent="0.25">
      <c r="A53" s="17" t="s">
        <v>45</v>
      </c>
      <c r="B53" s="18"/>
      <c r="C53" s="19"/>
      <c r="D53" s="20">
        <f>D52*19%</f>
        <v>27970154.276999995</v>
      </c>
      <c r="E53" s="20"/>
      <c r="F53" s="21">
        <f>F52*19%</f>
        <v>28400464.342799991</v>
      </c>
      <c r="G53" s="21"/>
      <c r="H53" s="21">
        <f>H52*19%</f>
        <v>34581278.509999998</v>
      </c>
      <c r="I53" s="21"/>
      <c r="J53" s="21">
        <f>J52*19%</f>
        <v>0</v>
      </c>
      <c r="K53" s="21"/>
    </row>
    <row r="54" spans="1:11" x14ac:dyDescent="0.25">
      <c r="A54" s="17" t="s">
        <v>46</v>
      </c>
      <c r="B54" s="18"/>
      <c r="C54" s="19"/>
      <c r="D54" s="20">
        <f>SUM(D52:E53)</f>
        <v>175181492.57699996</v>
      </c>
      <c r="E54" s="20"/>
      <c r="F54" s="21">
        <f>SUM(F52:G53)</f>
        <v>177876592.46279994</v>
      </c>
      <c r="G54" s="21"/>
      <c r="H54" s="21">
        <f>SUM(H52:I53)</f>
        <v>216588007.50999999</v>
      </c>
      <c r="I54" s="21"/>
      <c r="J54" s="21">
        <f>SUM(J52:K53)</f>
        <v>0</v>
      </c>
      <c r="K54" s="21"/>
    </row>
    <row r="57" spans="1:11" x14ac:dyDescent="0.25">
      <c r="B57" s="13"/>
    </row>
  </sheetData>
  <mergeCells count="15">
    <mergeCell ref="A53:C53"/>
    <mergeCell ref="D53:E53"/>
    <mergeCell ref="F53:G53"/>
    <mergeCell ref="H53:I53"/>
    <mergeCell ref="J53:K53"/>
    <mergeCell ref="A52:C52"/>
    <mergeCell ref="D52:E52"/>
    <mergeCell ref="F52:G52"/>
    <mergeCell ref="H52:I52"/>
    <mergeCell ref="J52:K52"/>
    <mergeCell ref="A54:C54"/>
    <mergeCell ref="D54:E54"/>
    <mergeCell ref="F54:G54"/>
    <mergeCell ref="H54:I54"/>
    <mergeCell ref="J54:K54"/>
  </mergeCells>
  <pageMargins left="0.7" right="0.7" top="0.75" bottom="0.75" header="0.3" footer="0.3"/>
  <pageSetup paperSize="14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ABAD3-A46F-43EB-9EC4-CFF7F18A498D}">
  <dimension ref="A1:J54"/>
  <sheetViews>
    <sheetView tabSelected="1" zoomScale="130" zoomScaleNormal="130" workbookViewId="0">
      <selection activeCell="A57" sqref="A57:XFD59"/>
    </sheetView>
  </sheetViews>
  <sheetFormatPr baseColWidth="10" defaultColWidth="31" defaultRowHeight="11.25" x14ac:dyDescent="0.25"/>
  <cols>
    <col min="1" max="1" width="4.7109375" style="10" bestFit="1" customWidth="1"/>
    <col min="2" max="2" width="30.42578125" style="10" bestFit="1" customWidth="1"/>
    <col min="3" max="3" width="17.7109375" style="10" bestFit="1" customWidth="1"/>
    <col min="4" max="5" width="10.85546875" style="10" customWidth="1"/>
    <col min="6" max="6" width="11.28515625" style="10" customWidth="1"/>
    <col min="7" max="7" width="10.85546875" style="10" customWidth="1"/>
    <col min="8" max="9" width="11.140625" style="10" customWidth="1"/>
    <col min="10" max="16384" width="31" style="10"/>
  </cols>
  <sheetData>
    <row r="1" spans="1:10" ht="56.25" customHeight="1" x14ac:dyDescent="0.25">
      <c r="A1" s="1" t="s">
        <v>0</v>
      </c>
      <c r="B1" s="1" t="s">
        <v>1</v>
      </c>
      <c r="C1" s="2" t="s">
        <v>2</v>
      </c>
      <c r="D1" s="3" t="s">
        <v>47</v>
      </c>
      <c r="E1" s="3" t="s">
        <v>48</v>
      </c>
      <c r="F1" s="3" t="s">
        <v>49</v>
      </c>
      <c r="G1" s="3" t="s">
        <v>50</v>
      </c>
      <c r="H1" s="3" t="s">
        <v>51</v>
      </c>
      <c r="I1" s="3" t="s">
        <v>52</v>
      </c>
    </row>
    <row r="2" spans="1:10" s="11" customFormat="1" x14ac:dyDescent="0.2">
      <c r="A2" s="4">
        <v>1</v>
      </c>
      <c r="B2" s="14" t="s">
        <v>3</v>
      </c>
      <c r="C2" s="15">
        <v>105</v>
      </c>
      <c r="D2" s="5">
        <v>2184</v>
      </c>
      <c r="E2" s="5">
        <f t="shared" ref="E2:E51" si="0">C2*D2</f>
        <v>229320</v>
      </c>
      <c r="F2" s="8">
        <v>2217.6</v>
      </c>
      <c r="G2" s="9">
        <f>F2*C2</f>
        <v>232848</v>
      </c>
      <c r="H2" s="8">
        <v>1681</v>
      </c>
      <c r="I2" s="9">
        <f>H2*C2</f>
        <v>176505</v>
      </c>
    </row>
    <row r="3" spans="1:10" s="11" customFormat="1" x14ac:dyDescent="0.2">
      <c r="A3" s="4">
        <v>2</v>
      </c>
      <c r="B3" s="14" t="s">
        <v>4</v>
      </c>
      <c r="C3" s="15">
        <v>60</v>
      </c>
      <c r="D3" s="5">
        <v>27310.400000000001</v>
      </c>
      <c r="E3" s="5">
        <f t="shared" si="0"/>
        <v>1638624</v>
      </c>
      <c r="F3" s="8">
        <v>27730.560000000001</v>
      </c>
      <c r="G3" s="9">
        <f t="shared" ref="G3:G51" si="1">F3*C3</f>
        <v>1663833.6</v>
      </c>
      <c r="H3" s="8">
        <v>25210</v>
      </c>
      <c r="I3" s="9">
        <f>H3*C3</f>
        <v>1512600</v>
      </c>
    </row>
    <row r="4" spans="1:10" s="11" customFormat="1" x14ac:dyDescent="0.2">
      <c r="A4" s="4">
        <v>3</v>
      </c>
      <c r="B4" s="14" t="s">
        <v>5</v>
      </c>
      <c r="C4" s="15">
        <v>50</v>
      </c>
      <c r="D4" s="5">
        <v>8912.8000000000011</v>
      </c>
      <c r="E4" s="5">
        <f t="shared" si="0"/>
        <v>445640.00000000006</v>
      </c>
      <c r="F4" s="8">
        <v>9049.92</v>
      </c>
      <c r="G4" s="9">
        <f t="shared" si="1"/>
        <v>452496</v>
      </c>
      <c r="H4" s="8">
        <v>7563</v>
      </c>
      <c r="I4" s="9">
        <f>H4*C4</f>
        <v>378150</v>
      </c>
    </row>
    <row r="5" spans="1:10" s="11" customFormat="1" x14ac:dyDescent="0.2">
      <c r="A5" s="4">
        <v>4</v>
      </c>
      <c r="B5" s="14" t="s">
        <v>6</v>
      </c>
      <c r="C5" s="15">
        <v>42</v>
      </c>
      <c r="D5" s="5">
        <v>404201.2</v>
      </c>
      <c r="E5" s="5">
        <f t="shared" si="0"/>
        <v>16976450.400000002</v>
      </c>
      <c r="F5" s="8">
        <v>410419.68</v>
      </c>
      <c r="G5" s="9">
        <f t="shared" si="1"/>
        <v>17237626.559999999</v>
      </c>
      <c r="H5" s="8">
        <v>352941</v>
      </c>
      <c r="I5" s="9">
        <f>H5*C5</f>
        <v>14823522</v>
      </c>
    </row>
    <row r="6" spans="1:10" s="11" customFormat="1" x14ac:dyDescent="0.2">
      <c r="A6" s="4">
        <v>5</v>
      </c>
      <c r="B6" s="14" t="s">
        <v>7</v>
      </c>
      <c r="C6" s="15">
        <v>10</v>
      </c>
      <c r="D6" s="5">
        <v>600840.5</v>
      </c>
      <c r="E6" s="5">
        <f t="shared" si="0"/>
        <v>6008405</v>
      </c>
      <c r="F6" s="8">
        <v>610084.20000000007</v>
      </c>
      <c r="G6" s="9">
        <f t="shared" si="1"/>
        <v>6100842.0000000009</v>
      </c>
      <c r="H6" s="8">
        <v>487394</v>
      </c>
      <c r="I6" s="9">
        <f>H6*C6</f>
        <v>4873940</v>
      </c>
    </row>
    <row r="7" spans="1:10" s="11" customFormat="1" x14ac:dyDescent="0.2">
      <c r="A7" s="4">
        <v>6</v>
      </c>
      <c r="B7" s="14" t="s">
        <v>8</v>
      </c>
      <c r="C7" s="15">
        <v>15</v>
      </c>
      <c r="D7" s="5">
        <v>371428.2</v>
      </c>
      <c r="E7" s="5">
        <f t="shared" si="0"/>
        <v>5571423</v>
      </c>
      <c r="F7" s="8">
        <v>377142.48000000004</v>
      </c>
      <c r="G7" s="9">
        <f t="shared" si="1"/>
        <v>5657137.2000000002</v>
      </c>
      <c r="H7" s="6"/>
      <c r="I7" s="7">
        <f t="shared" ref="I7:I51" si="2">H7*C7</f>
        <v>0</v>
      </c>
    </row>
    <row r="8" spans="1:10" s="11" customFormat="1" x14ac:dyDescent="0.2">
      <c r="A8" s="4">
        <v>7</v>
      </c>
      <c r="B8" s="14" t="s">
        <v>55</v>
      </c>
      <c r="C8" s="15">
        <v>20</v>
      </c>
      <c r="D8" s="5">
        <v>7277.4000000000005</v>
      </c>
      <c r="E8" s="5">
        <f t="shared" si="0"/>
        <v>145548</v>
      </c>
      <c r="F8" s="8">
        <v>7389.3600000000006</v>
      </c>
      <c r="G8" s="9">
        <f t="shared" si="1"/>
        <v>147787.20000000001</v>
      </c>
      <c r="H8" s="8">
        <v>5882</v>
      </c>
      <c r="I8" s="9">
        <f t="shared" si="2"/>
        <v>117640</v>
      </c>
    </row>
    <row r="9" spans="1:10" s="11" customFormat="1" x14ac:dyDescent="0.2">
      <c r="A9" s="4">
        <v>8</v>
      </c>
      <c r="B9" s="14" t="s">
        <v>9</v>
      </c>
      <c r="C9" s="15">
        <v>20</v>
      </c>
      <c r="D9" s="5">
        <v>9438</v>
      </c>
      <c r="E9" s="5">
        <f t="shared" si="0"/>
        <v>188760</v>
      </c>
      <c r="F9" s="8">
        <v>9583.2000000000007</v>
      </c>
      <c r="G9" s="9">
        <f t="shared" si="1"/>
        <v>191664</v>
      </c>
      <c r="H9" s="8">
        <v>12605</v>
      </c>
      <c r="I9" s="9">
        <f t="shared" si="2"/>
        <v>252100</v>
      </c>
    </row>
    <row r="10" spans="1:10" s="11" customFormat="1" x14ac:dyDescent="0.2">
      <c r="A10" s="4">
        <v>9</v>
      </c>
      <c r="B10" s="14" t="s">
        <v>10</v>
      </c>
      <c r="C10" s="15">
        <v>20</v>
      </c>
      <c r="D10" s="5">
        <v>7865</v>
      </c>
      <c r="E10" s="5">
        <f t="shared" si="0"/>
        <v>157300</v>
      </c>
      <c r="F10" s="8">
        <v>7986</v>
      </c>
      <c r="G10" s="9">
        <f t="shared" si="1"/>
        <v>159720</v>
      </c>
      <c r="H10" s="8">
        <v>12605</v>
      </c>
      <c r="I10" s="9">
        <f t="shared" si="2"/>
        <v>252100</v>
      </c>
    </row>
    <row r="11" spans="1:10" s="11" customFormat="1" x14ac:dyDescent="0.2">
      <c r="A11" s="4">
        <v>10</v>
      </c>
      <c r="B11" s="14" t="s">
        <v>11</v>
      </c>
      <c r="C11" s="15">
        <v>20</v>
      </c>
      <c r="D11" s="5">
        <v>9961.9</v>
      </c>
      <c r="E11" s="5">
        <f t="shared" si="0"/>
        <v>199238</v>
      </c>
      <c r="F11" s="8">
        <v>10115.16</v>
      </c>
      <c r="G11" s="9">
        <f t="shared" si="1"/>
        <v>202303.2</v>
      </c>
      <c r="H11" s="8">
        <v>15126</v>
      </c>
      <c r="I11" s="9">
        <f t="shared" si="2"/>
        <v>302520</v>
      </c>
    </row>
    <row r="12" spans="1:10" s="11" customFormat="1" x14ac:dyDescent="0.2">
      <c r="A12" s="4">
        <v>11</v>
      </c>
      <c r="B12" s="14" t="s">
        <v>12</v>
      </c>
      <c r="C12" s="15">
        <v>20</v>
      </c>
      <c r="D12" s="5">
        <v>10485.800000000001</v>
      </c>
      <c r="E12" s="5">
        <f t="shared" si="0"/>
        <v>209716.00000000003</v>
      </c>
      <c r="F12" s="8">
        <v>10647.12</v>
      </c>
      <c r="G12" s="9">
        <f t="shared" si="1"/>
        <v>212942.40000000002</v>
      </c>
      <c r="H12" s="8">
        <v>15966</v>
      </c>
      <c r="I12" s="9">
        <f t="shared" si="2"/>
        <v>319320</v>
      </c>
    </row>
    <row r="13" spans="1:10" s="11" customFormat="1" x14ac:dyDescent="0.2">
      <c r="A13" s="4">
        <v>12</v>
      </c>
      <c r="B13" s="14" t="s">
        <v>13</v>
      </c>
      <c r="C13" s="15">
        <v>20</v>
      </c>
      <c r="D13" s="5">
        <v>11534.9</v>
      </c>
      <c r="E13" s="5">
        <f t="shared" si="0"/>
        <v>230698</v>
      </c>
      <c r="F13" s="8">
        <v>11712.36</v>
      </c>
      <c r="G13" s="9">
        <f t="shared" si="1"/>
        <v>234247.2</v>
      </c>
      <c r="H13" s="8">
        <v>16807</v>
      </c>
      <c r="I13" s="9">
        <f t="shared" si="2"/>
        <v>336140</v>
      </c>
      <c r="J13" s="12"/>
    </row>
    <row r="14" spans="1:10" s="11" customFormat="1" x14ac:dyDescent="0.2">
      <c r="A14" s="4">
        <v>13</v>
      </c>
      <c r="B14" s="14" t="s">
        <v>14</v>
      </c>
      <c r="C14" s="15">
        <v>30</v>
      </c>
      <c r="D14" s="5">
        <v>17806.100000000002</v>
      </c>
      <c r="E14" s="5">
        <f t="shared" si="0"/>
        <v>534183.00000000012</v>
      </c>
      <c r="F14" s="8">
        <v>18080.04</v>
      </c>
      <c r="G14" s="9">
        <f t="shared" si="1"/>
        <v>542401.20000000007</v>
      </c>
      <c r="H14" s="8">
        <v>15126</v>
      </c>
      <c r="I14" s="9">
        <f t="shared" si="2"/>
        <v>453780</v>
      </c>
    </row>
    <row r="15" spans="1:10" s="11" customFormat="1" x14ac:dyDescent="0.2">
      <c r="A15" s="4">
        <v>14</v>
      </c>
      <c r="B15" s="14" t="s">
        <v>15</v>
      </c>
      <c r="C15" s="15">
        <v>30</v>
      </c>
      <c r="D15" s="5">
        <v>10556</v>
      </c>
      <c r="E15" s="5">
        <f t="shared" si="0"/>
        <v>316680</v>
      </c>
      <c r="F15" s="8">
        <v>10718.4</v>
      </c>
      <c r="G15" s="9">
        <f t="shared" si="1"/>
        <v>321552</v>
      </c>
      <c r="H15" s="8">
        <v>9244</v>
      </c>
      <c r="I15" s="9">
        <f t="shared" si="2"/>
        <v>277320</v>
      </c>
    </row>
    <row r="16" spans="1:10" s="11" customFormat="1" x14ac:dyDescent="0.2">
      <c r="A16" s="4">
        <v>15</v>
      </c>
      <c r="B16" s="14" t="s">
        <v>16</v>
      </c>
      <c r="C16" s="15">
        <v>30</v>
      </c>
      <c r="D16" s="5">
        <v>22566.7</v>
      </c>
      <c r="E16" s="5">
        <f t="shared" si="0"/>
        <v>677001</v>
      </c>
      <c r="F16" s="8">
        <v>22913.88</v>
      </c>
      <c r="G16" s="9">
        <f t="shared" si="1"/>
        <v>687416.4</v>
      </c>
      <c r="H16" s="8">
        <v>19328</v>
      </c>
      <c r="I16" s="9">
        <f t="shared" si="2"/>
        <v>579840</v>
      </c>
      <c r="J16" s="12"/>
    </row>
    <row r="17" spans="1:9" s="11" customFormat="1" x14ac:dyDescent="0.2">
      <c r="A17" s="4">
        <v>16</v>
      </c>
      <c r="B17" s="14" t="s">
        <v>17</v>
      </c>
      <c r="C17" s="15">
        <v>30</v>
      </c>
      <c r="D17" s="5">
        <v>31679.7</v>
      </c>
      <c r="E17" s="5">
        <f t="shared" si="0"/>
        <v>950391</v>
      </c>
      <c r="F17" s="8">
        <v>32167.08</v>
      </c>
      <c r="G17" s="9">
        <f t="shared" si="1"/>
        <v>965012.4</v>
      </c>
      <c r="H17" s="8">
        <v>26891</v>
      </c>
      <c r="I17" s="9">
        <f t="shared" si="2"/>
        <v>806730</v>
      </c>
    </row>
    <row r="18" spans="1:9" s="11" customFormat="1" x14ac:dyDescent="0.2">
      <c r="A18" s="4">
        <v>17</v>
      </c>
      <c r="B18" s="14" t="s">
        <v>18</v>
      </c>
      <c r="C18" s="15">
        <v>100</v>
      </c>
      <c r="D18" s="5">
        <v>10379.200000000001</v>
      </c>
      <c r="E18" s="5">
        <f t="shared" si="0"/>
        <v>1037920.0000000001</v>
      </c>
      <c r="F18" s="8">
        <v>10538.880000000001</v>
      </c>
      <c r="G18" s="9">
        <f t="shared" si="1"/>
        <v>1053888</v>
      </c>
      <c r="H18" s="8">
        <v>7143</v>
      </c>
      <c r="I18" s="9">
        <f t="shared" si="2"/>
        <v>714300</v>
      </c>
    </row>
    <row r="19" spans="1:9" s="11" customFormat="1" x14ac:dyDescent="0.2">
      <c r="A19" s="4">
        <v>18</v>
      </c>
      <c r="B19" s="14" t="s">
        <v>19</v>
      </c>
      <c r="C19" s="15">
        <v>20</v>
      </c>
      <c r="D19" s="5">
        <v>11261.9</v>
      </c>
      <c r="E19" s="5">
        <f t="shared" si="0"/>
        <v>225238</v>
      </c>
      <c r="F19" s="8">
        <v>11435.16</v>
      </c>
      <c r="G19" s="9">
        <f t="shared" si="1"/>
        <v>228703.2</v>
      </c>
      <c r="H19" s="8">
        <v>8403</v>
      </c>
      <c r="I19" s="9">
        <f t="shared" si="2"/>
        <v>168060</v>
      </c>
    </row>
    <row r="20" spans="1:9" s="11" customFormat="1" x14ac:dyDescent="0.2">
      <c r="A20" s="4">
        <v>19</v>
      </c>
      <c r="B20" s="14" t="s">
        <v>20</v>
      </c>
      <c r="C20" s="15">
        <v>30</v>
      </c>
      <c r="D20" s="5">
        <v>6007.3</v>
      </c>
      <c r="E20" s="5">
        <f t="shared" si="0"/>
        <v>180219</v>
      </c>
      <c r="F20" s="8">
        <v>6099.72</v>
      </c>
      <c r="G20" s="9">
        <f t="shared" si="1"/>
        <v>182991.6</v>
      </c>
      <c r="H20" s="8">
        <v>5042</v>
      </c>
      <c r="I20" s="9">
        <f t="shared" si="2"/>
        <v>151260</v>
      </c>
    </row>
    <row r="21" spans="1:9" s="11" customFormat="1" x14ac:dyDescent="0.2">
      <c r="A21" s="4">
        <v>20</v>
      </c>
      <c r="B21" s="14" t="s">
        <v>21</v>
      </c>
      <c r="C21" s="15">
        <v>30</v>
      </c>
      <c r="D21" s="5">
        <v>31461.3</v>
      </c>
      <c r="E21" s="5">
        <f t="shared" si="0"/>
        <v>943839</v>
      </c>
      <c r="F21" s="8">
        <v>31945.32</v>
      </c>
      <c r="G21" s="9">
        <f t="shared" si="1"/>
        <v>958359.6</v>
      </c>
      <c r="H21" s="8">
        <v>37815</v>
      </c>
      <c r="I21" s="9">
        <f t="shared" si="2"/>
        <v>1134450</v>
      </c>
    </row>
    <row r="22" spans="1:9" s="11" customFormat="1" x14ac:dyDescent="0.2">
      <c r="A22" s="4">
        <v>21</v>
      </c>
      <c r="B22" s="14" t="s">
        <v>22</v>
      </c>
      <c r="C22" s="15">
        <v>15</v>
      </c>
      <c r="D22" s="5">
        <v>25169.3</v>
      </c>
      <c r="E22" s="5">
        <f t="shared" si="0"/>
        <v>377539.5</v>
      </c>
      <c r="F22" s="8">
        <v>25556.52</v>
      </c>
      <c r="G22" s="9">
        <f t="shared" si="1"/>
        <v>383347.8</v>
      </c>
      <c r="H22" s="8">
        <v>29412</v>
      </c>
      <c r="I22" s="9">
        <f t="shared" si="2"/>
        <v>441180</v>
      </c>
    </row>
    <row r="23" spans="1:9" s="11" customFormat="1" x14ac:dyDescent="0.2">
      <c r="A23" s="4">
        <v>22</v>
      </c>
      <c r="B23" s="14" t="s">
        <v>23</v>
      </c>
      <c r="C23" s="15">
        <v>15</v>
      </c>
      <c r="D23" s="5">
        <v>25169.3</v>
      </c>
      <c r="E23" s="5">
        <f t="shared" si="0"/>
        <v>377539.5</v>
      </c>
      <c r="F23" s="8">
        <v>25556.52</v>
      </c>
      <c r="G23" s="9">
        <f t="shared" si="1"/>
        <v>383347.8</v>
      </c>
      <c r="H23" s="8">
        <v>37815</v>
      </c>
      <c r="I23" s="9">
        <f t="shared" si="2"/>
        <v>567225</v>
      </c>
    </row>
    <row r="24" spans="1:9" s="11" customFormat="1" x14ac:dyDescent="0.2">
      <c r="A24" s="4">
        <v>23</v>
      </c>
      <c r="B24" s="14" t="s">
        <v>24</v>
      </c>
      <c r="C24" s="15">
        <v>15</v>
      </c>
      <c r="D24" s="5">
        <v>36706.800000000003</v>
      </c>
      <c r="E24" s="5">
        <f t="shared" si="0"/>
        <v>550602</v>
      </c>
      <c r="F24" s="8">
        <v>37271.520000000004</v>
      </c>
      <c r="G24" s="9">
        <f t="shared" si="1"/>
        <v>559072.80000000005</v>
      </c>
      <c r="H24" s="8">
        <v>54622</v>
      </c>
      <c r="I24" s="9">
        <f t="shared" si="2"/>
        <v>819330</v>
      </c>
    </row>
    <row r="25" spans="1:9" s="11" customFormat="1" ht="22.5" x14ac:dyDescent="0.2">
      <c r="A25" s="4">
        <v>24</v>
      </c>
      <c r="B25" s="14" t="s">
        <v>25</v>
      </c>
      <c r="C25" s="15">
        <v>15</v>
      </c>
      <c r="D25" s="5">
        <v>36706.800000000003</v>
      </c>
      <c r="E25" s="5">
        <f t="shared" si="0"/>
        <v>550602</v>
      </c>
      <c r="F25" s="8">
        <v>37271.520000000004</v>
      </c>
      <c r="G25" s="9">
        <f t="shared" si="1"/>
        <v>559072.80000000005</v>
      </c>
      <c r="H25" s="8">
        <v>65546</v>
      </c>
      <c r="I25" s="9">
        <f t="shared" si="2"/>
        <v>983190</v>
      </c>
    </row>
    <row r="26" spans="1:9" s="11" customFormat="1" x14ac:dyDescent="0.2">
      <c r="A26" s="4">
        <v>25</v>
      </c>
      <c r="B26" s="14" t="s">
        <v>26</v>
      </c>
      <c r="C26" s="15">
        <v>15</v>
      </c>
      <c r="D26" s="5">
        <v>62925.200000000004</v>
      </c>
      <c r="E26" s="5">
        <f t="shared" si="0"/>
        <v>943878.00000000012</v>
      </c>
      <c r="F26" s="8">
        <v>63893.280000000006</v>
      </c>
      <c r="G26" s="9">
        <f t="shared" si="1"/>
        <v>958399.20000000007</v>
      </c>
      <c r="H26" s="6"/>
      <c r="I26" s="7">
        <f t="shared" si="2"/>
        <v>0</v>
      </c>
    </row>
    <row r="27" spans="1:9" s="11" customFormat="1" ht="22.5" x14ac:dyDescent="0.2">
      <c r="A27" s="4">
        <v>26</v>
      </c>
      <c r="B27" s="14" t="s">
        <v>27</v>
      </c>
      <c r="C27" s="15">
        <v>15</v>
      </c>
      <c r="D27" s="5">
        <v>62925.200000000004</v>
      </c>
      <c r="E27" s="5">
        <f t="shared" si="0"/>
        <v>943878.00000000012</v>
      </c>
      <c r="F27" s="8">
        <v>63893.280000000006</v>
      </c>
      <c r="G27" s="9">
        <f t="shared" si="1"/>
        <v>958399.20000000007</v>
      </c>
      <c r="H27" s="6"/>
      <c r="I27" s="7">
        <f t="shared" si="2"/>
        <v>0</v>
      </c>
    </row>
    <row r="28" spans="1:9" s="11" customFormat="1" x14ac:dyDescent="0.2">
      <c r="A28" s="4">
        <v>27</v>
      </c>
      <c r="B28" s="14" t="s">
        <v>28</v>
      </c>
      <c r="C28" s="15">
        <v>30</v>
      </c>
      <c r="D28" s="5">
        <v>30414.799999999999</v>
      </c>
      <c r="E28" s="5">
        <f t="shared" si="0"/>
        <v>912444</v>
      </c>
      <c r="F28" s="8">
        <v>30882.720000000001</v>
      </c>
      <c r="G28" s="9">
        <f t="shared" si="1"/>
        <v>926481.60000000009</v>
      </c>
      <c r="H28" s="8">
        <v>29412</v>
      </c>
      <c r="I28" s="9">
        <f t="shared" si="2"/>
        <v>882360</v>
      </c>
    </row>
    <row r="29" spans="1:9" s="11" customFormat="1" ht="22.5" x14ac:dyDescent="0.25">
      <c r="A29" s="4">
        <v>28</v>
      </c>
      <c r="B29" s="16" t="s">
        <v>29</v>
      </c>
      <c r="C29" s="15">
        <v>5</v>
      </c>
      <c r="D29" s="5">
        <v>146835</v>
      </c>
      <c r="E29" s="5">
        <f t="shared" si="0"/>
        <v>734175</v>
      </c>
      <c r="F29" s="8">
        <v>149094</v>
      </c>
      <c r="G29" s="9">
        <f t="shared" si="1"/>
        <v>745470</v>
      </c>
      <c r="H29" s="8">
        <v>138655</v>
      </c>
      <c r="I29" s="9">
        <f t="shared" si="2"/>
        <v>693275</v>
      </c>
    </row>
    <row r="30" spans="1:9" s="11" customFormat="1" x14ac:dyDescent="0.2">
      <c r="A30" s="4">
        <v>29</v>
      </c>
      <c r="B30" s="14" t="s">
        <v>30</v>
      </c>
      <c r="C30" s="15">
        <v>5</v>
      </c>
      <c r="D30" s="5">
        <v>409008.60000000003</v>
      </c>
      <c r="E30" s="5">
        <f t="shared" si="0"/>
        <v>2045043.0000000002</v>
      </c>
      <c r="F30" s="8">
        <v>415301.04000000004</v>
      </c>
      <c r="G30" s="9">
        <f t="shared" si="1"/>
        <v>2076505.2000000002</v>
      </c>
      <c r="H30" s="8">
        <v>378151</v>
      </c>
      <c r="I30" s="9">
        <f t="shared" si="2"/>
        <v>1890755</v>
      </c>
    </row>
    <row r="31" spans="1:9" s="11" customFormat="1" x14ac:dyDescent="0.2">
      <c r="A31" s="4">
        <v>30</v>
      </c>
      <c r="B31" s="14" t="s">
        <v>31</v>
      </c>
      <c r="C31" s="15">
        <v>5</v>
      </c>
      <c r="D31" s="5">
        <v>6008990</v>
      </c>
      <c r="E31" s="5">
        <f t="shared" si="0"/>
        <v>30044950</v>
      </c>
      <c r="F31" s="8">
        <v>6101436</v>
      </c>
      <c r="G31" s="9">
        <f t="shared" si="1"/>
        <v>30507180</v>
      </c>
      <c r="H31" s="8">
        <v>12184874</v>
      </c>
      <c r="I31" s="9">
        <f t="shared" si="2"/>
        <v>60924370</v>
      </c>
    </row>
    <row r="32" spans="1:9" s="11" customFormat="1" x14ac:dyDescent="0.2">
      <c r="A32" s="4">
        <v>31</v>
      </c>
      <c r="B32" s="14" t="s">
        <v>56</v>
      </c>
      <c r="C32" s="15">
        <v>3</v>
      </c>
      <c r="D32" s="5">
        <v>2940990</v>
      </c>
      <c r="E32" s="5">
        <f t="shared" si="0"/>
        <v>8822970</v>
      </c>
      <c r="F32" s="8">
        <v>2986236</v>
      </c>
      <c r="G32" s="9">
        <f t="shared" si="1"/>
        <v>8958708</v>
      </c>
      <c r="H32" s="8">
        <v>7310924</v>
      </c>
      <c r="I32" s="9">
        <f t="shared" si="2"/>
        <v>21932772</v>
      </c>
    </row>
    <row r="33" spans="1:9" s="11" customFormat="1" x14ac:dyDescent="0.2">
      <c r="A33" s="4">
        <v>32</v>
      </c>
      <c r="B33" s="14" t="s">
        <v>32</v>
      </c>
      <c r="C33" s="15">
        <v>5</v>
      </c>
      <c r="D33" s="5">
        <v>484494.4</v>
      </c>
      <c r="E33" s="5">
        <f t="shared" si="0"/>
        <v>2422472</v>
      </c>
      <c r="F33" s="8">
        <v>491948.16000000003</v>
      </c>
      <c r="G33" s="9">
        <f t="shared" si="1"/>
        <v>2459740.8000000003</v>
      </c>
      <c r="H33" s="8">
        <v>462185</v>
      </c>
      <c r="I33" s="9">
        <f t="shared" si="2"/>
        <v>2310925</v>
      </c>
    </row>
    <row r="34" spans="1:9" s="11" customFormat="1" x14ac:dyDescent="0.2">
      <c r="A34" s="4">
        <v>33</v>
      </c>
      <c r="B34" s="14" t="s">
        <v>33</v>
      </c>
      <c r="C34" s="15">
        <v>10</v>
      </c>
      <c r="D34" s="5">
        <v>34018.400000000001</v>
      </c>
      <c r="E34" s="5">
        <f t="shared" si="0"/>
        <v>340184</v>
      </c>
      <c r="F34" s="8">
        <v>34541.760000000002</v>
      </c>
      <c r="G34" s="9">
        <f t="shared" si="1"/>
        <v>345417.60000000003</v>
      </c>
      <c r="H34" s="8">
        <v>37815</v>
      </c>
      <c r="I34" s="9">
        <f t="shared" si="2"/>
        <v>378150</v>
      </c>
    </row>
    <row r="35" spans="1:9" s="11" customFormat="1" x14ac:dyDescent="0.2">
      <c r="A35" s="4">
        <v>34</v>
      </c>
      <c r="B35" s="14" t="s">
        <v>34</v>
      </c>
      <c r="C35" s="15">
        <v>10</v>
      </c>
      <c r="D35" s="5">
        <v>34018.400000000001</v>
      </c>
      <c r="E35" s="5">
        <f t="shared" si="0"/>
        <v>340184</v>
      </c>
      <c r="F35" s="8">
        <v>34541.760000000002</v>
      </c>
      <c r="G35" s="9">
        <f t="shared" si="1"/>
        <v>345417.60000000003</v>
      </c>
      <c r="H35" s="8">
        <v>33613</v>
      </c>
      <c r="I35" s="9">
        <f t="shared" si="2"/>
        <v>336130</v>
      </c>
    </row>
    <row r="36" spans="1:9" s="11" customFormat="1" x14ac:dyDescent="0.2">
      <c r="A36" s="4">
        <v>35</v>
      </c>
      <c r="B36" s="14" t="s">
        <v>35</v>
      </c>
      <c r="C36" s="15">
        <v>10</v>
      </c>
      <c r="D36" s="5">
        <v>15184</v>
      </c>
      <c r="E36" s="5">
        <f t="shared" si="0"/>
        <v>151840</v>
      </c>
      <c r="F36" s="8">
        <v>15417.6</v>
      </c>
      <c r="G36" s="9">
        <f t="shared" si="1"/>
        <v>154176</v>
      </c>
      <c r="H36" s="8">
        <v>10084</v>
      </c>
      <c r="I36" s="9">
        <f t="shared" si="2"/>
        <v>100840</v>
      </c>
    </row>
    <row r="37" spans="1:9" s="11" customFormat="1" x14ac:dyDescent="0.2">
      <c r="A37" s="4">
        <v>36</v>
      </c>
      <c r="B37" s="14" t="s">
        <v>36</v>
      </c>
      <c r="C37" s="15">
        <v>3</v>
      </c>
      <c r="D37" s="5">
        <v>325109.2</v>
      </c>
      <c r="E37" s="5">
        <f t="shared" si="0"/>
        <v>975327.60000000009</v>
      </c>
      <c r="F37" s="8">
        <v>330110.88</v>
      </c>
      <c r="G37" s="9">
        <f t="shared" si="1"/>
        <v>990332.64</v>
      </c>
      <c r="H37" s="8">
        <v>210084</v>
      </c>
      <c r="I37" s="9">
        <f t="shared" si="2"/>
        <v>630252</v>
      </c>
    </row>
    <row r="38" spans="1:9" s="11" customFormat="1" x14ac:dyDescent="0.2">
      <c r="A38" s="4">
        <v>37</v>
      </c>
      <c r="B38" s="14" t="s">
        <v>37</v>
      </c>
      <c r="C38" s="15">
        <v>3</v>
      </c>
      <c r="D38" s="5">
        <v>191285.9</v>
      </c>
      <c r="E38" s="5">
        <f t="shared" si="0"/>
        <v>573857.69999999995</v>
      </c>
      <c r="F38" s="8">
        <v>194228.76</v>
      </c>
      <c r="G38" s="9">
        <f t="shared" si="1"/>
        <v>582686.28</v>
      </c>
      <c r="H38" s="8">
        <v>134453</v>
      </c>
      <c r="I38" s="9">
        <f t="shared" si="2"/>
        <v>403359</v>
      </c>
    </row>
    <row r="39" spans="1:9" s="11" customFormat="1" x14ac:dyDescent="0.2">
      <c r="A39" s="4">
        <v>38</v>
      </c>
      <c r="B39" s="14" t="s">
        <v>38</v>
      </c>
      <c r="C39" s="15">
        <v>3</v>
      </c>
      <c r="D39" s="5">
        <v>87755.199999999997</v>
      </c>
      <c r="E39" s="5">
        <f t="shared" si="0"/>
        <v>263265.59999999998</v>
      </c>
      <c r="F39" s="8">
        <v>89105.279999999999</v>
      </c>
      <c r="G39" s="9">
        <f t="shared" si="1"/>
        <v>267315.83999999997</v>
      </c>
      <c r="H39" s="8">
        <v>79832</v>
      </c>
      <c r="I39" s="9">
        <f t="shared" si="2"/>
        <v>239496</v>
      </c>
    </row>
    <row r="40" spans="1:9" s="11" customFormat="1" x14ac:dyDescent="0.2">
      <c r="A40" s="4">
        <v>39</v>
      </c>
      <c r="B40" s="14" t="s">
        <v>39</v>
      </c>
      <c r="C40" s="15">
        <v>3</v>
      </c>
      <c r="D40" s="5">
        <v>17828.2</v>
      </c>
      <c r="E40" s="5">
        <f t="shared" si="0"/>
        <v>53484.600000000006</v>
      </c>
      <c r="F40" s="8">
        <v>18102.48</v>
      </c>
      <c r="G40" s="9">
        <f t="shared" si="1"/>
        <v>54307.44</v>
      </c>
      <c r="H40" s="8">
        <v>15126</v>
      </c>
      <c r="I40" s="9">
        <f t="shared" si="2"/>
        <v>45378</v>
      </c>
    </row>
    <row r="41" spans="1:9" s="11" customFormat="1" x14ac:dyDescent="0.2">
      <c r="A41" s="4">
        <v>40</v>
      </c>
      <c r="B41" s="14" t="s">
        <v>40</v>
      </c>
      <c r="C41" s="15">
        <v>3</v>
      </c>
      <c r="D41" s="5">
        <v>73412.3</v>
      </c>
      <c r="E41" s="5">
        <f t="shared" si="0"/>
        <v>220236.90000000002</v>
      </c>
      <c r="F41" s="8">
        <v>74541.72</v>
      </c>
      <c r="G41" s="9">
        <f t="shared" si="1"/>
        <v>223625.16</v>
      </c>
      <c r="H41" s="8">
        <v>31933</v>
      </c>
      <c r="I41" s="9">
        <f t="shared" si="2"/>
        <v>95799</v>
      </c>
    </row>
    <row r="42" spans="1:9" s="11" customFormat="1" ht="22.5" x14ac:dyDescent="0.2">
      <c r="A42" s="4">
        <v>41</v>
      </c>
      <c r="B42" s="14" t="s">
        <v>41</v>
      </c>
      <c r="C42" s="15">
        <v>5</v>
      </c>
      <c r="D42" s="5">
        <v>125849.1</v>
      </c>
      <c r="E42" s="5">
        <f t="shared" si="0"/>
        <v>629245.5</v>
      </c>
      <c r="F42" s="8">
        <v>127785.24</v>
      </c>
      <c r="G42" s="9">
        <f t="shared" si="1"/>
        <v>638926.20000000007</v>
      </c>
      <c r="H42" s="8">
        <v>235294</v>
      </c>
      <c r="I42" s="9">
        <f t="shared" si="2"/>
        <v>1176470</v>
      </c>
    </row>
    <row r="43" spans="1:9" s="11" customFormat="1" x14ac:dyDescent="0.2">
      <c r="A43" s="4">
        <v>42</v>
      </c>
      <c r="B43" s="14" t="s">
        <v>57</v>
      </c>
      <c r="C43" s="15">
        <v>5</v>
      </c>
      <c r="D43" s="5">
        <v>37666.200000000004</v>
      </c>
      <c r="E43" s="5">
        <f t="shared" si="0"/>
        <v>188331.00000000003</v>
      </c>
      <c r="F43" s="8">
        <v>38245.68</v>
      </c>
      <c r="G43" s="9">
        <f t="shared" si="1"/>
        <v>191228.4</v>
      </c>
      <c r="H43" s="8">
        <v>29411</v>
      </c>
      <c r="I43" s="9">
        <f t="shared" si="2"/>
        <v>147055</v>
      </c>
    </row>
    <row r="44" spans="1:9" s="11" customFormat="1" x14ac:dyDescent="0.2">
      <c r="A44" s="4">
        <v>43</v>
      </c>
      <c r="B44" s="14" t="s">
        <v>58</v>
      </c>
      <c r="C44" s="15">
        <v>5</v>
      </c>
      <c r="D44" s="5">
        <v>73849.100000000006</v>
      </c>
      <c r="E44" s="5">
        <f t="shared" si="0"/>
        <v>369245.5</v>
      </c>
      <c r="F44" s="8">
        <v>74985.240000000005</v>
      </c>
      <c r="G44" s="9">
        <f t="shared" si="1"/>
        <v>374926.2</v>
      </c>
      <c r="H44" s="8">
        <v>33613</v>
      </c>
      <c r="I44" s="9">
        <f t="shared" si="2"/>
        <v>168065</v>
      </c>
    </row>
    <row r="45" spans="1:9" s="11" customFormat="1" x14ac:dyDescent="0.2">
      <c r="A45" s="4">
        <v>44</v>
      </c>
      <c r="B45" s="14" t="s">
        <v>42</v>
      </c>
      <c r="C45" s="15">
        <v>6</v>
      </c>
      <c r="D45" s="5">
        <v>26218.400000000001</v>
      </c>
      <c r="E45" s="5">
        <f t="shared" si="0"/>
        <v>157310.40000000002</v>
      </c>
      <c r="F45" s="8">
        <v>26621.760000000002</v>
      </c>
      <c r="G45" s="9">
        <f t="shared" si="1"/>
        <v>159730.56</v>
      </c>
      <c r="H45" s="8">
        <v>26891</v>
      </c>
      <c r="I45" s="9">
        <f t="shared" si="2"/>
        <v>161346</v>
      </c>
    </row>
    <row r="46" spans="1:9" s="11" customFormat="1" x14ac:dyDescent="0.2">
      <c r="A46" s="4">
        <v>45</v>
      </c>
      <c r="B46" s="14" t="s">
        <v>59</v>
      </c>
      <c r="C46" s="15">
        <v>10</v>
      </c>
      <c r="D46" s="5">
        <v>30677.4</v>
      </c>
      <c r="E46" s="5">
        <f t="shared" si="0"/>
        <v>306774</v>
      </c>
      <c r="F46" s="8">
        <v>31149.360000000001</v>
      </c>
      <c r="G46" s="9">
        <f t="shared" si="1"/>
        <v>311493.59999999998</v>
      </c>
      <c r="H46" s="8">
        <v>25210</v>
      </c>
      <c r="I46" s="9">
        <f t="shared" si="2"/>
        <v>252100</v>
      </c>
    </row>
    <row r="47" spans="1:9" s="11" customFormat="1" x14ac:dyDescent="0.2">
      <c r="A47" s="4">
        <v>46</v>
      </c>
      <c r="B47" s="14" t="s">
        <v>60</v>
      </c>
      <c r="C47" s="15">
        <v>10</v>
      </c>
      <c r="D47" s="5">
        <v>30677.4</v>
      </c>
      <c r="E47" s="5">
        <f t="shared" si="0"/>
        <v>306774</v>
      </c>
      <c r="F47" s="8">
        <v>31149.360000000001</v>
      </c>
      <c r="G47" s="9">
        <f t="shared" si="1"/>
        <v>311493.59999999998</v>
      </c>
      <c r="H47" s="8">
        <v>25210</v>
      </c>
      <c r="I47" s="9">
        <f t="shared" si="2"/>
        <v>252100</v>
      </c>
    </row>
    <row r="48" spans="1:9" s="11" customFormat="1" x14ac:dyDescent="0.2">
      <c r="A48" s="4">
        <v>47</v>
      </c>
      <c r="B48" s="14" t="s">
        <v>61</v>
      </c>
      <c r="C48" s="15">
        <v>10</v>
      </c>
      <c r="D48" s="5">
        <v>26218.400000000001</v>
      </c>
      <c r="E48" s="5">
        <f t="shared" si="0"/>
        <v>262184</v>
      </c>
      <c r="F48" s="8">
        <v>26621.760000000002</v>
      </c>
      <c r="G48" s="9">
        <f t="shared" si="1"/>
        <v>266217.60000000003</v>
      </c>
      <c r="H48" s="8">
        <v>25210</v>
      </c>
      <c r="I48" s="9">
        <f t="shared" si="2"/>
        <v>252100</v>
      </c>
    </row>
    <row r="49" spans="1:9" s="11" customFormat="1" x14ac:dyDescent="0.2">
      <c r="A49" s="4">
        <v>48</v>
      </c>
      <c r="B49" s="14" t="s">
        <v>62</v>
      </c>
      <c r="C49" s="15">
        <v>10</v>
      </c>
      <c r="D49" s="5">
        <v>46381.4</v>
      </c>
      <c r="E49" s="5">
        <f t="shared" si="0"/>
        <v>463814</v>
      </c>
      <c r="F49" s="8">
        <v>47094.96</v>
      </c>
      <c r="G49" s="9">
        <f t="shared" si="1"/>
        <v>470949.6</v>
      </c>
      <c r="H49" s="8">
        <v>33613</v>
      </c>
      <c r="I49" s="9">
        <f t="shared" si="2"/>
        <v>336130</v>
      </c>
    </row>
    <row r="50" spans="1:9" s="11" customFormat="1" x14ac:dyDescent="0.2">
      <c r="A50" s="4">
        <v>49</v>
      </c>
      <c r="B50" s="14" t="s">
        <v>63</v>
      </c>
      <c r="C50" s="15">
        <v>50</v>
      </c>
      <c r="D50" s="5">
        <v>2818.4</v>
      </c>
      <c r="E50" s="5">
        <f t="shared" si="0"/>
        <v>140920</v>
      </c>
      <c r="F50" s="8">
        <v>2861.76</v>
      </c>
      <c r="G50" s="9">
        <f t="shared" si="1"/>
        <v>143088</v>
      </c>
      <c r="H50" s="8">
        <v>2521</v>
      </c>
      <c r="I50" s="9">
        <f t="shared" si="2"/>
        <v>126050</v>
      </c>
    </row>
    <row r="51" spans="1:9" s="11" customFormat="1" ht="22.5" x14ac:dyDescent="0.2">
      <c r="A51" s="4">
        <v>50</v>
      </c>
      <c r="B51" s="14" t="s">
        <v>43</v>
      </c>
      <c r="C51" s="15">
        <v>35</v>
      </c>
      <c r="D51" s="5">
        <v>31462.600000000002</v>
      </c>
      <c r="E51" s="5">
        <f t="shared" si="0"/>
        <v>1101191</v>
      </c>
      <c r="F51" s="8">
        <v>31946.640000000003</v>
      </c>
      <c r="G51" s="9">
        <f t="shared" si="1"/>
        <v>1118132.4000000001</v>
      </c>
      <c r="H51" s="8">
        <v>29412</v>
      </c>
      <c r="I51" s="9">
        <f t="shared" si="2"/>
        <v>1029420</v>
      </c>
    </row>
    <row r="52" spans="1:9" x14ac:dyDescent="0.25">
      <c r="A52" s="17" t="s">
        <v>44</v>
      </c>
      <c r="B52" s="18"/>
      <c r="C52" s="19"/>
      <c r="D52" s="20">
        <f>SUM(E2:E51)</f>
        <v>92436856.200000003</v>
      </c>
      <c r="E52" s="20"/>
      <c r="F52" s="21">
        <f>SUM(G2:G51)</f>
        <v>93858961.679999977</v>
      </c>
      <c r="G52" s="21"/>
      <c r="H52" s="21">
        <f>SUM(I2:I51)</f>
        <v>125205899</v>
      </c>
      <c r="I52" s="21"/>
    </row>
    <row r="53" spans="1:9" x14ac:dyDescent="0.25">
      <c r="A53" s="17" t="s">
        <v>45</v>
      </c>
      <c r="B53" s="18"/>
      <c r="C53" s="19"/>
      <c r="D53" s="20">
        <f>D52*19%</f>
        <v>17563002.677999999</v>
      </c>
      <c r="E53" s="20"/>
      <c r="F53" s="21">
        <f>F52*19%</f>
        <v>17833202.719199996</v>
      </c>
      <c r="G53" s="21"/>
      <c r="H53" s="21">
        <f>H52*19%</f>
        <v>23789120.809999999</v>
      </c>
      <c r="I53" s="21"/>
    </row>
    <row r="54" spans="1:9" x14ac:dyDescent="0.25">
      <c r="A54" s="17" t="s">
        <v>46</v>
      </c>
      <c r="B54" s="18"/>
      <c r="C54" s="19"/>
      <c r="D54" s="20">
        <f>SUM(D52:E53)</f>
        <v>109999858.87800001</v>
      </c>
      <c r="E54" s="20"/>
      <c r="F54" s="21">
        <f>SUM(F52:G53)</f>
        <v>111692164.39919998</v>
      </c>
      <c r="G54" s="21"/>
      <c r="H54" s="21">
        <f>SUM(H52:I53)</f>
        <v>148995019.81</v>
      </c>
      <c r="I54" s="21"/>
    </row>
  </sheetData>
  <mergeCells count="12">
    <mergeCell ref="A54:C54"/>
    <mergeCell ref="D54:E54"/>
    <mergeCell ref="F54:G54"/>
    <mergeCell ref="H54:I54"/>
    <mergeCell ref="A52:C52"/>
    <mergeCell ref="D52:E52"/>
    <mergeCell ref="F52:G52"/>
    <mergeCell ref="H52:I52"/>
    <mergeCell ref="A53:C53"/>
    <mergeCell ref="D53:E53"/>
    <mergeCell ref="F53:G53"/>
    <mergeCell ref="H53:I53"/>
  </mergeCells>
  <pageMargins left="0.7" right="0.7" top="0.75" bottom="0.75" header="0.3" footer="0.3"/>
  <pageSetup paperSize="14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BBBEC-BD1E-4FAD-B49E-2A9E800C85C6}">
  <dimension ref="A1:F57"/>
  <sheetViews>
    <sheetView zoomScale="130" zoomScaleNormal="130" workbookViewId="0">
      <selection sqref="A1:E54"/>
    </sheetView>
  </sheetViews>
  <sheetFormatPr baseColWidth="10" defaultColWidth="31" defaultRowHeight="11.25" x14ac:dyDescent="0.25"/>
  <cols>
    <col min="1" max="1" width="4.7109375" style="10" bestFit="1" customWidth="1"/>
    <col min="2" max="2" width="30.42578125" style="10" bestFit="1" customWidth="1"/>
    <col min="3" max="3" width="4.85546875" style="10" bestFit="1" customWidth="1"/>
    <col min="4" max="4" width="7.85546875" style="10" bestFit="1" customWidth="1"/>
    <col min="5" max="5" width="8.85546875" style="10" customWidth="1"/>
    <col min="6" max="16384" width="31" style="10"/>
  </cols>
  <sheetData>
    <row r="1" spans="1:6" ht="36.950000000000003" customHeight="1" x14ac:dyDescent="0.25">
      <c r="A1" s="1" t="s">
        <v>0</v>
      </c>
      <c r="B1" s="1" t="s">
        <v>1</v>
      </c>
      <c r="C1" s="2" t="s">
        <v>2</v>
      </c>
      <c r="D1" s="3" t="s">
        <v>64</v>
      </c>
      <c r="E1" s="3" t="s">
        <v>65</v>
      </c>
    </row>
    <row r="2" spans="1:6" s="11" customFormat="1" x14ac:dyDescent="0.2">
      <c r="A2" s="4">
        <v>1</v>
      </c>
      <c r="B2" s="14" t="s">
        <v>3</v>
      </c>
      <c r="C2" s="15">
        <v>105</v>
      </c>
      <c r="D2" s="5"/>
      <c r="E2" s="5">
        <f t="shared" ref="E2:E51" si="0">C2*D2</f>
        <v>0</v>
      </c>
    </row>
    <row r="3" spans="1:6" s="11" customFormat="1" x14ac:dyDescent="0.2">
      <c r="A3" s="4">
        <v>2</v>
      </c>
      <c r="B3" s="14" t="s">
        <v>4</v>
      </c>
      <c r="C3" s="15">
        <v>60</v>
      </c>
      <c r="D3" s="5"/>
      <c r="E3" s="5">
        <f t="shared" si="0"/>
        <v>0</v>
      </c>
    </row>
    <row r="4" spans="1:6" s="11" customFormat="1" x14ac:dyDescent="0.2">
      <c r="A4" s="4">
        <v>3</v>
      </c>
      <c r="B4" s="14" t="s">
        <v>5</v>
      </c>
      <c r="C4" s="15">
        <v>50</v>
      </c>
      <c r="D4" s="5"/>
      <c r="E4" s="5">
        <f t="shared" si="0"/>
        <v>0</v>
      </c>
    </row>
    <row r="5" spans="1:6" s="11" customFormat="1" x14ac:dyDescent="0.2">
      <c r="A5" s="4">
        <v>4</v>
      </c>
      <c r="B5" s="14" t="s">
        <v>6</v>
      </c>
      <c r="C5" s="15">
        <v>42</v>
      </c>
      <c r="D5" s="5"/>
      <c r="E5" s="5">
        <f t="shared" si="0"/>
        <v>0</v>
      </c>
    </row>
    <row r="6" spans="1:6" s="11" customFormat="1" x14ac:dyDescent="0.2">
      <c r="A6" s="4">
        <v>5</v>
      </c>
      <c r="B6" s="14" t="s">
        <v>7</v>
      </c>
      <c r="C6" s="15">
        <v>10</v>
      </c>
      <c r="D6" s="5"/>
      <c r="E6" s="5">
        <f t="shared" si="0"/>
        <v>0</v>
      </c>
    </row>
    <row r="7" spans="1:6" s="11" customFormat="1" x14ac:dyDescent="0.2">
      <c r="A7" s="4">
        <v>6</v>
      </c>
      <c r="B7" s="14" t="s">
        <v>8</v>
      </c>
      <c r="C7" s="15">
        <v>15</v>
      </c>
      <c r="D7" s="5"/>
      <c r="E7" s="5">
        <f t="shared" si="0"/>
        <v>0</v>
      </c>
    </row>
    <row r="8" spans="1:6" s="11" customFormat="1" x14ac:dyDescent="0.2">
      <c r="A8" s="4">
        <v>7</v>
      </c>
      <c r="B8" s="14" t="s">
        <v>55</v>
      </c>
      <c r="C8" s="15">
        <v>20</v>
      </c>
      <c r="D8" s="5"/>
      <c r="E8" s="5">
        <f t="shared" si="0"/>
        <v>0</v>
      </c>
    </row>
    <row r="9" spans="1:6" s="11" customFormat="1" x14ac:dyDescent="0.2">
      <c r="A9" s="4">
        <v>8</v>
      </c>
      <c r="B9" s="14" t="s">
        <v>9</v>
      </c>
      <c r="C9" s="15">
        <v>20</v>
      </c>
      <c r="D9" s="5"/>
      <c r="E9" s="5">
        <f t="shared" si="0"/>
        <v>0</v>
      </c>
    </row>
    <row r="10" spans="1:6" s="11" customFormat="1" x14ac:dyDescent="0.2">
      <c r="A10" s="4">
        <v>9</v>
      </c>
      <c r="B10" s="14" t="s">
        <v>10</v>
      </c>
      <c r="C10" s="15">
        <v>20</v>
      </c>
      <c r="D10" s="5"/>
      <c r="E10" s="5">
        <f t="shared" si="0"/>
        <v>0</v>
      </c>
    </row>
    <row r="11" spans="1:6" s="11" customFormat="1" x14ac:dyDescent="0.2">
      <c r="A11" s="4">
        <v>10</v>
      </c>
      <c r="B11" s="14" t="s">
        <v>11</v>
      </c>
      <c r="C11" s="15">
        <v>20</v>
      </c>
      <c r="D11" s="5"/>
      <c r="E11" s="5">
        <f t="shared" si="0"/>
        <v>0</v>
      </c>
    </row>
    <row r="12" spans="1:6" s="11" customFormat="1" x14ac:dyDescent="0.2">
      <c r="A12" s="4">
        <v>11</v>
      </c>
      <c r="B12" s="14" t="s">
        <v>12</v>
      </c>
      <c r="C12" s="15">
        <v>20</v>
      </c>
      <c r="D12" s="5"/>
      <c r="E12" s="5">
        <f t="shared" si="0"/>
        <v>0</v>
      </c>
    </row>
    <row r="13" spans="1:6" s="11" customFormat="1" x14ac:dyDescent="0.2">
      <c r="A13" s="4">
        <v>12</v>
      </c>
      <c r="B13" s="14" t="s">
        <v>13</v>
      </c>
      <c r="C13" s="15">
        <v>20</v>
      </c>
      <c r="D13" s="5"/>
      <c r="E13" s="5">
        <f t="shared" si="0"/>
        <v>0</v>
      </c>
      <c r="F13" s="12"/>
    </row>
    <row r="14" spans="1:6" s="11" customFormat="1" x14ac:dyDescent="0.2">
      <c r="A14" s="4">
        <v>13</v>
      </c>
      <c r="B14" s="14" t="s">
        <v>14</v>
      </c>
      <c r="C14" s="15">
        <v>30</v>
      </c>
      <c r="D14" s="5"/>
      <c r="E14" s="5">
        <f t="shared" si="0"/>
        <v>0</v>
      </c>
    </row>
    <row r="15" spans="1:6" s="11" customFormat="1" x14ac:dyDescent="0.2">
      <c r="A15" s="4">
        <v>14</v>
      </c>
      <c r="B15" s="14" t="s">
        <v>15</v>
      </c>
      <c r="C15" s="15">
        <v>30</v>
      </c>
      <c r="D15" s="5"/>
      <c r="E15" s="5">
        <f t="shared" si="0"/>
        <v>0</v>
      </c>
    </row>
    <row r="16" spans="1:6" s="11" customFormat="1" x14ac:dyDescent="0.2">
      <c r="A16" s="4">
        <v>15</v>
      </c>
      <c r="B16" s="14" t="s">
        <v>16</v>
      </c>
      <c r="C16" s="15">
        <v>30</v>
      </c>
      <c r="D16" s="5"/>
      <c r="E16" s="5">
        <f t="shared" si="0"/>
        <v>0</v>
      </c>
      <c r="F16" s="12"/>
    </row>
    <row r="17" spans="1:5" s="11" customFormat="1" x14ac:dyDescent="0.2">
      <c r="A17" s="4">
        <v>16</v>
      </c>
      <c r="B17" s="14" t="s">
        <v>17</v>
      </c>
      <c r="C17" s="15">
        <v>30</v>
      </c>
      <c r="D17" s="5"/>
      <c r="E17" s="5">
        <f t="shared" si="0"/>
        <v>0</v>
      </c>
    </row>
    <row r="18" spans="1:5" s="11" customFormat="1" x14ac:dyDescent="0.2">
      <c r="A18" s="4">
        <v>17</v>
      </c>
      <c r="B18" s="14" t="s">
        <v>18</v>
      </c>
      <c r="C18" s="15">
        <v>100</v>
      </c>
      <c r="D18" s="5"/>
      <c r="E18" s="5">
        <f t="shared" si="0"/>
        <v>0</v>
      </c>
    </row>
    <row r="19" spans="1:5" s="11" customFormat="1" x14ac:dyDescent="0.2">
      <c r="A19" s="4">
        <v>18</v>
      </c>
      <c r="B19" s="14" t="s">
        <v>19</v>
      </c>
      <c r="C19" s="15">
        <v>20</v>
      </c>
      <c r="D19" s="5"/>
      <c r="E19" s="5">
        <f t="shared" si="0"/>
        <v>0</v>
      </c>
    </row>
    <row r="20" spans="1:5" s="11" customFormat="1" x14ac:dyDescent="0.2">
      <c r="A20" s="4">
        <v>19</v>
      </c>
      <c r="B20" s="14" t="s">
        <v>20</v>
      </c>
      <c r="C20" s="15">
        <v>30</v>
      </c>
      <c r="D20" s="5"/>
      <c r="E20" s="5">
        <f t="shared" si="0"/>
        <v>0</v>
      </c>
    </row>
    <row r="21" spans="1:5" s="11" customFormat="1" x14ac:dyDescent="0.2">
      <c r="A21" s="4">
        <v>20</v>
      </c>
      <c r="B21" s="14" t="s">
        <v>21</v>
      </c>
      <c r="C21" s="15">
        <v>30</v>
      </c>
      <c r="D21" s="5"/>
      <c r="E21" s="5">
        <f t="shared" si="0"/>
        <v>0</v>
      </c>
    </row>
    <row r="22" spans="1:5" s="11" customFormat="1" x14ac:dyDescent="0.2">
      <c r="A22" s="4">
        <v>21</v>
      </c>
      <c r="B22" s="14" t="s">
        <v>22</v>
      </c>
      <c r="C22" s="15">
        <v>15</v>
      </c>
      <c r="D22" s="5"/>
      <c r="E22" s="5">
        <f t="shared" si="0"/>
        <v>0</v>
      </c>
    </row>
    <row r="23" spans="1:5" s="11" customFormat="1" x14ac:dyDescent="0.2">
      <c r="A23" s="4">
        <v>22</v>
      </c>
      <c r="B23" s="14" t="s">
        <v>23</v>
      </c>
      <c r="C23" s="15">
        <v>15</v>
      </c>
      <c r="D23" s="5"/>
      <c r="E23" s="5">
        <f t="shared" si="0"/>
        <v>0</v>
      </c>
    </row>
    <row r="24" spans="1:5" s="11" customFormat="1" x14ac:dyDescent="0.2">
      <c r="A24" s="4">
        <v>23</v>
      </c>
      <c r="B24" s="14" t="s">
        <v>24</v>
      </c>
      <c r="C24" s="15">
        <v>15</v>
      </c>
      <c r="D24" s="5"/>
      <c r="E24" s="5">
        <f t="shared" si="0"/>
        <v>0</v>
      </c>
    </row>
    <row r="25" spans="1:5" s="11" customFormat="1" ht="22.5" x14ac:dyDescent="0.2">
      <c r="A25" s="4">
        <v>24</v>
      </c>
      <c r="B25" s="14" t="s">
        <v>25</v>
      </c>
      <c r="C25" s="15">
        <v>15</v>
      </c>
      <c r="D25" s="5"/>
      <c r="E25" s="5">
        <f t="shared" si="0"/>
        <v>0</v>
      </c>
    </row>
    <row r="26" spans="1:5" s="11" customFormat="1" x14ac:dyDescent="0.2">
      <c r="A26" s="4">
        <v>25</v>
      </c>
      <c r="B26" s="14" t="s">
        <v>26</v>
      </c>
      <c r="C26" s="15">
        <v>15</v>
      </c>
      <c r="D26" s="5"/>
      <c r="E26" s="5">
        <f t="shared" si="0"/>
        <v>0</v>
      </c>
    </row>
    <row r="27" spans="1:5" s="11" customFormat="1" ht="22.5" x14ac:dyDescent="0.2">
      <c r="A27" s="4">
        <v>26</v>
      </c>
      <c r="B27" s="14" t="s">
        <v>27</v>
      </c>
      <c r="C27" s="15">
        <v>15</v>
      </c>
      <c r="D27" s="5"/>
      <c r="E27" s="5">
        <f t="shared" si="0"/>
        <v>0</v>
      </c>
    </row>
    <row r="28" spans="1:5" s="11" customFormat="1" x14ac:dyDescent="0.2">
      <c r="A28" s="4">
        <v>27</v>
      </c>
      <c r="B28" s="14" t="s">
        <v>28</v>
      </c>
      <c r="C28" s="15">
        <v>30</v>
      </c>
      <c r="D28" s="5"/>
      <c r="E28" s="5">
        <f t="shared" si="0"/>
        <v>0</v>
      </c>
    </row>
    <row r="29" spans="1:5" s="11" customFormat="1" ht="22.5" x14ac:dyDescent="0.25">
      <c r="A29" s="4">
        <v>28</v>
      </c>
      <c r="B29" s="16" t="s">
        <v>29</v>
      </c>
      <c r="C29" s="15">
        <v>5</v>
      </c>
      <c r="D29" s="5"/>
      <c r="E29" s="5">
        <f t="shared" si="0"/>
        <v>0</v>
      </c>
    </row>
    <row r="30" spans="1:5" s="11" customFormat="1" x14ac:dyDescent="0.2">
      <c r="A30" s="4">
        <v>29</v>
      </c>
      <c r="B30" s="14" t="s">
        <v>30</v>
      </c>
      <c r="C30" s="15">
        <v>5</v>
      </c>
      <c r="D30" s="5"/>
      <c r="E30" s="5">
        <f t="shared" si="0"/>
        <v>0</v>
      </c>
    </row>
    <row r="31" spans="1:5" s="11" customFormat="1" x14ac:dyDescent="0.2">
      <c r="A31" s="4">
        <v>30</v>
      </c>
      <c r="B31" s="14" t="s">
        <v>31</v>
      </c>
      <c r="C31" s="15">
        <v>5</v>
      </c>
      <c r="D31" s="5"/>
      <c r="E31" s="5">
        <f t="shared" si="0"/>
        <v>0</v>
      </c>
    </row>
    <row r="32" spans="1:5" s="11" customFormat="1" x14ac:dyDescent="0.2">
      <c r="A32" s="4">
        <v>31</v>
      </c>
      <c r="B32" s="14" t="s">
        <v>56</v>
      </c>
      <c r="C32" s="15">
        <v>3</v>
      </c>
      <c r="D32" s="5"/>
      <c r="E32" s="5">
        <f t="shared" si="0"/>
        <v>0</v>
      </c>
    </row>
    <row r="33" spans="1:5" s="11" customFormat="1" x14ac:dyDescent="0.2">
      <c r="A33" s="4">
        <v>32</v>
      </c>
      <c r="B33" s="14" t="s">
        <v>32</v>
      </c>
      <c r="C33" s="15">
        <v>5</v>
      </c>
      <c r="D33" s="5"/>
      <c r="E33" s="5">
        <f t="shared" si="0"/>
        <v>0</v>
      </c>
    </row>
    <row r="34" spans="1:5" s="11" customFormat="1" x14ac:dyDescent="0.2">
      <c r="A34" s="4">
        <v>33</v>
      </c>
      <c r="B34" s="14" t="s">
        <v>33</v>
      </c>
      <c r="C34" s="15">
        <v>10</v>
      </c>
      <c r="D34" s="5"/>
      <c r="E34" s="5">
        <f t="shared" si="0"/>
        <v>0</v>
      </c>
    </row>
    <row r="35" spans="1:5" s="11" customFormat="1" x14ac:dyDescent="0.2">
      <c r="A35" s="4">
        <v>34</v>
      </c>
      <c r="B35" s="14" t="s">
        <v>34</v>
      </c>
      <c r="C35" s="15">
        <v>10</v>
      </c>
      <c r="D35" s="5"/>
      <c r="E35" s="5">
        <f t="shared" si="0"/>
        <v>0</v>
      </c>
    </row>
    <row r="36" spans="1:5" s="11" customFormat="1" x14ac:dyDescent="0.2">
      <c r="A36" s="4">
        <v>35</v>
      </c>
      <c r="B36" s="14" t="s">
        <v>35</v>
      </c>
      <c r="C36" s="15">
        <v>10</v>
      </c>
      <c r="D36" s="5"/>
      <c r="E36" s="5">
        <f t="shared" si="0"/>
        <v>0</v>
      </c>
    </row>
    <row r="37" spans="1:5" s="11" customFormat="1" x14ac:dyDescent="0.2">
      <c r="A37" s="4">
        <v>36</v>
      </c>
      <c r="B37" s="14" t="s">
        <v>36</v>
      </c>
      <c r="C37" s="15">
        <v>3</v>
      </c>
      <c r="D37" s="5"/>
      <c r="E37" s="5">
        <f t="shared" si="0"/>
        <v>0</v>
      </c>
    </row>
    <row r="38" spans="1:5" s="11" customFormat="1" x14ac:dyDescent="0.2">
      <c r="A38" s="4">
        <v>37</v>
      </c>
      <c r="B38" s="14" t="s">
        <v>37</v>
      </c>
      <c r="C38" s="15">
        <v>3</v>
      </c>
      <c r="D38" s="5"/>
      <c r="E38" s="5">
        <f t="shared" si="0"/>
        <v>0</v>
      </c>
    </row>
    <row r="39" spans="1:5" s="11" customFormat="1" x14ac:dyDescent="0.2">
      <c r="A39" s="4">
        <v>38</v>
      </c>
      <c r="B39" s="14" t="s">
        <v>38</v>
      </c>
      <c r="C39" s="15">
        <v>3</v>
      </c>
      <c r="D39" s="5"/>
      <c r="E39" s="5">
        <f t="shared" si="0"/>
        <v>0</v>
      </c>
    </row>
    <row r="40" spans="1:5" s="11" customFormat="1" x14ac:dyDescent="0.2">
      <c r="A40" s="4">
        <v>39</v>
      </c>
      <c r="B40" s="14" t="s">
        <v>39</v>
      </c>
      <c r="C40" s="15">
        <v>3</v>
      </c>
      <c r="D40" s="5"/>
      <c r="E40" s="5">
        <f t="shared" si="0"/>
        <v>0</v>
      </c>
    </row>
    <row r="41" spans="1:5" s="11" customFormat="1" x14ac:dyDescent="0.2">
      <c r="A41" s="4">
        <v>40</v>
      </c>
      <c r="B41" s="14" t="s">
        <v>40</v>
      </c>
      <c r="C41" s="15">
        <v>3</v>
      </c>
      <c r="D41" s="5"/>
      <c r="E41" s="5">
        <f t="shared" si="0"/>
        <v>0</v>
      </c>
    </row>
    <row r="42" spans="1:5" s="11" customFormat="1" ht="22.5" x14ac:dyDescent="0.2">
      <c r="A42" s="4">
        <v>41</v>
      </c>
      <c r="B42" s="14" t="s">
        <v>41</v>
      </c>
      <c r="C42" s="15">
        <v>5</v>
      </c>
      <c r="D42" s="5"/>
      <c r="E42" s="5">
        <f t="shared" si="0"/>
        <v>0</v>
      </c>
    </row>
    <row r="43" spans="1:5" s="11" customFormat="1" x14ac:dyDescent="0.2">
      <c r="A43" s="4">
        <v>42</v>
      </c>
      <c r="B43" s="14" t="s">
        <v>57</v>
      </c>
      <c r="C43" s="15">
        <v>5</v>
      </c>
      <c r="D43" s="5"/>
      <c r="E43" s="5">
        <f t="shared" si="0"/>
        <v>0</v>
      </c>
    </row>
    <row r="44" spans="1:5" s="11" customFormat="1" x14ac:dyDescent="0.2">
      <c r="A44" s="4">
        <v>43</v>
      </c>
      <c r="B44" s="14" t="s">
        <v>58</v>
      </c>
      <c r="C44" s="15">
        <v>5</v>
      </c>
      <c r="D44" s="5"/>
      <c r="E44" s="5">
        <f t="shared" si="0"/>
        <v>0</v>
      </c>
    </row>
    <row r="45" spans="1:5" s="11" customFormat="1" x14ac:dyDescent="0.2">
      <c r="A45" s="4">
        <v>44</v>
      </c>
      <c r="B45" s="14" t="s">
        <v>42</v>
      </c>
      <c r="C45" s="15">
        <v>6</v>
      </c>
      <c r="D45" s="5"/>
      <c r="E45" s="5">
        <f t="shared" si="0"/>
        <v>0</v>
      </c>
    </row>
    <row r="46" spans="1:5" s="11" customFormat="1" x14ac:dyDescent="0.2">
      <c r="A46" s="4">
        <v>45</v>
      </c>
      <c r="B46" s="14" t="s">
        <v>59</v>
      </c>
      <c r="C46" s="15">
        <v>10</v>
      </c>
      <c r="D46" s="5"/>
      <c r="E46" s="5">
        <f t="shared" si="0"/>
        <v>0</v>
      </c>
    </row>
    <row r="47" spans="1:5" s="11" customFormat="1" x14ac:dyDescent="0.2">
      <c r="A47" s="4">
        <v>46</v>
      </c>
      <c r="B47" s="14" t="s">
        <v>60</v>
      </c>
      <c r="C47" s="15">
        <v>10</v>
      </c>
      <c r="D47" s="5"/>
      <c r="E47" s="5">
        <f t="shared" si="0"/>
        <v>0</v>
      </c>
    </row>
    <row r="48" spans="1:5" s="11" customFormat="1" x14ac:dyDescent="0.2">
      <c r="A48" s="4">
        <v>47</v>
      </c>
      <c r="B48" s="14" t="s">
        <v>61</v>
      </c>
      <c r="C48" s="15">
        <v>10</v>
      </c>
      <c r="D48" s="5"/>
      <c r="E48" s="5">
        <f t="shared" si="0"/>
        <v>0</v>
      </c>
    </row>
    <row r="49" spans="1:5" s="11" customFormat="1" x14ac:dyDescent="0.2">
      <c r="A49" s="4">
        <v>48</v>
      </c>
      <c r="B49" s="14" t="s">
        <v>62</v>
      </c>
      <c r="C49" s="15">
        <v>10</v>
      </c>
      <c r="D49" s="5"/>
      <c r="E49" s="5">
        <f t="shared" si="0"/>
        <v>0</v>
      </c>
    </row>
    <row r="50" spans="1:5" s="11" customFormat="1" x14ac:dyDescent="0.2">
      <c r="A50" s="4">
        <v>49</v>
      </c>
      <c r="B50" s="14" t="s">
        <v>63</v>
      </c>
      <c r="C50" s="15">
        <v>50</v>
      </c>
      <c r="D50" s="5"/>
      <c r="E50" s="5">
        <f t="shared" si="0"/>
        <v>0</v>
      </c>
    </row>
    <row r="51" spans="1:5" s="11" customFormat="1" ht="11.45" customHeight="1" x14ac:dyDescent="0.2">
      <c r="A51" s="4">
        <v>50</v>
      </c>
      <c r="B51" s="14" t="s">
        <v>43</v>
      </c>
      <c r="C51" s="15">
        <v>35</v>
      </c>
      <c r="D51" s="5"/>
      <c r="E51" s="5">
        <f t="shared" si="0"/>
        <v>0</v>
      </c>
    </row>
    <row r="52" spans="1:5" x14ac:dyDescent="0.25">
      <c r="A52" s="17" t="s">
        <v>44</v>
      </c>
      <c r="B52" s="18"/>
      <c r="C52" s="19"/>
      <c r="D52" s="20">
        <f>SUM(E2:E51)</f>
        <v>0</v>
      </c>
      <c r="E52" s="20"/>
    </row>
    <row r="53" spans="1:5" x14ac:dyDescent="0.25">
      <c r="A53" s="17" t="s">
        <v>45</v>
      </c>
      <c r="B53" s="18"/>
      <c r="C53" s="19"/>
      <c r="D53" s="20">
        <f>D52*19%</f>
        <v>0</v>
      </c>
      <c r="E53" s="20"/>
    </row>
    <row r="54" spans="1:5" x14ac:dyDescent="0.25">
      <c r="A54" s="17" t="s">
        <v>46</v>
      </c>
      <c r="B54" s="18"/>
      <c r="C54" s="19"/>
      <c r="D54" s="20">
        <f>SUM(D52:E53)</f>
        <v>0</v>
      </c>
      <c r="E54" s="20"/>
    </row>
    <row r="57" spans="1:5" x14ac:dyDescent="0.25">
      <c r="B57" s="13"/>
    </row>
  </sheetData>
  <mergeCells count="6">
    <mergeCell ref="A54:C54"/>
    <mergeCell ref="D54:E54"/>
    <mergeCell ref="A52:C52"/>
    <mergeCell ref="D52:E52"/>
    <mergeCell ref="A53:C53"/>
    <mergeCell ref="D53:E53"/>
  </mergeCells>
  <pageMargins left="0.7" right="0.7" top="0.75" bottom="0.75" header="0.3" footer="0.3"/>
  <pageSetup paperSize="14" orientation="portrait" horizont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422684FAAE5442A48C2D73DE01B6D3" ma:contentTypeVersion="13" ma:contentTypeDescription="Crear nuevo documento." ma:contentTypeScope="" ma:versionID="d7d66eeaa1f47b52fb98b5fde5742ef9">
  <xsd:schema xmlns:xsd="http://www.w3.org/2001/XMLSchema" xmlns:xs="http://www.w3.org/2001/XMLSchema" xmlns:p="http://schemas.microsoft.com/office/2006/metadata/properties" xmlns:ns3="0f7a77dc-b4cb-46ca-b8de-d081f1271f4e" xmlns:ns4="fdb87d5e-ae76-4ab5-9786-a502b46a39c8" targetNamespace="http://schemas.microsoft.com/office/2006/metadata/properties" ma:root="true" ma:fieldsID="92b8deec5f1bc04259388003e8ffa76e" ns3:_="" ns4:_="">
    <xsd:import namespace="0f7a77dc-b4cb-46ca-b8de-d081f1271f4e"/>
    <xsd:import namespace="fdb87d5e-ae76-4ab5-9786-a502b46a39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7a77dc-b4cb-46ca-b8de-d081f1271f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b87d5e-ae76-4ab5-9786-a502b46a39c8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6DD62F-6E18-4900-93C2-4B60D2FFF2A4}">
  <ds:schemaRefs>
    <ds:schemaRef ds:uri="http://purl.org/dc/dcmitype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0f7a77dc-b4cb-46ca-b8de-d081f1271f4e"/>
    <ds:schemaRef ds:uri="fdb87d5e-ae76-4ab5-9786-a502b46a39c8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3853D17-EBD5-49D6-9586-C2ABF4237C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7a77dc-b4cb-46ca-b8de-d081f1271f4e"/>
    <ds:schemaRef ds:uri="fdb87d5e-ae76-4ab5-9786-a502b46a39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1DADDB-144B-471A-AD5F-BD7597E170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NECESIDAD REAL</vt:lpstr>
      <vt:lpstr>AJUSTE DE CANTIDADES X PRESUPUE</vt:lpstr>
      <vt:lpstr>COTIZACION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2022-07-27T13:43:44Z</dcterms:created>
  <dcterms:modified xsi:type="dcterms:W3CDTF">2023-03-22T15:52:00Z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0x010100E1422684FAAE5442A48C2D73DE01B6D3</vt:lpwstr>
  </property>
</Properties>
</file>