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20490" windowHeight="7620" activeTab="1"/>
  </bookViews>
  <sheets>
    <sheet name="LOTE No 1  YOPAL" sheetId="1" r:id="rId1"/>
    <sheet name="LOTE No 2  ARAUCA" sheetId="2" r:id="rId2"/>
  </sheets>
  <definedNames>
    <definedName name="_xlnm._FilterDatabase" localSheetId="0" hidden="1">'LOTE No 1  YOPAL'!$A$14:$G$18</definedName>
    <definedName name="_xlnm._FilterDatabase" localSheetId="1" hidden="1">'LOTE No 2  ARAUCA'!$A$14:$G$18</definedName>
    <definedName name="_xlnm.Print_Titles" localSheetId="0">'LOTE No 1  YOPAL'!$14:$14</definedName>
    <definedName name="_xlnm.Print_Titles" localSheetId="1">'LOTE No 2  ARAUCA'!$14:$14</definedName>
  </definedName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18" i="2" l="1"/>
  <c r="J18" i="2"/>
  <c r="K18" i="1"/>
  <c r="J18" i="1"/>
  <c r="F18" i="2"/>
  <c r="I17" i="2"/>
  <c r="J17" i="2" s="1"/>
  <c r="K17" i="2" s="1"/>
  <c r="G17" i="2"/>
  <c r="I16" i="2"/>
  <c r="J16" i="2" s="1"/>
  <c r="K16" i="2" s="1"/>
  <c r="G16" i="2"/>
  <c r="I15" i="2"/>
  <c r="G15" i="2"/>
  <c r="J16" i="1"/>
  <c r="K16" i="1" s="1"/>
  <c r="J15" i="1"/>
  <c r="K15" i="1" s="1"/>
  <c r="I17" i="1"/>
  <c r="J17" i="1" s="1"/>
  <c r="K17" i="1" s="1"/>
  <c r="I16" i="1"/>
  <c r="I15" i="1"/>
  <c r="G18" i="2" l="1"/>
  <c r="J15" i="2"/>
  <c r="K15" i="2" s="1"/>
  <c r="F18" i="1" l="1"/>
  <c r="G17" i="1" l="1"/>
  <c r="G16" i="1"/>
  <c r="G15" i="1" l="1"/>
  <c r="G18" i="1" s="1"/>
</calcChain>
</file>

<file path=xl/sharedStrings.xml><?xml version="1.0" encoding="utf-8"?>
<sst xmlns="http://schemas.openxmlformats.org/spreadsheetml/2006/main" count="110" uniqueCount="57">
  <si>
    <t>Ciudad y Fecha:</t>
  </si>
  <si>
    <t>Oferente:</t>
  </si>
  <si>
    <t>NIT.:</t>
  </si>
  <si>
    <t>REF.:</t>
  </si>
  <si>
    <t>ITEM</t>
  </si>
  <si>
    <t>CODIGO UNSPCS</t>
  </si>
  <si>
    <t>UNIDAD DE MEDIDA</t>
  </si>
  <si>
    <t>CANT. MIN A ADQ.</t>
  </si>
  <si>
    <t>VALOR TOTAL OFERTA</t>
  </si>
  <si>
    <t>TOTAL PRECIO DE REFERENCIA / OFERTA</t>
  </si>
  <si>
    <t>Valor (en Letras):</t>
  </si>
  <si>
    <t xml:space="preserve"> NOTA 1:</t>
  </si>
  <si>
    <t xml:space="preserve">Los valores de la oferta deben presentarse sin decimales, NI CENTAVOS, debe ser valor neto sin aproximaciones. </t>
  </si>
  <si>
    <t xml:space="preserve"> NOTA 2:</t>
  </si>
  <si>
    <t>Se informa a los oferentes que este anexo no será objeto de aclaración.</t>
  </si>
  <si>
    <t xml:space="preserve"> NOTA 3:</t>
  </si>
  <si>
    <t>Expresar el valor de la oferta en Numeros y Letras.</t>
  </si>
  <si>
    <t>Notas al cuadro de precios:</t>
  </si>
  <si>
    <t xml:space="preserve">1. </t>
  </si>
  <si>
    <t>Es de aclarar que el proponente posible contratista, asume el riesgo cambiario, desde el momento de la presentación de la oferta hasta la liquidación del contrato, toda vez que la oferta es presentada en PESOS COLOMBIANOS.</t>
  </si>
  <si>
    <t xml:space="preserve">2. </t>
  </si>
  <si>
    <t>Los oferentes deberán ofertar en su totalidad los ITEMS.</t>
  </si>
  <si>
    <t xml:space="preserve">Atentamente, </t>
  </si>
  <si>
    <t>FIRMA REPRESENTANTE LEGAL O APODERADO</t>
  </si>
  <si>
    <t>Nombre:</t>
  </si>
  <si>
    <t>Razón social:</t>
  </si>
  <si>
    <t>CUMPLE</t>
  </si>
  <si>
    <t>NO CUMPLE</t>
  </si>
  <si>
    <t>OFERTA ECONÓMICA</t>
  </si>
  <si>
    <t>FICHA TÉCNICA</t>
  </si>
  <si>
    <t>VALOR REFERENCIA UNIT+IVA</t>
  </si>
  <si>
    <t>VALOR REFERENCIA TOTAL+IVA</t>
  </si>
  <si>
    <t>VALOR DE LA PROPUESTA TECNICO ECONÓMICA (FICHA TECNICA).</t>
  </si>
  <si>
    <t>FORMULARIO No. 4</t>
  </si>
  <si>
    <t>DESCRIPCIÓN DETALLADA DEL BIEN O SERVICIO</t>
  </si>
  <si>
    <t xml:space="preserve">3. </t>
  </si>
  <si>
    <t>IVA UNITARIO</t>
  </si>
  <si>
    <t>VALOR UNIT SIN IVA</t>
  </si>
  <si>
    <t>El oferente debera verificar bien la "DESCRIPCIÓN DETALLADA DEL BIEN O SERVICIO", y verifica la UNIDAD DE MEDIDA antes de presentar su oferta.</t>
  </si>
  <si>
    <t xml:space="preserve">4. </t>
  </si>
  <si>
    <t>El OFERENTE debe calcular el iva según formato y según su condicion tributaria en cada ITEMS.</t>
  </si>
  <si>
    <r>
      <t xml:space="preserve">PROCESO DE MINIMA CUANTIA </t>
    </r>
    <r>
      <rPr>
        <b/>
        <sz val="11"/>
        <color theme="1"/>
        <rFont val="Calibri"/>
        <family val="2"/>
        <scheme val="minor"/>
      </rPr>
      <t>No. 195-CENACYOPAL-SANIDAD-2019</t>
    </r>
  </si>
  <si>
    <r>
      <t xml:space="preserve">El suscrito </t>
    </r>
    <r>
      <rPr>
        <b/>
        <sz val="11"/>
        <color theme="1"/>
        <rFont val="Calibri"/>
        <family val="2"/>
        <scheme val="minor"/>
      </rPr>
      <t>XXXXXXXXXXXXXXXXXXXXXXXXXXXXX</t>
    </r>
    <r>
      <rPr>
        <sz val="11"/>
        <color theme="1"/>
        <rFont val="Calibri"/>
        <family val="2"/>
        <scheme val="minor"/>
      </rPr>
      <t xml:space="preserve">, obrando en nombre y representación de empresa/Persona Natural </t>
    </r>
    <r>
      <rPr>
        <b/>
        <sz val="11"/>
        <color theme="1"/>
        <rFont val="Calibri"/>
        <family val="2"/>
        <scheme val="minor"/>
      </rPr>
      <t>XXXXXXXXXXXXXXXX</t>
    </r>
    <r>
      <rPr>
        <sz val="11"/>
        <color theme="1"/>
        <rFont val="Calibri"/>
        <family val="2"/>
        <scheme val="minor"/>
      </rPr>
      <t xml:space="preserve"> NIT. </t>
    </r>
    <r>
      <rPr>
        <b/>
        <sz val="11"/>
        <color theme="1"/>
        <rFont val="Calibri"/>
        <family val="2"/>
        <scheme val="minor"/>
      </rPr>
      <t xml:space="preserve">XXXXXXXXXXXXX-X </t>
    </r>
    <r>
      <rPr>
        <sz val="11"/>
        <color theme="1"/>
        <rFont val="Calibri"/>
        <family val="2"/>
        <scheme val="minor"/>
      </rPr>
      <t xml:space="preserve">de conformidad con lo establecido en la invitacion publica  </t>
    </r>
    <r>
      <rPr>
        <b/>
        <sz val="11"/>
        <color theme="1"/>
        <rFont val="Calibri"/>
        <family val="2"/>
        <scheme val="minor"/>
      </rPr>
      <t>No. 195-CENACYOPAL-SANIDAD-2019</t>
    </r>
    <r>
      <rPr>
        <sz val="11"/>
        <color theme="1"/>
        <rFont val="Calibri"/>
        <family val="2"/>
        <scheme val="minor"/>
      </rPr>
      <t>, oferto de forma irrevocable y con precio fijo, los servicios, objeto del presente proceso de contratación, que cumple con las características técnicas exigidas.</t>
    </r>
  </si>
  <si>
    <t>VALOR UNIT MAS IVA</t>
  </si>
  <si>
    <t xml:space="preserve">5. </t>
  </si>
  <si>
    <t>SERVICIOS</t>
  </si>
  <si>
    <t>PRESTACIÓN DEL SERVICIO EN CONTROL VECTORIAL (INSECTOS Y ROEDORES) DEL ESM 4036 EN YOPAL CASANARE , AREAS INTERNAS  : (70 mts de ancho por 200 mts de largo ; total 14000 m² y almacen con un área de 12 mts de ancho por 7 mts de largo; total 84 m²). Método de Aspersión Motorizada.</t>
  </si>
  <si>
    <t>PRESTACIÓN DEL SERVICIO EN CONTROL VECTORIAL (INSECTOS Y ROEDORES) DEL ESM 4036 EN YOPAL CASANARE.  AREA EXTERNA: (68 mts de ancho por 480 mts de largo ; total 32640  m²). Método de Aspersión Motorizada.</t>
  </si>
  <si>
    <t xml:space="preserve">PRESTACIÓN DEL SERVICIO EN CONTROL VECTORIAL (INSECTOS Y ROEDORES) DEL ESM 4036 EN YOPAL CASANARE, CON SISTEMA PORTACEBOS </t>
  </si>
  <si>
    <t>LOTE 1 YOPAL</t>
  </si>
  <si>
    <t>LOTE 2 ARAUCA</t>
  </si>
  <si>
    <t>PRESTACIÓN DEL SERVICIO EN CONTROL VECTORIAL (INSECTOS Y ROEDORES) DEL ESM 4025 en Arauca Arauca  , AREAS INTERNAS  : consulta externa , laboratorios , fisioterapia , hospitalizacion  y atencion prioritaria  80 mts de ancho por 90 mts de largo ; total 7.200 m² , almacen con un área de  20 mts de ancho por 10 mts de largo; total  70 m², archivo central y salud y salud ocupacional   área de 8 mts de ancho por 10 mts de largo; total 80 m² ). Método de Aspersión Motorizada. Método de Aspersión Motorizada.</t>
  </si>
  <si>
    <t>PRESTACIÓN DEL SERVICIO EN CONTROL VECTORIAL (INSECTOS Y ROEDORES) DEL ESM 4025 EN Arauca Arauca   AREA EXTERNA: pasillos externos y jardines ( 8 mts de ancho por  mts de largo 30 ; total   240m²). Método de Aspersión Motorizada.</t>
  </si>
  <si>
    <t xml:space="preserve">PRESTACIÓN DEL SERVICIO EN CONTROL VECTORIAL (INSECTOS Y ROEDORES) DEL ESM 4025 EN ARAUCA ARAUCA , CON SISTEMA PORTACEBOS </t>
  </si>
  <si>
    <t>NOTA 1: el proponente deberá ofertar EN LA OFERTA ECONÓMICA el ITEM 1 del LOTE 2, a pesar que la cantidad es cero (0), con el fin de obtener un valor unitario ofertado al momento de realizar el alcance de la necesidad.</t>
  </si>
  <si>
    <t>6.</t>
  </si>
  <si>
    <t>Certifico que si llegare a salir favorecido con la adjudicación del futuro contrato, mantendré los precios ofertados firmes y fijos hasta su liquidación.</t>
  </si>
</sst>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1"/>
      <color theme="1"/>
      <name val="Calibri"/>
      <family val="2"/>
      <scheme val="minor"/>
    </font>
    <font>
      <b/>
      <sz val="11"/>
      <color theme="1"/>
      <name val="Calibri"/>
      <family val="2"/>
      <scheme val="minor"/>
    </font>
    <font>
      <b/>
      <sz val="16"/>
      <color theme="1"/>
      <name val="Calibri"/>
      <family val="2"/>
      <scheme val="minor"/>
    </font>
    <font>
      <b/>
      <sz val="12"/>
      <color theme="1"/>
      <name val="Calibri"/>
      <family val="2"/>
      <scheme val="minor"/>
    </font>
    <font>
      <b/>
      <sz val="8"/>
      <color indexed="8"/>
      <name val="Calibri"/>
      <family val="2"/>
      <scheme val="minor"/>
    </font>
    <font>
      <b/>
      <sz val="8"/>
      <color rgb="FF000000"/>
      <name val="Calibri"/>
      <family val="2"/>
      <scheme val="minor"/>
    </font>
    <font>
      <b/>
      <sz val="8"/>
      <color theme="1"/>
      <name val="Calibri"/>
      <family val="2"/>
      <scheme val="minor"/>
    </font>
    <font>
      <b/>
      <sz val="9"/>
      <color theme="1"/>
      <name val="Calibri"/>
      <family val="2"/>
      <scheme val="minor"/>
    </font>
    <font>
      <b/>
      <sz val="9"/>
      <name val="Calibri"/>
      <family val="2"/>
      <scheme val="minor"/>
    </font>
    <font>
      <b/>
      <sz val="10"/>
      <color theme="1"/>
      <name val="Calibri"/>
      <family val="2"/>
      <scheme val="minor"/>
    </font>
    <font>
      <sz val="8"/>
      <color theme="1"/>
      <name val="Calibri"/>
      <family val="2"/>
      <scheme val="minor"/>
    </font>
    <font>
      <sz val="8"/>
      <color rgb="FF000000"/>
      <name val="Calibri"/>
      <family val="2"/>
      <scheme val="minor"/>
    </font>
    <font>
      <sz val="9"/>
      <color theme="1"/>
      <name val="Calibri"/>
      <family val="2"/>
      <scheme val="minor"/>
    </font>
    <font>
      <sz val="9"/>
      <color rgb="FFFF0000"/>
      <name val="Calibri"/>
      <family val="2"/>
      <scheme val="minor"/>
    </font>
  </fonts>
  <fills count="8">
    <fill>
      <patternFill patternType="none"/>
    </fill>
    <fill>
      <patternFill patternType="gray125"/>
    </fill>
    <fill>
      <patternFill patternType="solid">
        <fgColor theme="9" tint="0.39997558519241921"/>
        <bgColor indexed="64"/>
      </patternFill>
    </fill>
    <fill>
      <patternFill patternType="solid">
        <fgColor theme="7" tint="0.79998168889431442"/>
        <bgColor indexed="64"/>
      </patternFill>
    </fill>
    <fill>
      <patternFill patternType="solid">
        <fgColor theme="8" tint="0.79998168889431442"/>
        <bgColor indexed="64"/>
      </patternFill>
    </fill>
    <fill>
      <patternFill patternType="solid">
        <fgColor theme="8" tint="0.59999389629810485"/>
        <bgColor indexed="64"/>
      </patternFill>
    </fill>
    <fill>
      <patternFill patternType="solid">
        <fgColor rgb="FFFFFF00"/>
        <bgColor indexed="64"/>
      </patternFill>
    </fill>
    <fill>
      <patternFill patternType="solid">
        <fgColor theme="5" tint="0.59999389629810485"/>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auto="1"/>
      </bottom>
      <diagonal/>
    </border>
  </borders>
  <cellStyleXfs count="1">
    <xf numFmtId="0" fontId="0" fillId="0" borderId="0"/>
  </cellStyleXfs>
  <cellXfs count="48">
    <xf numFmtId="0" fontId="0" fillId="0" borderId="0" xfId="0"/>
    <xf numFmtId="0" fontId="1" fillId="0" borderId="0" xfId="0" applyFont="1" applyAlignment="1">
      <alignment vertical="center"/>
    </xf>
    <xf numFmtId="0" fontId="10" fillId="0" borderId="0" xfId="0" applyFont="1" applyAlignment="1">
      <alignment vertical="center"/>
    </xf>
    <xf numFmtId="0" fontId="10" fillId="0" borderId="1" xfId="0" applyFont="1" applyFill="1" applyBorder="1" applyAlignment="1">
      <alignment horizontal="center" vertical="center" wrapText="1"/>
    </xf>
    <xf numFmtId="3" fontId="10" fillId="0" borderId="1" xfId="0" applyNumberFormat="1" applyFont="1" applyFill="1" applyBorder="1" applyAlignment="1">
      <alignment horizontal="center" vertical="center" wrapText="1"/>
    </xf>
    <xf numFmtId="3" fontId="10" fillId="0" borderId="1" xfId="0" applyNumberFormat="1" applyFont="1" applyFill="1" applyBorder="1" applyAlignment="1">
      <alignment vertical="center"/>
    </xf>
    <xf numFmtId="0" fontId="3" fillId="0" borderId="0" xfId="0" applyFont="1" applyAlignment="1">
      <alignment horizontal="center" vertical="center"/>
    </xf>
    <xf numFmtId="0" fontId="11" fillId="0" borderId="1" xfId="0" applyFont="1" applyBorder="1" applyAlignment="1">
      <alignment horizontal="justify" vertical="center" wrapText="1"/>
    </xf>
    <xf numFmtId="0" fontId="0" fillId="0" borderId="0" xfId="0" applyFont="1" applyAlignment="1">
      <alignment vertical="center"/>
    </xf>
    <xf numFmtId="3" fontId="0" fillId="0" borderId="0" xfId="0" applyNumberFormat="1" applyFont="1" applyAlignment="1">
      <alignment vertical="center"/>
    </xf>
    <xf numFmtId="0" fontId="0" fillId="0" borderId="0" xfId="0" applyFont="1" applyAlignment="1">
      <alignment horizontal="left" vertical="center"/>
    </xf>
    <xf numFmtId="1" fontId="0" fillId="0" borderId="0" xfId="0" applyNumberFormat="1" applyFont="1" applyAlignment="1">
      <alignment horizontal="justify" vertical="center" wrapText="1"/>
    </xf>
    <xf numFmtId="0" fontId="0" fillId="0" borderId="0" xfId="0" applyFont="1" applyAlignment="1">
      <alignment horizontal="right" vertical="center"/>
    </xf>
    <xf numFmtId="0" fontId="0" fillId="0" borderId="2" xfId="0" applyFont="1" applyBorder="1" applyAlignment="1">
      <alignment vertical="center"/>
    </xf>
    <xf numFmtId="0" fontId="3" fillId="0" borderId="0" xfId="0" applyFont="1" applyAlignment="1">
      <alignment horizontal="center" vertical="center"/>
    </xf>
    <xf numFmtId="1" fontId="0" fillId="0" borderId="0" xfId="0" applyNumberFormat="1" applyFont="1" applyAlignment="1">
      <alignment horizontal="justify" vertical="center" wrapText="1"/>
    </xf>
    <xf numFmtId="0" fontId="0" fillId="0" borderId="0" xfId="0" applyFont="1" applyAlignment="1">
      <alignment horizontal="left" vertical="center"/>
    </xf>
    <xf numFmtId="0" fontId="3" fillId="0" borderId="0" xfId="0" applyFont="1" applyAlignment="1">
      <alignment horizontal="center" vertical="center"/>
    </xf>
    <xf numFmtId="1" fontId="0" fillId="0" borderId="0" xfId="0" applyNumberFormat="1" applyFont="1" applyAlignment="1">
      <alignment horizontal="justify" vertical="center" wrapText="1"/>
    </xf>
    <xf numFmtId="0" fontId="0" fillId="0" borderId="0" xfId="0" applyFont="1" applyAlignment="1">
      <alignment horizontal="left" vertical="center"/>
    </xf>
    <xf numFmtId="0" fontId="10" fillId="0" borderId="1" xfId="0" applyFont="1" applyBorder="1" applyAlignment="1">
      <alignment vertical="center"/>
    </xf>
    <xf numFmtId="3" fontId="4" fillId="2" borderId="1" xfId="0" applyNumberFormat="1" applyFont="1" applyFill="1" applyBorder="1" applyAlignment="1">
      <alignment horizontal="center" vertical="center"/>
    </xf>
    <xf numFmtId="3" fontId="4" fillId="2" borderId="1" xfId="0" applyNumberFormat="1" applyFont="1" applyFill="1" applyBorder="1" applyAlignment="1">
      <alignment horizontal="center" vertical="center" wrapText="1"/>
    </xf>
    <xf numFmtId="0" fontId="5" fillId="2" borderId="1" xfId="0" applyFont="1" applyFill="1" applyBorder="1" applyAlignment="1">
      <alignment horizontal="center" vertical="center" wrapText="1"/>
    </xf>
    <xf numFmtId="3" fontId="6" fillId="2" borderId="1" xfId="0" applyNumberFormat="1" applyFont="1" applyFill="1" applyBorder="1" applyAlignment="1">
      <alignment horizontal="center" vertical="center" wrapText="1"/>
    </xf>
    <xf numFmtId="0" fontId="6" fillId="5" borderId="1" xfId="0" applyNumberFormat="1" applyFont="1" applyFill="1" applyBorder="1" applyAlignment="1">
      <alignment horizontal="center" vertical="center" wrapText="1"/>
    </xf>
    <xf numFmtId="3" fontId="8" fillId="2" borderId="1" xfId="0" applyNumberFormat="1" applyFont="1" applyFill="1" applyBorder="1" applyAlignment="1">
      <alignment vertical="center" wrapText="1"/>
    </xf>
    <xf numFmtId="3" fontId="7" fillId="2" borderId="1" xfId="0" applyNumberFormat="1" applyFont="1" applyFill="1" applyBorder="1" applyAlignment="1">
      <alignment vertical="center"/>
    </xf>
    <xf numFmtId="0" fontId="1" fillId="5" borderId="1" xfId="0" applyFont="1" applyFill="1" applyBorder="1" applyAlignment="1">
      <alignment vertical="center"/>
    </xf>
    <xf numFmtId="0" fontId="6" fillId="3" borderId="1" xfId="0" applyFont="1" applyFill="1" applyBorder="1" applyAlignment="1">
      <alignment horizontal="center" vertical="center"/>
    </xf>
    <xf numFmtId="0" fontId="6" fillId="3" borderId="1" xfId="0" applyFont="1" applyFill="1" applyBorder="1" applyAlignment="1">
      <alignment horizontal="center" vertical="center" wrapText="1"/>
    </xf>
    <xf numFmtId="0" fontId="0" fillId="6" borderId="0" xfId="0" applyFont="1" applyFill="1" applyAlignment="1">
      <alignment vertical="center"/>
    </xf>
    <xf numFmtId="0" fontId="12" fillId="6" borderId="0" xfId="0" applyFont="1" applyFill="1" applyAlignment="1">
      <alignment horizontal="left"/>
    </xf>
    <xf numFmtId="0" fontId="13" fillId="7" borderId="1" xfId="0" applyFont="1" applyFill="1" applyBorder="1" applyAlignment="1">
      <alignment horizontal="center" vertical="center"/>
    </xf>
    <xf numFmtId="0" fontId="12" fillId="0" borderId="1" xfId="0" applyFont="1" applyFill="1" applyBorder="1" applyAlignment="1">
      <alignment horizontal="center" vertical="center"/>
    </xf>
    <xf numFmtId="0" fontId="0" fillId="0" borderId="0" xfId="0" applyFont="1" applyAlignment="1">
      <alignment horizontal="justify" vertical="top" wrapText="1"/>
    </xf>
    <xf numFmtId="0" fontId="0" fillId="0" borderId="0" xfId="0" applyAlignment="1">
      <alignment horizontal="justify" vertical="top" wrapText="1"/>
    </xf>
    <xf numFmtId="0" fontId="2" fillId="6" borderId="0" xfId="0" applyFont="1" applyFill="1" applyAlignment="1">
      <alignment horizontal="center" vertical="center"/>
    </xf>
    <xf numFmtId="0" fontId="3" fillId="0" borderId="0" xfId="0" applyFont="1" applyAlignment="1">
      <alignment horizontal="center" vertical="center"/>
    </xf>
    <xf numFmtId="1" fontId="0" fillId="0" borderId="0" xfId="0" applyNumberFormat="1" applyFont="1" applyAlignment="1">
      <alignment horizontal="justify" vertical="center" wrapText="1"/>
    </xf>
    <xf numFmtId="0" fontId="9" fillId="3" borderId="1" xfId="0" applyFont="1" applyFill="1" applyBorder="1" applyAlignment="1">
      <alignment horizontal="center" vertical="center"/>
    </xf>
    <xf numFmtId="0" fontId="0" fillId="0" borderId="0" xfId="0" applyFont="1" applyAlignment="1">
      <alignment horizontal="left" vertical="center"/>
    </xf>
    <xf numFmtId="0" fontId="8" fillId="2" borderId="1" xfId="0" applyFont="1" applyFill="1" applyBorder="1" applyAlignment="1">
      <alignment horizontal="right" vertical="center" wrapText="1"/>
    </xf>
    <xf numFmtId="0" fontId="9" fillId="4" borderId="1" xfId="0" applyFont="1" applyFill="1" applyBorder="1" applyAlignment="1">
      <alignment horizontal="center" vertical="center"/>
    </xf>
    <xf numFmtId="0" fontId="0" fillId="7" borderId="0" xfId="0" applyFont="1" applyFill="1" applyAlignment="1">
      <alignment horizontal="justify" vertical="top" wrapText="1"/>
    </xf>
    <xf numFmtId="0" fontId="0" fillId="7" borderId="0" xfId="0" applyFill="1" applyAlignment="1">
      <alignment horizontal="justify" vertical="top" wrapText="1"/>
    </xf>
    <xf numFmtId="0" fontId="0" fillId="0" borderId="0" xfId="0" applyFont="1" applyFill="1" applyAlignment="1">
      <alignment vertical="center"/>
    </xf>
    <xf numFmtId="0" fontId="0" fillId="0" borderId="0" xfId="0" applyFont="1" applyFill="1" applyAlignment="1">
      <alignment horizontal="righ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M41"/>
  <sheetViews>
    <sheetView topLeftCell="A19" zoomScaleNormal="100" workbookViewId="0">
      <selection activeCell="C33" sqref="C33"/>
    </sheetView>
  </sheetViews>
  <sheetFormatPr baseColWidth="10" defaultRowHeight="15" x14ac:dyDescent="0.25"/>
  <cols>
    <col min="1" max="1" width="4.7109375" style="8" bestFit="1" customWidth="1"/>
    <col min="2" max="2" width="9.42578125" style="8" customWidth="1"/>
    <col min="3" max="3" width="42.42578125" style="8" customWidth="1"/>
    <col min="4" max="4" width="9.85546875" style="8" customWidth="1"/>
    <col min="5" max="5" width="6.5703125" style="8" customWidth="1"/>
    <col min="6" max="6" width="11.42578125" style="8" customWidth="1"/>
    <col min="7" max="7" width="10.85546875" style="9" customWidth="1"/>
    <col min="8" max="8" width="8.85546875" style="8" customWidth="1"/>
    <col min="9" max="10" width="9.28515625" style="8" customWidth="1"/>
    <col min="11" max="11" width="11.42578125" style="8" customWidth="1"/>
    <col min="12" max="13" width="6.5703125" style="8" bestFit="1" customWidth="1"/>
    <col min="14" max="14" width="1" style="8" customWidth="1"/>
    <col min="15" max="16384" width="11.42578125" style="8"/>
  </cols>
  <sheetData>
    <row r="1" spans="1:13" ht="21" x14ac:dyDescent="0.25">
      <c r="A1" s="37" t="s">
        <v>33</v>
      </c>
      <c r="B1" s="37"/>
      <c r="C1" s="37"/>
      <c r="D1" s="37"/>
      <c r="E1" s="37"/>
      <c r="F1" s="37"/>
      <c r="G1" s="37"/>
      <c r="H1" s="37"/>
      <c r="I1" s="37"/>
      <c r="J1" s="37"/>
      <c r="K1" s="37"/>
      <c r="L1" s="37"/>
      <c r="M1" s="37"/>
    </row>
    <row r="2" spans="1:13" ht="15.75" x14ac:dyDescent="0.25">
      <c r="A2" s="38" t="s">
        <v>32</v>
      </c>
      <c r="B2" s="38"/>
      <c r="C2" s="38"/>
      <c r="D2" s="38"/>
      <c r="E2" s="38"/>
      <c r="F2" s="38"/>
      <c r="G2" s="38"/>
      <c r="H2" s="38"/>
      <c r="I2" s="38"/>
      <c r="J2" s="38"/>
      <c r="K2" s="38"/>
      <c r="L2" s="38"/>
      <c r="M2" s="38"/>
    </row>
    <row r="3" spans="1:13" ht="15.75" x14ac:dyDescent="0.25">
      <c r="A3" s="6"/>
      <c r="B3" s="6"/>
      <c r="C3" s="6"/>
      <c r="D3" s="6"/>
      <c r="E3" s="6"/>
      <c r="F3" s="6"/>
      <c r="G3" s="6"/>
      <c r="H3" s="6"/>
      <c r="I3" s="6"/>
      <c r="J3" s="17"/>
      <c r="K3" s="14"/>
    </row>
    <row r="4" spans="1:13" x14ac:dyDescent="0.25">
      <c r="B4" s="8" t="s">
        <v>0</v>
      </c>
    </row>
    <row r="6" spans="1:13" x14ac:dyDescent="0.25">
      <c r="B6" s="8" t="s">
        <v>1</v>
      </c>
    </row>
    <row r="7" spans="1:13" x14ac:dyDescent="0.25">
      <c r="B7" s="8" t="s">
        <v>2</v>
      </c>
    </row>
    <row r="9" spans="1:13" x14ac:dyDescent="0.25">
      <c r="B9" s="1" t="s">
        <v>3</v>
      </c>
      <c r="C9" s="41" t="s">
        <v>41</v>
      </c>
      <c r="D9" s="41"/>
      <c r="E9" s="41"/>
      <c r="F9" s="41"/>
      <c r="G9" s="41"/>
      <c r="H9" s="41"/>
      <c r="I9" s="41"/>
      <c r="J9" s="19"/>
      <c r="K9" s="16"/>
    </row>
    <row r="10" spans="1:13" x14ac:dyDescent="0.25">
      <c r="B10" s="1"/>
      <c r="C10" s="10"/>
      <c r="D10" s="10"/>
      <c r="E10" s="10"/>
      <c r="F10" s="10"/>
      <c r="G10" s="10"/>
      <c r="H10" s="10"/>
      <c r="I10" s="10"/>
      <c r="J10" s="19"/>
      <c r="K10" s="16"/>
    </row>
    <row r="11" spans="1:13" ht="46.5" customHeight="1" x14ac:dyDescent="0.25">
      <c r="B11" s="39" t="s">
        <v>42</v>
      </c>
      <c r="C11" s="39"/>
      <c r="D11" s="39"/>
      <c r="E11" s="39"/>
      <c r="F11" s="39"/>
      <c r="G11" s="39"/>
      <c r="H11" s="39"/>
      <c r="I11" s="39"/>
      <c r="J11" s="39"/>
      <c r="K11" s="39"/>
      <c r="L11" s="39"/>
      <c r="M11" s="39"/>
    </row>
    <row r="12" spans="1:13" x14ac:dyDescent="0.25">
      <c r="B12" s="11"/>
      <c r="C12" s="11"/>
      <c r="D12" s="11"/>
      <c r="E12" s="11"/>
      <c r="F12" s="11"/>
      <c r="G12" s="11"/>
      <c r="H12" s="11"/>
      <c r="I12" s="11"/>
      <c r="J12" s="18"/>
      <c r="K12" s="15"/>
    </row>
    <row r="13" spans="1:13" x14ac:dyDescent="0.25">
      <c r="A13" s="31" t="s">
        <v>49</v>
      </c>
      <c r="B13" s="31"/>
      <c r="H13" s="43" t="s">
        <v>28</v>
      </c>
      <c r="I13" s="43"/>
      <c r="J13" s="43"/>
      <c r="K13" s="43"/>
      <c r="L13" s="40" t="s">
        <v>29</v>
      </c>
      <c r="M13" s="40"/>
    </row>
    <row r="14" spans="1:13" s="2" customFormat="1" ht="33.75" x14ac:dyDescent="0.25">
      <c r="A14" s="21" t="s">
        <v>4</v>
      </c>
      <c r="B14" s="22" t="s">
        <v>5</v>
      </c>
      <c r="C14" s="23" t="s">
        <v>34</v>
      </c>
      <c r="D14" s="22" t="s">
        <v>6</v>
      </c>
      <c r="E14" s="22" t="s">
        <v>7</v>
      </c>
      <c r="F14" s="24" t="s">
        <v>30</v>
      </c>
      <c r="G14" s="24" t="s">
        <v>31</v>
      </c>
      <c r="H14" s="25" t="s">
        <v>37</v>
      </c>
      <c r="I14" s="25" t="s">
        <v>36</v>
      </c>
      <c r="J14" s="25" t="s">
        <v>43</v>
      </c>
      <c r="K14" s="25" t="s">
        <v>8</v>
      </c>
      <c r="L14" s="29" t="s">
        <v>26</v>
      </c>
      <c r="M14" s="30" t="s">
        <v>27</v>
      </c>
    </row>
    <row r="15" spans="1:13" s="2" customFormat="1" ht="56.25" x14ac:dyDescent="0.25">
      <c r="A15" s="3">
        <v>1</v>
      </c>
      <c r="B15" s="3">
        <v>72102104</v>
      </c>
      <c r="C15" s="7" t="s">
        <v>46</v>
      </c>
      <c r="D15" s="3" t="s">
        <v>45</v>
      </c>
      <c r="E15" s="4">
        <v>2</v>
      </c>
      <c r="F15" s="5">
        <v>173740</v>
      </c>
      <c r="G15" s="5">
        <f t="shared" ref="G15" si="0">F15*E15</f>
        <v>347480</v>
      </c>
      <c r="H15" s="20">
        <v>0</v>
      </c>
      <c r="I15" s="20">
        <f>H15*19%</f>
        <v>0</v>
      </c>
      <c r="J15" s="20">
        <f>I15+H15</f>
        <v>0</v>
      </c>
      <c r="K15" s="20">
        <f>J15*E15</f>
        <v>0</v>
      </c>
      <c r="L15" s="20"/>
      <c r="M15" s="20"/>
    </row>
    <row r="16" spans="1:13" s="2" customFormat="1" ht="45" x14ac:dyDescent="0.25">
      <c r="A16" s="3">
        <v>2</v>
      </c>
      <c r="B16" s="3">
        <v>72102104</v>
      </c>
      <c r="C16" s="7" t="s">
        <v>47</v>
      </c>
      <c r="D16" s="3" t="s">
        <v>45</v>
      </c>
      <c r="E16" s="4">
        <v>2</v>
      </c>
      <c r="F16" s="5">
        <v>377817</v>
      </c>
      <c r="G16" s="5">
        <f t="shared" ref="G16:G17" si="1">F16*E16</f>
        <v>755634</v>
      </c>
      <c r="H16" s="20">
        <v>0</v>
      </c>
      <c r="I16" s="20">
        <f t="shared" ref="I16:I17" si="2">H16*19%</f>
        <v>0</v>
      </c>
      <c r="J16" s="20">
        <f t="shared" ref="J16:J17" si="3">I16+H16</f>
        <v>0</v>
      </c>
      <c r="K16" s="20">
        <f t="shared" ref="K16:K17" si="4">J16*E16</f>
        <v>0</v>
      </c>
      <c r="L16" s="20"/>
      <c r="M16" s="20"/>
    </row>
    <row r="17" spans="1:13" s="2" customFormat="1" ht="33.75" x14ac:dyDescent="0.25">
      <c r="A17" s="3">
        <v>3</v>
      </c>
      <c r="B17" s="3">
        <v>72102104</v>
      </c>
      <c r="C17" s="7" t="s">
        <v>48</v>
      </c>
      <c r="D17" s="3" t="s">
        <v>45</v>
      </c>
      <c r="E17" s="4">
        <v>1</v>
      </c>
      <c r="F17" s="5">
        <v>81106</v>
      </c>
      <c r="G17" s="5">
        <f t="shared" si="1"/>
        <v>81106</v>
      </c>
      <c r="H17" s="20">
        <v>0</v>
      </c>
      <c r="I17" s="20">
        <f t="shared" si="2"/>
        <v>0</v>
      </c>
      <c r="J17" s="20">
        <f t="shared" si="3"/>
        <v>0</v>
      </c>
      <c r="K17" s="20">
        <f t="shared" si="4"/>
        <v>0</v>
      </c>
      <c r="L17" s="20"/>
      <c r="M17" s="20"/>
    </row>
    <row r="18" spans="1:13" x14ac:dyDescent="0.25">
      <c r="A18" s="42" t="s">
        <v>9</v>
      </c>
      <c r="B18" s="42"/>
      <c r="C18" s="42"/>
      <c r="D18" s="42"/>
      <c r="E18" s="26"/>
      <c r="F18" s="27">
        <f>SUM(F15:F17)</f>
        <v>632663</v>
      </c>
      <c r="G18" s="27">
        <f>SUM(G15:G17)</f>
        <v>1184220</v>
      </c>
      <c r="H18" s="28"/>
      <c r="I18" s="28"/>
      <c r="J18" s="28">
        <f t="shared" ref="J18:K18" si="5">SUM(J15:J17)</f>
        <v>0</v>
      </c>
      <c r="K18" s="28">
        <f t="shared" si="5"/>
        <v>0</v>
      </c>
    </row>
    <row r="20" spans="1:13" x14ac:dyDescent="0.25">
      <c r="B20" s="1" t="s">
        <v>10</v>
      </c>
    </row>
    <row r="23" spans="1:13" x14ac:dyDescent="0.25">
      <c r="B23" s="1" t="s">
        <v>11</v>
      </c>
      <c r="C23" s="35" t="s">
        <v>12</v>
      </c>
      <c r="D23" s="36"/>
      <c r="E23" s="36"/>
      <c r="F23" s="36"/>
      <c r="G23" s="36"/>
      <c r="H23" s="36"/>
      <c r="I23" s="36"/>
      <c r="J23" s="36"/>
      <c r="K23" s="36"/>
      <c r="L23" s="36"/>
      <c r="M23" s="36"/>
    </row>
    <row r="24" spans="1:13" x14ac:dyDescent="0.25">
      <c r="B24" s="1" t="s">
        <v>13</v>
      </c>
      <c r="C24" s="35" t="s">
        <v>14</v>
      </c>
      <c r="D24" s="36"/>
      <c r="E24" s="36"/>
      <c r="F24" s="36"/>
      <c r="G24" s="36"/>
      <c r="H24" s="36"/>
      <c r="I24" s="36"/>
      <c r="J24" s="36"/>
      <c r="K24" s="36"/>
      <c r="L24" s="36"/>
      <c r="M24" s="36"/>
    </row>
    <row r="25" spans="1:13" x14ac:dyDescent="0.25">
      <c r="B25" s="1" t="s">
        <v>15</v>
      </c>
      <c r="C25" s="35" t="s">
        <v>16</v>
      </c>
      <c r="D25" s="36"/>
      <c r="E25" s="36"/>
      <c r="F25" s="36"/>
      <c r="G25" s="36"/>
      <c r="H25" s="36"/>
      <c r="I25" s="36"/>
      <c r="J25" s="36"/>
      <c r="K25" s="36"/>
      <c r="L25" s="36"/>
      <c r="M25" s="36"/>
    </row>
    <row r="27" spans="1:13" x14ac:dyDescent="0.25">
      <c r="B27" s="1" t="s">
        <v>17</v>
      </c>
    </row>
    <row r="28" spans="1:13" ht="29.25" customHeight="1" x14ac:dyDescent="0.25">
      <c r="B28" s="12" t="s">
        <v>18</v>
      </c>
      <c r="C28" s="35" t="s">
        <v>19</v>
      </c>
      <c r="D28" s="36"/>
      <c r="E28" s="36"/>
      <c r="F28" s="36"/>
      <c r="G28" s="36"/>
      <c r="H28" s="36"/>
      <c r="I28" s="36"/>
      <c r="J28" s="36"/>
      <c r="K28" s="36"/>
      <c r="L28" s="36"/>
      <c r="M28" s="36"/>
    </row>
    <row r="29" spans="1:13" ht="15" customHeight="1" x14ac:dyDescent="0.25">
      <c r="B29" s="12" t="s">
        <v>20</v>
      </c>
      <c r="C29" s="35" t="s">
        <v>21</v>
      </c>
      <c r="D29" s="36"/>
      <c r="E29" s="36"/>
      <c r="F29" s="36"/>
      <c r="G29" s="36"/>
      <c r="H29" s="36"/>
      <c r="I29" s="36"/>
      <c r="J29" s="36"/>
      <c r="K29" s="36"/>
      <c r="L29" s="36"/>
      <c r="M29" s="36"/>
    </row>
    <row r="30" spans="1:13" x14ac:dyDescent="0.25">
      <c r="B30" s="12" t="s">
        <v>35</v>
      </c>
      <c r="C30" s="35" t="s">
        <v>38</v>
      </c>
      <c r="D30" s="36"/>
      <c r="E30" s="36"/>
      <c r="F30" s="36"/>
      <c r="G30" s="36"/>
      <c r="H30" s="36"/>
      <c r="I30" s="36"/>
      <c r="J30" s="36"/>
      <c r="K30" s="36"/>
      <c r="L30" s="36"/>
      <c r="M30" s="36"/>
    </row>
    <row r="31" spans="1:13" x14ac:dyDescent="0.25">
      <c r="B31" s="12" t="s">
        <v>39</v>
      </c>
      <c r="C31" s="35" t="s">
        <v>40</v>
      </c>
      <c r="D31" s="36"/>
      <c r="E31" s="36"/>
      <c r="F31" s="36"/>
      <c r="G31" s="36"/>
      <c r="H31" s="36"/>
      <c r="I31" s="36"/>
      <c r="J31" s="36"/>
      <c r="K31" s="36"/>
      <c r="L31" s="36"/>
      <c r="M31" s="36"/>
    </row>
    <row r="32" spans="1:13" x14ac:dyDescent="0.25">
      <c r="B32" s="12" t="s">
        <v>44</v>
      </c>
      <c r="C32" s="35" t="s">
        <v>56</v>
      </c>
      <c r="D32" s="36"/>
      <c r="E32" s="36"/>
      <c r="F32" s="36"/>
      <c r="G32" s="36"/>
      <c r="H32" s="36"/>
      <c r="I32" s="36"/>
      <c r="J32" s="36"/>
      <c r="K32" s="36"/>
      <c r="L32" s="36"/>
      <c r="M32" s="36"/>
    </row>
    <row r="34" spans="2:3" x14ac:dyDescent="0.25">
      <c r="B34" s="8" t="s">
        <v>22</v>
      </c>
    </row>
    <row r="37" spans="2:3" x14ac:dyDescent="0.25">
      <c r="B37" s="13"/>
      <c r="C37" s="13"/>
    </row>
    <row r="38" spans="2:3" x14ac:dyDescent="0.25">
      <c r="B38" s="1" t="s">
        <v>23</v>
      </c>
    </row>
    <row r="39" spans="2:3" x14ac:dyDescent="0.25">
      <c r="B39" s="8" t="s">
        <v>24</v>
      </c>
    </row>
    <row r="40" spans="2:3" x14ac:dyDescent="0.25">
      <c r="B40" s="8" t="s">
        <v>25</v>
      </c>
    </row>
    <row r="41" spans="2:3" x14ac:dyDescent="0.25">
      <c r="B41" s="8" t="s">
        <v>2</v>
      </c>
    </row>
  </sheetData>
  <mergeCells count="15">
    <mergeCell ref="A18:D18"/>
    <mergeCell ref="H13:K13"/>
    <mergeCell ref="A1:M1"/>
    <mergeCell ref="A2:M2"/>
    <mergeCell ref="B11:M11"/>
    <mergeCell ref="L13:M13"/>
    <mergeCell ref="C9:I9"/>
    <mergeCell ref="C30:M30"/>
    <mergeCell ref="C31:M31"/>
    <mergeCell ref="C32:M32"/>
    <mergeCell ref="C23:M23"/>
    <mergeCell ref="C24:M24"/>
    <mergeCell ref="C25:M25"/>
    <mergeCell ref="C28:M28"/>
    <mergeCell ref="C29:M29"/>
  </mergeCells>
  <pageMargins left="0.19685039370078741" right="0.19685039370078741" top="0.19685039370078741" bottom="0.19685039370078741" header="0" footer="0"/>
  <pageSetup scale="9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M42"/>
  <sheetViews>
    <sheetView tabSelected="1" topLeftCell="A16" zoomScaleNormal="100" workbookViewId="0">
      <selection activeCell="D35" sqref="D35"/>
    </sheetView>
  </sheetViews>
  <sheetFormatPr baseColWidth="10" defaultRowHeight="15" x14ac:dyDescent="0.25"/>
  <cols>
    <col min="1" max="1" width="4.7109375" style="8" bestFit="1" customWidth="1"/>
    <col min="2" max="2" width="9.42578125" style="8" customWidth="1"/>
    <col min="3" max="3" width="42.42578125" style="8" customWidth="1"/>
    <col min="4" max="4" width="9.85546875" style="8" customWidth="1"/>
    <col min="5" max="5" width="6.5703125" style="8" customWidth="1"/>
    <col min="6" max="6" width="11.42578125" style="8" customWidth="1"/>
    <col min="7" max="7" width="10.85546875" style="9" customWidth="1"/>
    <col min="8" max="8" width="8.85546875" style="8" customWidth="1"/>
    <col min="9" max="10" width="9.28515625" style="8" customWidth="1"/>
    <col min="11" max="11" width="11.42578125" style="8" customWidth="1"/>
    <col min="12" max="13" width="6.5703125" style="8" bestFit="1" customWidth="1"/>
    <col min="14" max="16384" width="11.42578125" style="8"/>
  </cols>
  <sheetData>
    <row r="1" spans="1:13" ht="21" x14ac:dyDescent="0.25">
      <c r="A1" s="37" t="s">
        <v>33</v>
      </c>
      <c r="B1" s="37"/>
      <c r="C1" s="37"/>
      <c r="D1" s="37"/>
      <c r="E1" s="37"/>
      <c r="F1" s="37"/>
      <c r="G1" s="37"/>
      <c r="H1" s="37"/>
      <c r="I1" s="37"/>
      <c r="J1" s="37"/>
      <c r="K1" s="37"/>
      <c r="L1" s="37"/>
      <c r="M1" s="37"/>
    </row>
    <row r="2" spans="1:13" ht="15.75" x14ac:dyDescent="0.25">
      <c r="A2" s="38" t="s">
        <v>32</v>
      </c>
      <c r="B2" s="38"/>
      <c r="C2" s="38"/>
      <c r="D2" s="38"/>
      <c r="E2" s="38"/>
      <c r="F2" s="38"/>
      <c r="G2" s="38"/>
      <c r="H2" s="38"/>
      <c r="I2" s="38"/>
      <c r="J2" s="38"/>
      <c r="K2" s="38"/>
      <c r="L2" s="38"/>
      <c r="M2" s="38"/>
    </row>
    <row r="3" spans="1:13" ht="15.75" x14ac:dyDescent="0.25">
      <c r="A3" s="17"/>
      <c r="B3" s="17"/>
      <c r="C3" s="17"/>
      <c r="D3" s="17"/>
      <c r="E3" s="17"/>
      <c r="F3" s="17"/>
      <c r="G3" s="17"/>
      <c r="H3" s="17"/>
      <c r="I3" s="17"/>
      <c r="J3" s="17"/>
      <c r="K3" s="17"/>
    </row>
    <row r="4" spans="1:13" x14ac:dyDescent="0.25">
      <c r="B4" s="8" t="s">
        <v>0</v>
      </c>
    </row>
    <row r="6" spans="1:13" x14ac:dyDescent="0.25">
      <c r="B6" s="8" t="s">
        <v>1</v>
      </c>
    </row>
    <row r="7" spans="1:13" x14ac:dyDescent="0.25">
      <c r="B7" s="8" t="s">
        <v>2</v>
      </c>
    </row>
    <row r="9" spans="1:13" x14ac:dyDescent="0.25">
      <c r="B9" s="1" t="s">
        <v>3</v>
      </c>
      <c r="C9" s="41" t="s">
        <v>41</v>
      </c>
      <c r="D9" s="41"/>
      <c r="E9" s="41"/>
      <c r="F9" s="41"/>
      <c r="G9" s="41"/>
      <c r="H9" s="41"/>
      <c r="I9" s="41"/>
      <c r="J9" s="19"/>
      <c r="K9" s="19"/>
    </row>
    <row r="10" spans="1:13" x14ac:dyDescent="0.25">
      <c r="B10" s="1"/>
      <c r="C10" s="19"/>
      <c r="D10" s="19"/>
      <c r="E10" s="19"/>
      <c r="F10" s="19"/>
      <c r="G10" s="19"/>
      <c r="H10" s="19"/>
      <c r="I10" s="19"/>
      <c r="J10" s="19"/>
      <c r="K10" s="19"/>
    </row>
    <row r="11" spans="1:13" ht="46.5" customHeight="1" x14ac:dyDescent="0.25">
      <c r="B11" s="39" t="s">
        <v>42</v>
      </c>
      <c r="C11" s="39"/>
      <c r="D11" s="39"/>
      <c r="E11" s="39"/>
      <c r="F11" s="39"/>
      <c r="G11" s="39"/>
      <c r="H11" s="39"/>
      <c r="I11" s="39"/>
      <c r="J11" s="39"/>
      <c r="K11" s="39"/>
      <c r="L11" s="39"/>
      <c r="M11" s="39"/>
    </row>
    <row r="12" spans="1:13" x14ac:dyDescent="0.25">
      <c r="B12" s="18"/>
      <c r="C12" s="18"/>
      <c r="D12" s="18"/>
      <c r="E12" s="18"/>
      <c r="F12" s="18"/>
      <c r="G12" s="18"/>
      <c r="H12" s="18"/>
      <c r="I12" s="18"/>
      <c r="J12" s="18"/>
      <c r="K12" s="18"/>
    </row>
    <row r="13" spans="1:13" x14ac:dyDescent="0.2">
      <c r="A13" s="32" t="s">
        <v>50</v>
      </c>
      <c r="B13" s="32"/>
      <c r="H13" s="43" t="s">
        <v>28</v>
      </c>
      <c r="I13" s="43"/>
      <c r="J13" s="43"/>
      <c r="K13" s="43"/>
      <c r="L13" s="40" t="s">
        <v>29</v>
      </c>
      <c r="M13" s="40"/>
    </row>
    <row r="14" spans="1:13" s="2" customFormat="1" ht="33.75" x14ac:dyDescent="0.25">
      <c r="A14" s="21" t="s">
        <v>4</v>
      </c>
      <c r="B14" s="22" t="s">
        <v>5</v>
      </c>
      <c r="C14" s="23" t="s">
        <v>34</v>
      </c>
      <c r="D14" s="22" t="s">
        <v>6</v>
      </c>
      <c r="E14" s="22" t="s">
        <v>7</v>
      </c>
      <c r="F14" s="24" t="s">
        <v>30</v>
      </c>
      <c r="G14" s="24" t="s">
        <v>31</v>
      </c>
      <c r="H14" s="25" t="s">
        <v>37</v>
      </c>
      <c r="I14" s="25" t="s">
        <v>36</v>
      </c>
      <c r="J14" s="25" t="s">
        <v>43</v>
      </c>
      <c r="K14" s="25" t="s">
        <v>8</v>
      </c>
      <c r="L14" s="29" t="s">
        <v>26</v>
      </c>
      <c r="M14" s="30" t="s">
        <v>27</v>
      </c>
    </row>
    <row r="15" spans="1:13" s="2" customFormat="1" ht="101.25" x14ac:dyDescent="0.25">
      <c r="A15" s="3">
        <v>1</v>
      </c>
      <c r="B15" s="3">
        <v>72102104</v>
      </c>
      <c r="C15" s="7" t="s">
        <v>51</v>
      </c>
      <c r="D15" s="3" t="s">
        <v>45</v>
      </c>
      <c r="E15" s="33">
        <v>0</v>
      </c>
      <c r="F15" s="5">
        <v>313667</v>
      </c>
      <c r="G15" s="5">
        <f t="shared" ref="G15:G17" si="0">F15*E15</f>
        <v>0</v>
      </c>
      <c r="H15" s="20">
        <v>0</v>
      </c>
      <c r="I15" s="20">
        <f>H15*19%</f>
        <v>0</v>
      </c>
      <c r="J15" s="20">
        <f>I15+H15</f>
        <v>0</v>
      </c>
      <c r="K15" s="20">
        <f>J15*E15</f>
        <v>0</v>
      </c>
      <c r="L15" s="20"/>
      <c r="M15" s="20"/>
    </row>
    <row r="16" spans="1:13" s="2" customFormat="1" ht="45" x14ac:dyDescent="0.25">
      <c r="A16" s="3">
        <v>2</v>
      </c>
      <c r="B16" s="3">
        <v>72102104</v>
      </c>
      <c r="C16" s="7" t="s">
        <v>52</v>
      </c>
      <c r="D16" s="3" t="s">
        <v>45</v>
      </c>
      <c r="E16" s="34">
        <v>1</v>
      </c>
      <c r="F16" s="5">
        <v>193302</v>
      </c>
      <c r="G16" s="5">
        <f t="shared" si="0"/>
        <v>193302</v>
      </c>
      <c r="H16" s="20">
        <v>0</v>
      </c>
      <c r="I16" s="20">
        <f t="shared" ref="I16:I17" si="1">H16*19%</f>
        <v>0</v>
      </c>
      <c r="J16" s="20">
        <f t="shared" ref="J16:J17" si="2">I16+H16</f>
        <v>0</v>
      </c>
      <c r="K16" s="20">
        <f t="shared" ref="K16:K17" si="3">J16*E16</f>
        <v>0</v>
      </c>
      <c r="L16" s="20"/>
      <c r="M16" s="20"/>
    </row>
    <row r="17" spans="1:13" s="2" customFormat="1" ht="33.75" x14ac:dyDescent="0.25">
      <c r="A17" s="3">
        <v>3</v>
      </c>
      <c r="B17" s="3">
        <v>72102104</v>
      </c>
      <c r="C17" s="7" t="s">
        <v>53</v>
      </c>
      <c r="D17" s="3" t="s">
        <v>45</v>
      </c>
      <c r="E17" s="34">
        <v>1</v>
      </c>
      <c r="F17" s="5">
        <v>151397</v>
      </c>
      <c r="G17" s="5">
        <f t="shared" si="0"/>
        <v>151397</v>
      </c>
      <c r="H17" s="20">
        <v>0</v>
      </c>
      <c r="I17" s="20">
        <f t="shared" si="1"/>
        <v>0</v>
      </c>
      <c r="J17" s="20">
        <f t="shared" si="2"/>
        <v>0</v>
      </c>
      <c r="K17" s="20">
        <f t="shared" si="3"/>
        <v>0</v>
      </c>
      <c r="L17" s="20"/>
      <c r="M17" s="20"/>
    </row>
    <row r="18" spans="1:13" x14ac:dyDescent="0.25">
      <c r="A18" s="42" t="s">
        <v>9</v>
      </c>
      <c r="B18" s="42"/>
      <c r="C18" s="42"/>
      <c r="D18" s="42"/>
      <c r="E18" s="26"/>
      <c r="F18" s="27">
        <f>SUM(F15:F17)</f>
        <v>658366</v>
      </c>
      <c r="G18" s="27">
        <f>SUM(G15:G17)</f>
        <v>344699</v>
      </c>
      <c r="H18" s="28"/>
      <c r="I18" s="28"/>
      <c r="J18" s="28">
        <f t="shared" ref="J18:K18" si="4">SUM(J15:J17)</f>
        <v>0</v>
      </c>
      <c r="K18" s="28">
        <f t="shared" si="4"/>
        <v>0</v>
      </c>
    </row>
    <row r="20" spans="1:13" x14ac:dyDescent="0.25">
      <c r="B20" s="1" t="s">
        <v>10</v>
      </c>
    </row>
    <row r="23" spans="1:13" x14ac:dyDescent="0.25">
      <c r="B23" s="1" t="s">
        <v>11</v>
      </c>
      <c r="C23" s="35" t="s">
        <v>12</v>
      </c>
      <c r="D23" s="36"/>
      <c r="E23" s="36"/>
      <c r="F23" s="36"/>
      <c r="G23" s="36"/>
      <c r="H23" s="36"/>
      <c r="I23" s="36"/>
      <c r="J23" s="36"/>
      <c r="K23" s="36"/>
      <c r="L23" s="36"/>
      <c r="M23" s="36"/>
    </row>
    <row r="24" spans="1:13" x14ac:dyDescent="0.25">
      <c r="B24" s="1" t="s">
        <v>13</v>
      </c>
      <c r="C24" s="35" t="s">
        <v>14</v>
      </c>
      <c r="D24" s="36"/>
      <c r="E24" s="36"/>
      <c r="F24" s="36"/>
      <c r="G24" s="36"/>
      <c r="H24" s="36"/>
      <c r="I24" s="36"/>
      <c r="J24" s="36"/>
      <c r="K24" s="36"/>
      <c r="L24" s="36"/>
      <c r="M24" s="36"/>
    </row>
    <row r="25" spans="1:13" x14ac:dyDescent="0.25">
      <c r="B25" s="1" t="s">
        <v>15</v>
      </c>
      <c r="C25" s="35" t="s">
        <v>16</v>
      </c>
      <c r="D25" s="36"/>
      <c r="E25" s="36"/>
      <c r="F25" s="36"/>
      <c r="G25" s="36"/>
      <c r="H25" s="36"/>
      <c r="I25" s="36"/>
      <c r="J25" s="36"/>
      <c r="K25" s="36"/>
      <c r="L25" s="36"/>
      <c r="M25" s="36"/>
    </row>
    <row r="27" spans="1:13" x14ac:dyDescent="0.25">
      <c r="B27" s="1" t="s">
        <v>17</v>
      </c>
    </row>
    <row r="28" spans="1:13" ht="29.25" customHeight="1" x14ac:dyDescent="0.25">
      <c r="B28" s="12" t="s">
        <v>18</v>
      </c>
      <c r="C28" s="35" t="s">
        <v>19</v>
      </c>
      <c r="D28" s="36"/>
      <c r="E28" s="36"/>
      <c r="F28" s="36"/>
      <c r="G28" s="36"/>
      <c r="H28" s="36"/>
      <c r="I28" s="36"/>
      <c r="J28" s="36"/>
      <c r="K28" s="36"/>
      <c r="L28" s="36"/>
      <c r="M28" s="36"/>
    </row>
    <row r="29" spans="1:13" ht="15" customHeight="1" x14ac:dyDescent="0.25">
      <c r="B29" s="12" t="s">
        <v>20</v>
      </c>
      <c r="C29" s="35" t="s">
        <v>21</v>
      </c>
      <c r="D29" s="36"/>
      <c r="E29" s="36"/>
      <c r="F29" s="36"/>
      <c r="G29" s="36"/>
      <c r="H29" s="36"/>
      <c r="I29" s="36"/>
      <c r="J29" s="36"/>
      <c r="K29" s="36"/>
      <c r="L29" s="36"/>
      <c r="M29" s="36"/>
    </row>
    <row r="30" spans="1:13" x14ac:dyDescent="0.25">
      <c r="B30" s="12" t="s">
        <v>35</v>
      </c>
      <c r="C30" s="35" t="s">
        <v>38</v>
      </c>
      <c r="D30" s="36"/>
      <c r="E30" s="36"/>
      <c r="F30" s="36"/>
      <c r="G30" s="36"/>
      <c r="H30" s="36"/>
      <c r="I30" s="36"/>
      <c r="J30" s="36"/>
      <c r="K30" s="36"/>
      <c r="L30" s="36"/>
      <c r="M30" s="36"/>
    </row>
    <row r="31" spans="1:13" x14ac:dyDescent="0.25">
      <c r="B31" s="12" t="s">
        <v>39</v>
      </c>
      <c r="C31" s="35" t="s">
        <v>40</v>
      </c>
      <c r="D31" s="36"/>
      <c r="E31" s="36"/>
      <c r="F31" s="36"/>
      <c r="G31" s="36"/>
      <c r="H31" s="36"/>
      <c r="I31" s="36"/>
      <c r="J31" s="36"/>
      <c r="K31" s="36"/>
      <c r="L31" s="36"/>
      <c r="M31" s="36"/>
    </row>
    <row r="32" spans="1:13" ht="33.75" customHeight="1" x14ac:dyDescent="0.25">
      <c r="B32" s="12" t="s">
        <v>44</v>
      </c>
      <c r="C32" s="44" t="s">
        <v>54</v>
      </c>
      <c r="D32" s="45"/>
      <c r="E32" s="45"/>
      <c r="F32" s="45"/>
      <c r="G32" s="45"/>
      <c r="H32" s="45"/>
      <c r="I32" s="45"/>
      <c r="J32" s="45"/>
      <c r="K32" s="45"/>
      <c r="L32" s="45"/>
      <c r="M32" s="45"/>
    </row>
    <row r="33" spans="2:13" s="46" customFormat="1" x14ac:dyDescent="0.25">
      <c r="B33" s="47" t="s">
        <v>55</v>
      </c>
      <c r="C33" s="35" t="s">
        <v>56</v>
      </c>
      <c r="D33" s="36"/>
      <c r="E33" s="36"/>
      <c r="F33" s="36"/>
      <c r="G33" s="36"/>
      <c r="H33" s="36"/>
      <c r="I33" s="36"/>
      <c r="J33" s="36"/>
      <c r="K33" s="36"/>
      <c r="L33" s="36"/>
      <c r="M33" s="36"/>
    </row>
    <row r="35" spans="2:13" x14ac:dyDescent="0.25">
      <c r="B35" s="8" t="s">
        <v>22</v>
      </c>
    </row>
    <row r="38" spans="2:13" x14ac:dyDescent="0.25">
      <c r="B38" s="13"/>
      <c r="C38" s="13"/>
    </row>
    <row r="39" spans="2:13" x14ac:dyDescent="0.25">
      <c r="B39" s="1" t="s">
        <v>23</v>
      </c>
    </row>
    <row r="40" spans="2:13" x14ac:dyDescent="0.25">
      <c r="B40" s="8" t="s">
        <v>24</v>
      </c>
    </row>
    <row r="41" spans="2:13" x14ac:dyDescent="0.25">
      <c r="B41" s="8" t="s">
        <v>25</v>
      </c>
    </row>
    <row r="42" spans="2:13" x14ac:dyDescent="0.25">
      <c r="B42" s="8" t="s">
        <v>2</v>
      </c>
    </row>
  </sheetData>
  <mergeCells count="16">
    <mergeCell ref="C33:M33"/>
    <mergeCell ref="A1:M1"/>
    <mergeCell ref="A2:M2"/>
    <mergeCell ref="C9:I9"/>
    <mergeCell ref="B11:M11"/>
    <mergeCell ref="H13:K13"/>
    <mergeCell ref="L13:M13"/>
    <mergeCell ref="C30:M30"/>
    <mergeCell ref="C31:M31"/>
    <mergeCell ref="C32:M32"/>
    <mergeCell ref="A18:D18"/>
    <mergeCell ref="C23:M23"/>
    <mergeCell ref="C24:M24"/>
    <mergeCell ref="C25:M25"/>
    <mergeCell ref="C28:M28"/>
    <mergeCell ref="C29:M29"/>
  </mergeCells>
  <pageMargins left="0.19685039370078741" right="0.19685039370078741" top="0.19685039370078741" bottom="0.19685039370078741" header="0" footer="0"/>
  <pageSetup scale="9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LOTE No 1  YOPAL</vt:lpstr>
      <vt:lpstr>LOTE No 2  ARAUCA</vt:lpstr>
      <vt:lpstr>'LOTE No 1  YOPAL'!Títulos_a_imprimir</vt:lpstr>
      <vt:lpstr>'LOTE No 2  ARAUCA'!Títulos_a_imprimir</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Jhon Estepa</dc:creator>
  <cp:lastModifiedBy>PS. Elcias Muñoz Bastidas</cp:lastModifiedBy>
  <cp:lastPrinted>2018-10-12T13:53:23Z</cp:lastPrinted>
  <dcterms:created xsi:type="dcterms:W3CDTF">2018-07-16T17:31:15Z</dcterms:created>
  <dcterms:modified xsi:type="dcterms:W3CDTF">2019-06-19T14:22:13Z</dcterms:modified>
</cp:coreProperties>
</file>