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Usuarios\ivan.uribeo\Documents\2023\PRESTAR EL SERVICIO DE MANTENIMIENTO PREVENTIVO Y SOPORTE TECNICO PARA LAS UNIDADES ININTERRUMPÍDAS UPS MARCA PEI EVIDENCIA TRAZA Y UPS MARCA LIEBER\"/>
    </mc:Choice>
  </mc:AlternateContent>
  <xr:revisionPtr revIDLastSave="0" documentId="13_ncr:1_{CD2A89F0-24CF-498F-8F7A-0E2A7C74E6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3" i="17" l="1"/>
  <c r="S13" i="17"/>
  <c r="V13" i="17" s="1"/>
  <c r="W13" i="17" s="1"/>
  <c r="M13" i="17"/>
  <c r="N13" i="17" s="1"/>
  <c r="L13" i="17"/>
  <c r="J13" i="17"/>
  <c r="U12" i="17"/>
  <c r="S12" i="17"/>
  <c r="V12" i="17" s="1"/>
  <c r="W12" i="17" s="1"/>
  <c r="M12" i="17"/>
  <c r="N12" i="17" s="1"/>
  <c r="L12" i="17"/>
  <c r="J12" i="17"/>
  <c r="V6" i="17"/>
  <c r="W6" i="17" s="1"/>
  <c r="U6" i="17"/>
  <c r="S6" i="17"/>
  <c r="M6" i="17"/>
  <c r="N6" i="17" s="1"/>
  <c r="L6" i="17"/>
  <c r="J6" i="17"/>
  <c r="U10" i="17" l="1"/>
  <c r="S10" i="17"/>
  <c r="L10" i="17"/>
  <c r="J10" i="17"/>
  <c r="M10" i="17" s="1"/>
  <c r="N10" i="17" s="1"/>
  <c r="U9" i="17"/>
  <c r="S9" i="17"/>
  <c r="M9" i="17"/>
  <c r="N9" i="17" s="1"/>
  <c r="L9" i="17"/>
  <c r="J9" i="17"/>
  <c r="V9" i="17" l="1"/>
  <c r="W9" i="17" s="1"/>
  <c r="V10" i="17"/>
  <c r="W10" i="17" s="1"/>
  <c r="J8" i="17"/>
  <c r="L8" i="17"/>
  <c r="M8" i="17"/>
  <c r="N8" i="17" s="1"/>
  <c r="S8" i="17"/>
  <c r="U8" i="17"/>
  <c r="V8" i="17"/>
  <c r="W8" i="17" s="1"/>
  <c r="V11" i="17"/>
  <c r="W11" i="17" s="1"/>
  <c r="U11" i="17"/>
  <c r="S11" i="17"/>
  <c r="M11" i="17"/>
  <c r="N11" i="17" s="1"/>
  <c r="L11" i="17"/>
  <c r="J11" i="17"/>
  <c r="V7" i="17"/>
  <c r="W7" i="17" s="1"/>
  <c r="U7" i="17"/>
  <c r="S7" i="17"/>
  <c r="M7" i="17"/>
  <c r="N7" i="17" s="1"/>
  <c r="L7" i="17"/>
  <c r="J7" i="17"/>
</calcChain>
</file>

<file path=xl/sharedStrings.xml><?xml version="1.0" encoding="utf-8"?>
<sst xmlns="http://schemas.openxmlformats.org/spreadsheetml/2006/main" count="293" uniqueCount="197">
  <si>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</si>
  <si>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</si>
  <si>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</si>
  <si>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</si>
  <si>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</si>
  <si>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</si>
  <si>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</si>
  <si>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</si>
  <si>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</si>
  <si>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</si>
  <si>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</si>
  <si>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</si>
  <si>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</si>
  <si>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</si>
  <si>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</si>
  <si>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</si>
  <si>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</si>
  <si>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</si>
  <si>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</si>
  <si>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</si>
  <si>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</si>
  <si>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</si>
  <si>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</si>
  <si>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</si>
  <si>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</si>
  <si>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</si>
  <si>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</si>
  <si>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</si>
  <si>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</si>
  <si>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</si>
  <si>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</si>
  <si>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</si>
  <si>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</si>
  <si>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</si>
  <si>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</si>
  <si>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</si>
  <si>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</si>
  <si>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</si>
  <si>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</si>
  <si>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</si>
  <si>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</si>
  <si>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</si>
  <si>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</si>
  <si>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</si>
  <si>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</si>
  <si>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</si>
  <si>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</si>
  <si>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</si>
  <si>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</si>
  <si>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</si>
  <si>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</si>
  <si>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</si>
  <si>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</si>
  <si>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</si>
  <si>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</si>
  <si>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</si>
  <si>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</si>
  <si>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</si>
  <si>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</si>
  <si>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</si>
  <si>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</si>
  <si>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</si>
  <si>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</si>
  <si>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</si>
  <si>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</si>
  <si>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</si>
  <si>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</si>
  <si>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</si>
  <si>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</si>
  <si>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</si>
  <si>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</si>
  <si>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</si>
  <si>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</si>
  <si>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</si>
  <si>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</si>
  <si>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</si>
  <si>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</si>
  <si>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</si>
  <si>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</si>
  <si>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</si>
  <si>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</si>
  <si>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</si>
  <si>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</si>
  <si>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</si>
  <si>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</si>
  <si>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</si>
  <si>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</si>
  <si>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</si>
  <si>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</si>
  <si>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</si>
  <si>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</si>
  <si>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</si>
  <si>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</si>
  <si>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</si>
  <si>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</si>
  <si>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</si>
  <si>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</si>
  <si>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</si>
  <si>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</si>
  <si>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</si>
  <si>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</si>
  <si>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</si>
  <si>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</si>
  <si>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</si>
  <si>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</si>
  <si>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</si>
  <si>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</si>
  <si>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</si>
  <si>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</si>
  <si>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</si>
  <si>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</si>
  <si>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</si>
  <si>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</si>
  <si>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</si>
  <si>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</si>
  <si>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</si>
  <si>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</si>
  <si>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</si>
  <si>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</si>
  <si>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</si>
  <si>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</si>
  <si>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</si>
  <si>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</si>
  <si>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</si>
  <si>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</si>
  <si>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</si>
  <si>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</si>
  <si>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</si>
  <si>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</si>
  <si>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</si>
  <si>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</si>
  <si>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</si>
  <si>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</si>
  <si>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</si>
  <si>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</si>
  <si>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</si>
  <si>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</si>
  <si>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</si>
  <si>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</si>
  <si>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</si>
  <si>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</si>
  <si>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</si>
  <si>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</si>
  <si>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</si>
  <si>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</si>
  <si>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</si>
  <si>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 xml:space="preserve">Tanto el contratista como la entidad deben estar pendientes de los cambios normativos que se puedan presentar y que afecten al sector. </t>
  </si>
  <si>
    <t>Informes de supervisión del contrato</t>
  </si>
  <si>
    <t xml:space="preserve">Entidad: Una sola vez
Contratista: permanente. </t>
  </si>
  <si>
    <t xml:space="preserve">Regulatorios </t>
  </si>
  <si>
    <t>Informe supervisión del contrato</t>
  </si>
  <si>
    <t>Cambios en las tarifas, tributos, mercados regulados, expedición de nuevas normas, entre otros, que afecten la ejecución del contrato</t>
  </si>
  <si>
    <t>Presentación de la oferta</t>
  </si>
  <si>
    <t>Efectos desfavorables derivados de la eventual iliquidez o declaración de la insolvencia del contratista que afecten el normal desarrollo del contrato</t>
  </si>
  <si>
    <t xml:space="preserve">Adelantar procesos estrictos de evaluación de su capacidad financiera y organizacional aportada.
En caso de presentarse la iliquidez se debe realizar una análisis de la situación y tomar las medidas a que haya lugar </t>
  </si>
  <si>
    <t>Contratista
Entidad</t>
  </si>
  <si>
    <t>Del inicio del proceso de selección</t>
  </si>
  <si>
    <t xml:space="preserve">Documentos aportados y reporte del análisis realizado. </t>
  </si>
  <si>
    <t>Contratista: Permanente
Entidad: En caso de presentarse la eventualidad</t>
  </si>
  <si>
    <t>Selección - Contratación - Ejecución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</si>
  <si>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</si>
  <si>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</si>
  <si>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 xml:space="preserve"> Presentación de la Oferta. </t>
  </si>
  <si>
    <t>Entidad: Una vez Firmado el compromiso
Contratista: terminación del contrato</t>
  </si>
  <si>
    <t>Inicio de ejecución del contrato</t>
  </si>
  <si>
    <t>Informe de supervisión del contrato con el registro del análisis realizado</t>
  </si>
  <si>
    <t>Cuando se requiera</t>
  </si>
  <si>
    <t>Huelgas, paros, sabotaje, actos terrorista que puedan interrumpir la entrega de los servicios contratados</t>
  </si>
  <si>
    <t xml:space="preserve">Afectación del desarrollo del Proceso de contratación
Suspensión o cesión del contrato
Reprocesos Administrativos
</t>
  </si>
  <si>
    <t xml:space="preserve">Contratación   </t>
  </si>
  <si>
    <t xml:space="preserve">No suscripcion del contrato o perfeccionamiento y  legalización de las polizas de cumplimiento del contrato.
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</si>
  <si>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</si>
  <si>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</si>
  <si>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 la etapa precontractual</t>
  </si>
  <si>
    <t>Con el Perfeccionamiento del Contrato.</t>
  </si>
  <si>
    <t>Cumplimiento del cronograma</t>
  </si>
  <si>
    <t>Seguimiento permanente a la TRM por parte del contratista y de la entidad</t>
  </si>
  <si>
    <t>Contratista
Entidad</t>
  </si>
  <si>
    <t xml:space="preserve">Inicio de la ejecución del contrato. </t>
  </si>
  <si>
    <t>Suspensión del contrato
Afectación de la prestación del servicio</t>
  </si>
  <si>
    <t>Económicos</t>
  </si>
  <si>
    <t>Que los equipos no garanticen condiciones optimas de funcionamiento para cumplir con las labores de investigación.  
Afectación de la prestación del servicio</t>
  </si>
  <si>
    <t>Devaluación o revaluación del tipo de cambio que afecta el precio de la contratación, dado que algunos insumos para realizar los mantenimientos pueden ser importados</t>
  </si>
  <si>
    <t xml:space="preserve">MATRIZ PARA LA TIPIFICACIÓN, ESTIMACIÓN Y ASIGNACIÓN DE RIESGOS PREVISIBLES PARA
"PRESTAR EL SERVICIO DE MANTENIMIENTO PREVENTIVO Y SOPORTE TÉCNICO PARA LAS UNIDADES ININTERRUMPIDAS DE POTENCIA (UPS) MARCA PEI DEL GRUPO DE ANÁLISIS DE EVIDENCIA TRAZA Y DEL MANTENIMIENTO PREVENTIVO Y SOPORTE TÉCNICO PARA LAS (UPS) MARCA LIEBERT DEL GRUPO ANÁLISIS AMBIENTALES DE LA FISCALÍA GENERAL DE LA NACIÓN". </t>
  </si>
  <si>
    <t xml:space="preserve">Selección / contratación </t>
  </si>
  <si>
    <t>Que el día del cierre no se presenten proponentes al proceso.</t>
  </si>
  <si>
    <t>Se declara desierto el proceso.
Reprocesos Administrativos.</t>
  </si>
  <si>
    <t>Realizar y revisar las observaciones frente a las condiciones técnicas y la manifestación de la necesidad con el fin de que las reglas del proceso sean claras para todos los interesados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</si>
  <si>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</si>
  <si>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</si>
  <si>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</si>
  <si>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</si>
  <si>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Interno - Externo</t>
  </si>
  <si>
    <t>Retraso en la entrega o recibo de los servicios dentro de las fechas pactadas
Afectación del servicio</t>
  </si>
  <si>
    <t>Análisis de la situación cuando se presente por parte del contratista y la entidad  y tomar las medidas a que haya lugar</t>
  </si>
  <si>
    <t xml:space="preserve">Confinamiento total o parcial decretado por el Gobierno Nacional o Local a causa  de cualquier tipo de pandemia que afecte a las partes intervinientes en el proceso o al sector. </t>
  </si>
  <si>
    <t>Incumplimiento a los plazos establecidos en el cronograma para la prestación del servicio.
Afectación del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</si>
</sst>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10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9" fontId="13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1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justify" vertical="center" wrapText="1"/>
    </xf>
    <xf numFmtId="9" fontId="11" fillId="3" borderId="1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11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 textRotation="90" wrapText="1"/>
    </xf>
    <xf numFmtId="0" fontId="14" fillId="3" borderId="1" xfId="0" applyFont="1" applyFill="1" applyBorder="1" applyAlignment="1">
      <alignment horizontal="justify" vertical="center" textRotation="90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justify" vertical="center" wrapText="1"/>
    </xf>
    <xf numFmtId="0" fontId="12" fillId="4" borderId="1" xfId="3" applyFont="1" applyBorder="1" applyAlignment="1">
      <alignment horizontal="center" vertical="center"/>
    </xf>
    <xf numFmtId="165" fontId="11" fillId="2" borderId="1" xfId="2" applyNumberFormat="1" applyFont="1" applyFill="1" applyBorder="1" applyAlignment="1">
      <alignment horizontal="left" vertical="center" wrapText="1"/>
    </xf>
    <xf numFmtId="9" fontId="11" fillId="2" borderId="1" xfId="1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vertical="center"/>
    </xf>
    <xf numFmtId="0" fontId="15" fillId="4" borderId="1" xfId="3" applyFont="1" applyBorder="1" applyAlignment="1">
      <alignment horizontal="center" vertical="center"/>
    </xf>
    <xf numFmtId="9" fontId="13" fillId="2" borderId="1" xfId="1" applyFont="1" applyFill="1" applyBorder="1" applyAlignment="1">
      <alignment horizontal="center" vertical="center" textRotation="90" wrapText="1"/>
    </xf>
    <xf numFmtId="0" fontId="13" fillId="3" borderId="1" xfId="0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justify" vertical="center"/>
    </xf>
    <xf numFmtId="0" fontId="1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3" borderId="1" xfId="3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textRotation="90"/>
    </xf>
    <xf numFmtId="0" fontId="13" fillId="3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330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9FCB2F29-CA97-4E78-A866-5993CE8272D6}"/>
            </a:ext>
          </a:extLst>
        </xdr:cNvPr>
        <xdr:cNvSpPr txBox="1"/>
      </xdr:nvSpPr>
      <xdr:spPr>
        <a:xfrm>
          <a:off x="16522700" y="886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C2B570B3-54AA-4CF6-8E49-BAC297FC8306}"/>
            </a:ext>
          </a:extLst>
        </xdr:cNvPr>
        <xdr:cNvSpPr txBox="1"/>
      </xdr:nvSpPr>
      <xdr:spPr>
        <a:xfrm>
          <a:off x="16522700" y="886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8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635DCF53-DF3F-426C-A1CA-6A2323109CE4}"/>
            </a:ext>
          </a:extLst>
        </xdr:cNvPr>
        <xdr:cNvSpPr txBox="1"/>
      </xdr:nvSpPr>
      <xdr:spPr>
        <a:xfrm>
          <a:off x="13350875" y="542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5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6365984E-7968-4789-ACFD-D3AAF1C6DAAF}"/>
            </a:ext>
          </a:extLst>
        </xdr:cNvPr>
        <xdr:cNvSpPr txBox="1"/>
      </xdr:nvSpPr>
      <xdr:spPr>
        <a:xfrm>
          <a:off x="17468850" y="29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77CA59DC-8161-4669-9426-86B25D94173F}"/>
            </a:ext>
          </a:extLst>
        </xdr:cNvPr>
        <xdr:cNvSpPr txBox="1"/>
      </xdr:nvSpPr>
      <xdr:spPr>
        <a:xfrm>
          <a:off x="21228050" y="1007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B2876D5D-CBCF-42A3-8861-237C7FFBD1E7}"/>
            </a:ext>
          </a:extLst>
        </xdr:cNvPr>
        <xdr:cNvSpPr txBox="1"/>
      </xdr:nvSpPr>
      <xdr:spPr>
        <a:xfrm>
          <a:off x="21228050" y="1007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3DF1B11E-7FAD-4F53-9869-10E36A793938}"/>
            </a:ext>
          </a:extLst>
        </xdr:cNvPr>
        <xdr:cNvSpPr txBox="1"/>
      </xdr:nvSpPr>
      <xdr:spPr>
        <a:xfrm>
          <a:off x="21228050" y="1150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79B40ECE-1700-45F0-B6C1-105296B5676F}"/>
            </a:ext>
          </a:extLst>
        </xdr:cNvPr>
        <xdr:cNvSpPr txBox="1"/>
      </xdr:nvSpPr>
      <xdr:spPr>
        <a:xfrm>
          <a:off x="21228050" y="1150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13"/>
  <sheetViews>
    <sheetView showGridLines="0" tabSelected="1" topLeftCell="B1" zoomScale="80" zoomScaleNormal="80" zoomScalePageLayoutView="70" workbookViewId="0">
      <selection activeCell="B1" sqref="A1:XFD1048576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85546875" style="2" bestFit="1" customWidth="1"/>
    <col min="6" max="6" width="4.28515625" style="3" bestFit="1" customWidth="1"/>
    <col min="7" max="7" width="40" style="3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2:29" ht="15.6" customHeight="1" thickBot="1" x14ac:dyDescent="0.3"/>
    <row r="2" spans="2:29" ht="51" customHeight="1" x14ac:dyDescent="0.25">
      <c r="B2" s="71" t="s">
        <v>183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3"/>
    </row>
    <row r="3" spans="2:29" ht="40.5" customHeight="1" x14ac:dyDescent="0.25">
      <c r="B3" s="74" t="s">
        <v>14</v>
      </c>
      <c r="C3" s="74"/>
      <c r="D3" s="74"/>
      <c r="E3" s="74"/>
      <c r="F3" s="74"/>
      <c r="G3" s="74"/>
      <c r="H3" s="74"/>
      <c r="I3" s="74" t="s">
        <v>4</v>
      </c>
      <c r="J3" s="74"/>
      <c r="K3" s="74"/>
      <c r="L3" s="74"/>
      <c r="M3" s="74"/>
      <c r="N3" s="74"/>
      <c r="O3" s="74" t="s">
        <v>3</v>
      </c>
      <c r="P3" s="74"/>
      <c r="Q3" s="74"/>
      <c r="R3" s="75" t="s">
        <v>28</v>
      </c>
      <c r="S3" s="75"/>
      <c r="T3" s="75"/>
      <c r="U3" s="75"/>
      <c r="V3" s="75"/>
      <c r="W3" s="75"/>
      <c r="X3" s="76" t="s">
        <v>15</v>
      </c>
      <c r="Y3" s="76"/>
      <c r="Z3" s="76"/>
      <c r="AA3" s="76"/>
      <c r="AB3" s="76"/>
      <c r="AC3" s="76"/>
    </row>
    <row r="4" spans="2:29" ht="29.1" customHeight="1" x14ac:dyDescent="0.25">
      <c r="B4" s="70" t="s">
        <v>22</v>
      </c>
      <c r="C4" s="67" t="s">
        <v>21</v>
      </c>
      <c r="D4" s="67" t="s">
        <v>23</v>
      </c>
      <c r="E4" s="68" t="s">
        <v>20</v>
      </c>
      <c r="F4" s="67" t="s">
        <v>7</v>
      </c>
      <c r="G4" s="69" t="s">
        <v>5</v>
      </c>
      <c r="H4" s="69" t="s">
        <v>6</v>
      </c>
      <c r="I4" s="69" t="s">
        <v>1</v>
      </c>
      <c r="J4" s="69"/>
      <c r="K4" s="69" t="s">
        <v>0</v>
      </c>
      <c r="L4" s="69"/>
      <c r="M4" s="77" t="s">
        <v>27</v>
      </c>
      <c r="N4" s="77"/>
      <c r="O4" s="69" t="s">
        <v>2</v>
      </c>
      <c r="P4" s="69"/>
      <c r="Q4" s="66" t="s">
        <v>8</v>
      </c>
      <c r="R4" s="69" t="s">
        <v>1</v>
      </c>
      <c r="S4" s="69"/>
      <c r="T4" s="69" t="s">
        <v>0</v>
      </c>
      <c r="U4" s="69"/>
      <c r="V4" s="77" t="s">
        <v>27</v>
      </c>
      <c r="W4" s="77"/>
      <c r="X4" s="69" t="s">
        <v>13</v>
      </c>
      <c r="Y4" s="69"/>
      <c r="Z4" s="69"/>
      <c r="AA4" s="69"/>
      <c r="AB4" s="69" t="s">
        <v>10</v>
      </c>
      <c r="AC4" s="69"/>
    </row>
    <row r="5" spans="2:29" ht="60" customHeight="1" x14ac:dyDescent="0.25">
      <c r="B5" s="70"/>
      <c r="C5" s="67"/>
      <c r="D5" s="67"/>
      <c r="E5" s="68"/>
      <c r="F5" s="67"/>
      <c r="G5" s="69"/>
      <c r="H5" s="69"/>
      <c r="I5" s="7" t="s">
        <v>25</v>
      </c>
      <c r="J5" s="43" t="s">
        <v>33</v>
      </c>
      <c r="K5" s="7" t="s">
        <v>25</v>
      </c>
      <c r="L5" s="7" t="s">
        <v>17</v>
      </c>
      <c r="M5" s="8" t="s">
        <v>26</v>
      </c>
      <c r="N5" s="43" t="s">
        <v>16</v>
      </c>
      <c r="O5" s="9" t="s">
        <v>24</v>
      </c>
      <c r="P5" s="9" t="s">
        <v>29</v>
      </c>
      <c r="Q5" s="66"/>
      <c r="R5" s="7" t="s">
        <v>25</v>
      </c>
      <c r="S5" s="43" t="s">
        <v>18</v>
      </c>
      <c r="T5" s="7" t="s">
        <v>25</v>
      </c>
      <c r="U5" s="43" t="s">
        <v>19</v>
      </c>
      <c r="V5" s="8" t="s">
        <v>26</v>
      </c>
      <c r="W5" s="43" t="s">
        <v>16</v>
      </c>
      <c r="X5" s="42" t="s">
        <v>30</v>
      </c>
      <c r="Y5" s="42" t="s">
        <v>9</v>
      </c>
      <c r="Z5" s="42" t="s">
        <v>31</v>
      </c>
      <c r="AA5" s="42" t="s">
        <v>32</v>
      </c>
      <c r="AB5" s="42" t="s">
        <v>11</v>
      </c>
      <c r="AC5" s="42" t="s">
        <v>12</v>
      </c>
    </row>
    <row r="6" spans="2:29" s="44" customFormat="1" ht="126.95" customHeight="1" x14ac:dyDescent="0.25">
      <c r="B6" s="59">
        <v>1</v>
      </c>
      <c r="C6" s="45" t="s">
        <v>36</v>
      </c>
      <c r="D6" s="46" t="s">
        <v>73</v>
      </c>
      <c r="E6" s="46" t="s">
        <v>184</v>
      </c>
      <c r="F6" s="45" t="s">
        <v>142</v>
      </c>
      <c r="G6" s="47" t="s">
        <v>185</v>
      </c>
      <c r="H6" s="48" t="s">
        <v>186</v>
      </c>
      <c r="I6" s="49">
        <v>3</v>
      </c>
      <c r="J6" s="34" t="str">
        <f>IF(I6=0,"",IF(I6=5,"CASI CIERTO",IF(I6=4,"PROBABLE",IF(I6=3,"POSIBLE",IF(I6=2,"IMPROBABLE","RARO")))))</f>
        <v>POSIBLE</v>
      </c>
      <c r="K6" s="62">
        <v>3</v>
      </c>
      <c r="L6" s="34" t="str">
        <f>IF(K6=0,"",IF(K6=5,"CATASTRÓFICO",IF(K6=4,"MAYOR",IF(K6=3,"MODERADO",IF(K6=2,"MENOR","INSIGNIFICANTE")))))</f>
        <v>MODERADO</v>
      </c>
      <c r="M6" s="50">
        <f>+I6+K6</f>
        <v>6</v>
      </c>
      <c r="N6" s="51" t="str">
        <f>IF(M6=0,"",IF(M6&gt;7.9,"EXTREMO",IF(M6&gt;5.9,"ALTO",IF(M6&gt;4.9,"MEDIO",IF(M6&gt;2.9,"BAJO","MUY BAJO")))))</f>
        <v>ALTO</v>
      </c>
      <c r="O6" s="37">
        <v>1</v>
      </c>
      <c r="P6" s="37"/>
      <c r="Q6" s="63" t="s">
        <v>187</v>
      </c>
      <c r="R6" s="49">
        <v>2</v>
      </c>
      <c r="S6" s="34" t="str">
        <f>IF(R6=0,"",IF(R6=5,"CASI CIERTO",IF(R6=4,"PROBABLE",IF(R6=3,"POSIBLE",IF(R6=2,"IMPROBABLE","RARO")))))</f>
        <v>IMPROBABLE</v>
      </c>
      <c r="T6" s="49">
        <v>3</v>
      </c>
      <c r="U6" s="34" t="str">
        <f>IF(T6=0,"",IF(T6=5,"CATASTRÓFICO",IF(T6=4,"MAYOR",IF(T6=3,"MODERADO",IF(T6=2,"MENOR","INSIGNIFICANTE")))))</f>
        <v>MODERADO</v>
      </c>
      <c r="V6" s="50">
        <f>+T6+R6</f>
        <v>5</v>
      </c>
      <c r="W6" s="51" t="str">
        <f>IF(V6=0,"",IF(V6&gt;7.9,"EXTREMO",IF(V6&gt;5.9,"ALTO",IF(V6&gt;4.9,"MEDIO",IF(V6&gt;2.9,"BAJO","MUY BAJO")))))</f>
        <v>MEDIO</v>
      </c>
      <c r="X6" s="39" t="s">
        <v>144</v>
      </c>
      <c r="Y6" s="40" t="s">
        <v>188</v>
      </c>
      <c r="Z6" s="40" t="s">
        <v>189</v>
      </c>
      <c r="AA6" s="40" t="s">
        <v>190</v>
      </c>
      <c r="AB6" s="39" t="s">
        <v>191</v>
      </c>
      <c r="AC6" s="39" t="s">
        <v>38</v>
      </c>
    </row>
    <row r="7" spans="2:29" s="44" customFormat="1" ht="90.75" customHeight="1" x14ac:dyDescent="0.25">
      <c r="B7" s="59">
        <v>2</v>
      </c>
      <c r="C7" s="45" t="s">
        <v>39</v>
      </c>
      <c r="D7" s="46" t="s">
        <v>34</v>
      </c>
      <c r="E7" s="46" t="s">
        <v>159</v>
      </c>
      <c r="F7" s="45" t="s">
        <v>149</v>
      </c>
      <c r="G7" s="47" t="s">
        <v>151</v>
      </c>
      <c r="H7" s="48" t="s">
        <v>179</v>
      </c>
      <c r="I7" s="49">
        <v>2</v>
      </c>
      <c r="J7" s="33" t="str">
        <f t="shared" ref="J7" si="0">IF(I7=0,"",IF(I7=5,"CASI CIERTO",IF(I7=4,"PROBABLE",IF(I7=3,"POSIBLE",IF(I7=2,"IMPROBABLE","RARO")))))</f>
        <v>IMPROBABLE</v>
      </c>
      <c r="K7" s="49">
        <v>3</v>
      </c>
      <c r="L7" s="34" t="str">
        <f t="shared" ref="L7" si="1">IF(K7=0,"",IF(K7=5,"CATASTRÓFICO",IF(K7=4,"MAYOR",IF(K7=3,"MODERADO",IF(K7=2,"MENOR","INSIGNIFICANTE")))))</f>
        <v>MODERADO</v>
      </c>
      <c r="M7" s="50">
        <f t="shared" ref="M7" si="2">+K7+I7</f>
        <v>5</v>
      </c>
      <c r="N7" s="51" t="str">
        <f t="shared" ref="N7" si="3">IF(M7=0,"",IF(M7&gt;7.9,"EXTREMO",IF(M7&gt;5.9,"ALTO",IF(M7&gt;4.9,"MEDIO",IF(M7&gt;2.9,"BAJO","MUY BAJO")))))</f>
        <v>MEDIO</v>
      </c>
      <c r="O7" s="37"/>
      <c r="P7" s="37">
        <v>1</v>
      </c>
      <c r="Q7" s="36" t="s">
        <v>146</v>
      </c>
      <c r="R7" s="49">
        <v>1</v>
      </c>
      <c r="S7" s="33" t="str">
        <f t="shared" ref="S7" si="4">IF(R7=0,"",IF(R7=5,"CASI CIERTO",IF(R7=4,"PROBABLE",IF(R7=3,"POSIBLE",IF(R7=2,"IMPROBABLE","RARO")))))</f>
        <v>RARO</v>
      </c>
      <c r="T7" s="49">
        <v>3</v>
      </c>
      <c r="U7" s="34" t="str">
        <f t="shared" ref="U7" si="5">IF(T7=0,"",IF(T7=5,"CATASTRÓFICO",IF(T7=4,"MAYOR",IF(T7=3,"MODERADO",IF(T7=2,"MENOR","INSIGNIFICANTE")))))</f>
        <v>MODERADO</v>
      </c>
      <c r="V7" s="50">
        <f t="shared" ref="V7" si="6">+T7+R7</f>
        <v>4</v>
      </c>
      <c r="W7" s="51" t="str">
        <f t="shared" ref="W7" si="7">IF(V7=0,"",IF(V7&gt;7.9,"EXTREMO",IF(V7&gt;5.9,"ALTO",IF(V7&gt;4.9,"MEDIO",IF(V7&gt;2.9,"BAJO","MUY BAJO")))))</f>
        <v>BAJO</v>
      </c>
      <c r="X7" s="39" t="s">
        <v>144</v>
      </c>
      <c r="Y7" s="39" t="s">
        <v>177</v>
      </c>
      <c r="Z7" s="40" t="s">
        <v>152</v>
      </c>
      <c r="AA7" s="40" t="s">
        <v>44</v>
      </c>
      <c r="AB7" s="41" t="s">
        <v>147</v>
      </c>
      <c r="AC7" s="41" t="s">
        <v>38</v>
      </c>
    </row>
    <row r="8" spans="2:29" s="32" customFormat="1" ht="103.5" customHeight="1" x14ac:dyDescent="0.25">
      <c r="B8" s="58">
        <v>3</v>
      </c>
      <c r="C8" s="45" t="s">
        <v>36</v>
      </c>
      <c r="D8" s="46" t="s">
        <v>73</v>
      </c>
      <c r="E8" s="46" t="s">
        <v>159</v>
      </c>
      <c r="F8" s="45" t="s">
        <v>142</v>
      </c>
      <c r="G8" s="47" t="s">
        <v>143</v>
      </c>
      <c r="H8" s="48" t="s">
        <v>160</v>
      </c>
      <c r="I8" s="49">
        <v>3</v>
      </c>
      <c r="J8" s="33" t="str">
        <f>IF(I8=0,"",IF(I8=5,"CASI CIERTO",IF(I8=4,"PROBABLE",IF(I8=3,"POSIBLE",IF(I8=2,"IMPROBABLE","RARO")))))</f>
        <v>POSIBLE</v>
      </c>
      <c r="K8" s="49">
        <v>4</v>
      </c>
      <c r="L8" s="34" t="str">
        <f>IF(K8=0,"",IF(K8=5,"CATASTRÓFICO",IF(K8=4,"MAYOR",IF(K8=3,"MODERADO",IF(K8=2,"MENOR","INSIGNIFICANTE")))))</f>
        <v>MAYOR</v>
      </c>
      <c r="M8" s="50">
        <f>+I8+K8</f>
        <v>7</v>
      </c>
      <c r="N8" s="35" t="str">
        <f>IF(M8=0,"",IF(M8&gt;7.9,"EXTREMO",IF(M8&gt;5.9,"ALTO",IF(M8&gt;4.9,"MEDIO",IF(M8&gt;2.9,"BAJO","MUY BAJO")))))</f>
        <v>ALTO</v>
      </c>
      <c r="O8" s="37"/>
      <c r="P8" s="37">
        <v>1</v>
      </c>
      <c r="Q8" s="36" t="s">
        <v>161</v>
      </c>
      <c r="R8" s="49">
        <v>2</v>
      </c>
      <c r="S8" s="33" t="str">
        <f>IF(R8=0,"",IF(R8=5,"CASI CIERTO",IF(R8=4,"PROBABLE",IF(R8=3,"POSIBLE",IF(R8=2,"IMPROBABLE","RARO")))))</f>
        <v>IMPROBABLE</v>
      </c>
      <c r="T8" s="49">
        <v>4</v>
      </c>
      <c r="U8" s="34" t="str">
        <f>IF(T8=0,"",IF(T8=5,"CATASTRÓFICO",IF(T8=4,"MAYOR",IF(T8=3,"MODERADO",IF(T8=2,"MENOR","INSIGNIFICANTE")))))</f>
        <v>MAYOR</v>
      </c>
      <c r="V8" s="50">
        <f>+R8+T8</f>
        <v>6</v>
      </c>
      <c r="W8" s="35" t="str">
        <f>IF(V8=0,"",IF(V8&gt;7.9,"EXTREMO",IF(V8&gt;5.9,"ALTO",IF(V8&gt;4.9,"MEDIO",IF(V8&gt;2.9,"BAJO","MUY BAJO")))))</f>
        <v>ALTO</v>
      </c>
      <c r="X8" s="39" t="s">
        <v>144</v>
      </c>
      <c r="Y8" s="39" t="s">
        <v>145</v>
      </c>
      <c r="Z8" s="40" t="s">
        <v>162</v>
      </c>
      <c r="AA8" s="40" t="s">
        <v>163</v>
      </c>
      <c r="AB8" s="39" t="s">
        <v>150</v>
      </c>
      <c r="AC8" s="39" t="s">
        <v>148</v>
      </c>
    </row>
    <row r="9" spans="2:29" ht="93.75" customHeight="1" x14ac:dyDescent="0.25">
      <c r="B9" s="58">
        <v>4</v>
      </c>
      <c r="C9" s="45" t="s">
        <v>36</v>
      </c>
      <c r="D9" s="46" t="s">
        <v>34</v>
      </c>
      <c r="E9" s="46" t="s">
        <v>169</v>
      </c>
      <c r="F9" s="45" t="s">
        <v>142</v>
      </c>
      <c r="G9" s="47" t="s">
        <v>170</v>
      </c>
      <c r="H9" s="48" t="s">
        <v>171</v>
      </c>
      <c r="I9" s="49">
        <v>3</v>
      </c>
      <c r="J9" s="33" t="str">
        <f t="shared" ref="J9" si="8">IF(I9=0,"",IF(I9=5,"CASI CIERTO",IF(I9=4,"PROBABLE",IF(I9=3,"POSIBLE",IF(I9=2,"IMPROBABLE","RARO")))))</f>
        <v>POSIBLE</v>
      </c>
      <c r="K9" s="49">
        <v>3</v>
      </c>
      <c r="L9" s="34" t="str">
        <f t="shared" ref="L9" si="9">IF(K9=0,"",IF(K9=5,"CATASTRÓFICO",IF(K9=4,"MAYOR",IF(K9=3,"MODERADO",IF(K9=2,"MENOR","INSIGNIFICANTE")))))</f>
        <v>MODERADO</v>
      </c>
      <c r="M9" s="50">
        <f t="shared" ref="M9" si="10">+K9+I9</f>
        <v>6</v>
      </c>
      <c r="N9" s="35" t="str">
        <f t="shared" ref="N9" si="11">IF(M9=0,"",IF(M9&gt;7.9,"EXTREMO",IF(M9&gt;5.9,"ALTO",IF(M9&gt;4.9,"MEDIO",IF(M9&gt;2.9,"BAJO","MUY BAJO")))))</f>
        <v>ALTO</v>
      </c>
      <c r="O9" s="37">
        <v>0.5</v>
      </c>
      <c r="P9" s="37">
        <v>0.5</v>
      </c>
      <c r="Q9" s="36" t="s">
        <v>172</v>
      </c>
      <c r="R9" s="49">
        <v>2</v>
      </c>
      <c r="S9" s="33" t="str">
        <f t="shared" ref="S9" si="12">IF(R9=0,"",IF(R9=5,"CASI CIERTO",IF(R9=4,"PROBABLE",IF(R9=3,"POSIBLE",IF(R9=2,"IMPROBABLE","RARO")))))</f>
        <v>IMPROBABLE</v>
      </c>
      <c r="T9" s="49">
        <v>3</v>
      </c>
      <c r="U9" s="34" t="str">
        <f t="shared" ref="U9" si="13">IF(T9=0,"",IF(T9=5,"CATASTRÓFICO",IF(T9=4,"MAYOR",IF(T9=3,"MODERADO",IF(T9=2,"MENOR","INSIGNIFICANTE")))))</f>
        <v>MODERADO</v>
      </c>
      <c r="V9" s="50">
        <f t="shared" ref="V9" si="14">SUM(R9:S9)+SUM(T9:U9)</f>
        <v>5</v>
      </c>
      <c r="W9" s="35" t="str">
        <f t="shared" ref="W9" si="15">IF(V9=0,"",IF(V9&gt;7.9,"EXTREMO",IF(V9&gt;5.9,"ALTO",IF(V9&gt;4.9,"MEDIO",IF(V9&gt;2.9,"BAJO","MUY BAJO")))))</f>
        <v>MEDIO</v>
      </c>
      <c r="X9" s="39" t="s">
        <v>144</v>
      </c>
      <c r="Y9" s="39" t="s">
        <v>177</v>
      </c>
      <c r="Z9" s="40" t="s">
        <v>173</v>
      </c>
      <c r="AA9" s="40" t="s">
        <v>174</v>
      </c>
      <c r="AB9" s="40" t="s">
        <v>175</v>
      </c>
      <c r="AC9" s="41" t="s">
        <v>38</v>
      </c>
    </row>
    <row r="10" spans="2:29" s="44" customFormat="1" ht="95.25" customHeight="1" x14ac:dyDescent="0.25">
      <c r="B10" s="59">
        <v>5</v>
      </c>
      <c r="C10" s="45" t="s">
        <v>39</v>
      </c>
      <c r="D10" s="46" t="s">
        <v>34</v>
      </c>
      <c r="E10" s="46" t="s">
        <v>35</v>
      </c>
      <c r="F10" s="45" t="s">
        <v>180</v>
      </c>
      <c r="G10" s="47" t="s">
        <v>182</v>
      </c>
      <c r="H10" s="48" t="s">
        <v>181</v>
      </c>
      <c r="I10" s="61">
        <v>3</v>
      </c>
      <c r="J10" s="33" t="str">
        <f>IF(I10=0,"",IF(I10=5,"CASI CIERTO",IF(I10=4,"PROBABLE",IF(I10=3,"POSIBLE",IF(I10=2,"IMPROBABLE","RARO")))))</f>
        <v>POSIBLE</v>
      </c>
      <c r="K10" s="61">
        <v>4</v>
      </c>
      <c r="L10" s="34" t="str">
        <f>IF(K10=0,"",IF(K10=5,"CATASTRÓFICO",IF(K10=4,"MAYOR",IF(K10=3,"MODERADO",IF(K10=2,"MENOR","INSIGNIFICANTE")))))</f>
        <v>MAYOR</v>
      </c>
      <c r="M10" s="50">
        <f t="shared" ref="M10" si="16">SUM(I10:J10)+SUM(K10:L10)</f>
        <v>7</v>
      </c>
      <c r="N10" s="35" t="str">
        <f>IF(M10=0,"",IF(M10&gt;7.9,"EXTREMO",IF(M10&gt;5.9,"ALTO",IF(M10&gt;4.9,"MEDIO",IF(M10&gt;2.9,"BAJO","MUY BAJO")))))</f>
        <v>ALTO</v>
      </c>
      <c r="O10" s="37"/>
      <c r="P10" s="37">
        <v>1</v>
      </c>
      <c r="Q10" s="36" t="s">
        <v>176</v>
      </c>
      <c r="R10" s="61">
        <v>2</v>
      </c>
      <c r="S10" s="33" t="str">
        <f>IF(R10=0,"",IF(R10=5,"CASI CIERTO",IF(R10=4,"PROBABLE",IF(R10=3,"POSIBLE",IF(R10=2,"IMPROBABLE","RARO")))))</f>
        <v>IMPROBABLE</v>
      </c>
      <c r="T10" s="61">
        <v>4</v>
      </c>
      <c r="U10" s="34" t="str">
        <f>IF(T10=0,"",IF(T10=5,"CATASTRÓFICO",IF(T10=4,"MAYOR",IF(T10=3,"MODERADO",IF(T10=2,"MENOR","INSIGNIFICANTE")))))</f>
        <v>MAYOR</v>
      </c>
      <c r="V10" s="50">
        <f t="shared" ref="V10" si="17">SUM(R10:S10)+SUM(T10:U10)</f>
        <v>6</v>
      </c>
      <c r="W10" s="35" t="str">
        <f>IF(V10=0,"",IF(V10&gt;7.9,"EXTREMO",IF(V10&gt;5.9,"ALTO",IF(V10&gt;4.9,"MEDIO",IF(V10&gt;2.9,"BAJO","MUY BAJO")))))</f>
        <v>ALTO</v>
      </c>
      <c r="X10" s="39" t="s">
        <v>144</v>
      </c>
      <c r="Y10" s="39" t="s">
        <v>177</v>
      </c>
      <c r="Z10" s="40" t="s">
        <v>178</v>
      </c>
      <c r="AA10" s="40" t="s">
        <v>44</v>
      </c>
      <c r="AB10" s="41" t="s">
        <v>147</v>
      </c>
      <c r="AC10" s="41" t="s">
        <v>38</v>
      </c>
    </row>
    <row r="11" spans="2:29" s="52" customFormat="1" ht="121.5" customHeight="1" x14ac:dyDescent="0.25">
      <c r="B11" s="60">
        <v>6</v>
      </c>
      <c r="C11" s="45" t="s">
        <v>36</v>
      </c>
      <c r="D11" s="46" t="s">
        <v>73</v>
      </c>
      <c r="E11" s="46" t="s">
        <v>35</v>
      </c>
      <c r="F11" s="45" t="s">
        <v>142</v>
      </c>
      <c r="G11" s="47" t="s">
        <v>153</v>
      </c>
      <c r="H11" s="48" t="s">
        <v>168</v>
      </c>
      <c r="I11" s="53">
        <v>2</v>
      </c>
      <c r="J11" s="33" t="str">
        <f>IF(I11=0,"",IF(I11=5,"CASI CIERTO",IF(I11=4,"PROBABLE",IF(I11=3,"POSIBLE",IF(I11=2,"IMPROBABLE","RARO")))))</f>
        <v>IMPROBABLE</v>
      </c>
      <c r="K11" s="53">
        <v>4</v>
      </c>
      <c r="L11" s="33" t="str">
        <f>IF(K11=0,"",IF(K11=5,"CATASTRÓFICO",IF(K11=4,"MAYOR",IF(K11=3,"MODERADO",IF(K11=2,"MENOR","INSIGNIFICANTE")))))</f>
        <v>MAYOR</v>
      </c>
      <c r="M11" s="50">
        <f>+I11+K11</f>
        <v>6</v>
      </c>
      <c r="N11" s="54" t="str">
        <f>IF(M11=0,"",IF(M11&gt;7.9,"EXTREMO",IF(M11&gt;5.9,"ALTO",IF(M11&gt;4.9,"MEDIO",IF(M11&gt;2.9,"BAJO","MUY BAJO")))))</f>
        <v>ALTO</v>
      </c>
      <c r="O11" s="55"/>
      <c r="P11" s="56">
        <v>1</v>
      </c>
      <c r="Q11" s="36" t="s">
        <v>154</v>
      </c>
      <c r="R11" s="53">
        <v>1</v>
      </c>
      <c r="S11" s="33" t="str">
        <f>IF(R11=0,"",IF(R11=5,"CASI CIERTO",IF(R11=4,"PROBABLE",IF(R11=3,"POSIBLE",IF(R11=2,"IMPROBABLE","RARO")))))</f>
        <v>RARO</v>
      </c>
      <c r="T11" s="53">
        <v>4</v>
      </c>
      <c r="U11" s="33" t="str">
        <f>IF(T11=0,"",IF(T11=5,"CATASTRÓFICO",IF(T11=4,"MAYOR",IF(T11=3,"MODERADO",IF(T11=2,"MENOR","INSIGNIFICANTE")))))</f>
        <v>MAYOR</v>
      </c>
      <c r="V11" s="50">
        <f>+T11+R11</f>
        <v>5</v>
      </c>
      <c r="W11" s="54" t="str">
        <f>IF(V11=0,"",IF(V11&gt;7.9,"EXTREMO",IF(V11&gt;5.9,"ALTO",IF(V11&gt;4.9,"MEDIO",IF(V11&gt;2.9,"BAJO","MUY BAJO")))))</f>
        <v>MEDIO</v>
      </c>
      <c r="X11" s="39" t="s">
        <v>144</v>
      </c>
      <c r="Y11" s="39" t="s">
        <v>155</v>
      </c>
      <c r="Z11" s="39" t="s">
        <v>156</v>
      </c>
      <c r="AA11" s="39" t="s">
        <v>44</v>
      </c>
      <c r="AB11" s="57" t="s">
        <v>157</v>
      </c>
      <c r="AC11" s="39" t="s">
        <v>158</v>
      </c>
    </row>
    <row r="12" spans="2:29" s="38" customFormat="1" ht="112.5" customHeight="1" x14ac:dyDescent="0.25">
      <c r="B12" s="60">
        <v>7</v>
      </c>
      <c r="C12" s="45" t="s">
        <v>36</v>
      </c>
      <c r="D12" s="64" t="s">
        <v>192</v>
      </c>
      <c r="E12" s="46" t="s">
        <v>35</v>
      </c>
      <c r="F12" s="45" t="s">
        <v>45</v>
      </c>
      <c r="G12" s="47" t="s">
        <v>167</v>
      </c>
      <c r="H12" s="48" t="s">
        <v>193</v>
      </c>
      <c r="I12" s="49">
        <v>3</v>
      </c>
      <c r="J12" s="33" t="str">
        <f t="shared" ref="J12:J13" si="18">IF(I12=0,"",IF(I12=5,"CASI CIERTO",IF(I12=4,"PROBABLE",IF(I12=3,"POSIBLE",IF(I12=2,"IMPROBABLE","RARO")))))</f>
        <v>POSIBLE</v>
      </c>
      <c r="K12" s="49">
        <v>4</v>
      </c>
      <c r="L12" s="34" t="str">
        <f t="shared" ref="L12:L13" si="19">IF(K12=0,"",IF(K12=5,"CATASTRÓFICO",IF(K12=4,"MAYOR",IF(K12=3,"MODERADO",IF(K12=2,"MENOR","INSIGNIFICANTE")))))</f>
        <v>MAYOR</v>
      </c>
      <c r="M12" s="50">
        <f t="shared" ref="M12:M13" si="20">+K12+I12</f>
        <v>7</v>
      </c>
      <c r="N12" s="35" t="str">
        <f t="shared" ref="N12:N13" si="21">IF(M12=0,"",IF(M12&gt;7.9,"EXTREMO",IF(M12&gt;5.9,"ALTO",IF(M12&gt;4.9,"MEDIO",IF(M12&gt;2.9,"BAJO","MUY BAJO")))))</f>
        <v>ALTO</v>
      </c>
      <c r="O12" s="37">
        <v>0.5</v>
      </c>
      <c r="P12" s="37">
        <v>0.5</v>
      </c>
      <c r="Q12" s="65" t="s">
        <v>194</v>
      </c>
      <c r="R12" s="62">
        <v>2</v>
      </c>
      <c r="S12" s="33" t="str">
        <f t="shared" ref="S12:S13" si="22">IF(R12=0,"",IF(R12=5,"CASI CIERTO",IF(R12=4,"PROBABLE",IF(R12=3,"POSIBLE",IF(R12=2,"IMPROBABLE","RARO")))))</f>
        <v>IMPROBABLE</v>
      </c>
      <c r="T12" s="62">
        <v>4</v>
      </c>
      <c r="U12" s="34" t="str">
        <f t="shared" ref="U12:U13" si="23">IF(T12=0,"",IF(T12=5,"CATASTRÓFICO",IF(T12=4,"MAYOR",IF(T12=3,"MODERADO",IF(T12=2,"MENOR","INSIGNIFICANTE")))))</f>
        <v>MAYOR</v>
      </c>
      <c r="V12" s="50">
        <f t="shared" ref="V12:V13" si="24">SUM(R12:S12)+SUM(T12:U12)</f>
        <v>6</v>
      </c>
      <c r="W12" s="51" t="str">
        <f t="shared" ref="W12:W13" si="25">IF(V12=0,"",IF(V12&gt;7.9,"EXTREMO",IF(V12&gt;5.9,"ALTO",IF(V12&gt;4.9,"MEDIO",IF(V12&gt;2.9,"BAJO","MUY BAJO")))))</f>
        <v>ALTO</v>
      </c>
      <c r="X12" s="39" t="s">
        <v>144</v>
      </c>
      <c r="Y12" s="39" t="s">
        <v>177</v>
      </c>
      <c r="Z12" s="40" t="s">
        <v>164</v>
      </c>
      <c r="AA12" s="40" t="s">
        <v>44</v>
      </c>
      <c r="AB12" s="40" t="s">
        <v>165</v>
      </c>
      <c r="AC12" s="40" t="s">
        <v>166</v>
      </c>
    </row>
    <row r="13" spans="2:29" s="44" customFormat="1" ht="105" customHeight="1" x14ac:dyDescent="0.25">
      <c r="B13" s="60">
        <v>8</v>
      </c>
      <c r="C13" s="45" t="s">
        <v>36</v>
      </c>
      <c r="D13" s="64" t="s">
        <v>192</v>
      </c>
      <c r="E13" s="46" t="s">
        <v>35</v>
      </c>
      <c r="F13" s="45" t="s">
        <v>45</v>
      </c>
      <c r="G13" s="47" t="s">
        <v>195</v>
      </c>
      <c r="H13" s="48" t="s">
        <v>196</v>
      </c>
      <c r="I13" s="49">
        <v>2</v>
      </c>
      <c r="J13" s="33" t="str">
        <f t="shared" si="18"/>
        <v>IMPROBABLE</v>
      </c>
      <c r="K13" s="49">
        <v>4</v>
      </c>
      <c r="L13" s="34" t="str">
        <f t="shared" si="19"/>
        <v>MAYOR</v>
      </c>
      <c r="M13" s="50">
        <f t="shared" si="20"/>
        <v>6</v>
      </c>
      <c r="N13" s="35" t="str">
        <f t="shared" si="21"/>
        <v>ALTO</v>
      </c>
      <c r="O13" s="37">
        <v>0.5</v>
      </c>
      <c r="P13" s="37">
        <v>0.5</v>
      </c>
      <c r="Q13" s="65" t="s">
        <v>194</v>
      </c>
      <c r="R13" s="62">
        <v>1</v>
      </c>
      <c r="S13" s="33" t="str">
        <f t="shared" si="22"/>
        <v>RARO</v>
      </c>
      <c r="T13" s="62">
        <v>4</v>
      </c>
      <c r="U13" s="34" t="str">
        <f t="shared" si="23"/>
        <v>MAYOR</v>
      </c>
      <c r="V13" s="50">
        <f t="shared" si="24"/>
        <v>5</v>
      </c>
      <c r="W13" s="51" t="str">
        <f t="shared" si="25"/>
        <v>MEDIO</v>
      </c>
      <c r="X13" s="39" t="s">
        <v>144</v>
      </c>
      <c r="Y13" s="39" t="s">
        <v>177</v>
      </c>
      <c r="Z13" s="40" t="s">
        <v>164</v>
      </c>
      <c r="AA13" s="40" t="s">
        <v>44</v>
      </c>
      <c r="AB13" s="40" t="s">
        <v>165</v>
      </c>
      <c r="AC13" s="40" t="s">
        <v>166</v>
      </c>
    </row>
  </sheetData>
  <sheetProtection algorithmName="SHA-512" hashValue="W+nbIyAV2LAUbqOnOg6/0GzfaaEZR7PhgRQUAo117EiWYnvDOD9pnzpckre4+DhBwsCwbzDx6+2CdAUzawNEoQ==" saltValue="ENIz8g0IS3zJ6WQbkehO2Q==" spinCount="100000" sheet="1" objects="1" scenarios="1" formatCells="0" formatColumns="0" formatRows="0" selectLockedCells="1" selectUnlockedCells="1"/>
  <mergeCells count="23"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  <mergeCell ref="Q4:Q5"/>
    <mergeCell ref="C4:C5"/>
    <mergeCell ref="D4:D5"/>
    <mergeCell ref="E4:E5"/>
    <mergeCell ref="G4:G5"/>
    <mergeCell ref="H4:H5"/>
    <mergeCell ref="I4:J4"/>
  </mergeCells>
  <conditionalFormatting sqref="I11 I7:I8">
    <cfRule type="cellIs" dxfId="329" priority="2285" operator="equal">
      <formula>5</formula>
    </cfRule>
  </conditionalFormatting>
  <conditionalFormatting sqref="I11 I7:I8">
    <cfRule type="cellIs" dxfId="328" priority="2284" operator="lessThan">
      <formula>5</formula>
    </cfRule>
  </conditionalFormatting>
  <conditionalFormatting sqref="I11 I7:I8">
    <cfRule type="cellIs" dxfId="327" priority="2106" operator="equal">
      <formula>5</formula>
    </cfRule>
  </conditionalFormatting>
  <conditionalFormatting sqref="I11 I7:I8">
    <cfRule type="cellIs" dxfId="326" priority="2105" operator="lessThan">
      <formula>5</formula>
    </cfRule>
  </conditionalFormatting>
  <conditionalFormatting sqref="N7">
    <cfRule type="cellIs" dxfId="325" priority="2107" operator="greaterThan">
      <formula>0.5</formula>
    </cfRule>
    <cfRule type="iconSet" priority="2108">
      <iconSet iconSet="4Rating">
        <cfvo type="percent" val="0"/>
        <cfvo type="percent" val="25"/>
        <cfvo type="percent" val="50"/>
        <cfvo type="percent" val="75"/>
      </iconSet>
    </cfRule>
    <cfRule type="iconSet" priority="2109">
      <iconSet iconSet="3Arrows">
        <cfvo type="percent" val="0"/>
        <cfvo type="percent" val="33"/>
        <cfvo type="percent" val="67"/>
      </iconSet>
    </cfRule>
    <cfRule type="colorScale" priority="211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111">
      <colorScale>
        <cfvo type="min"/>
        <cfvo type="max"/>
        <color rgb="FFFF7128"/>
        <color rgb="FFFFEF9C"/>
      </colorScale>
    </cfRule>
  </conditionalFormatting>
  <conditionalFormatting sqref="N7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top10" dxfId="324" priority="2113" percent="1" rank="50"/>
    <cfRule type="dataBar" priority="211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{FEAE9516-B296-4D22-BB75-48F682CD5DC0}</x14:id>
        </ext>
      </extLst>
    </cfRule>
    <cfRule type="colorScale" priority="2115">
      <colorScale>
        <cfvo type="min"/>
        <cfvo type="max"/>
        <color rgb="FFFF7128"/>
        <color rgb="FFFFEF9C"/>
      </colorScale>
    </cfRule>
    <cfRule type="top10" dxfId="323" priority="2116" rank="50"/>
    <cfRule type="colorScale" priority="211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ellIs" priority="2118" operator="between">
      <formula>0.5</formula>
      <formula>1</formula>
    </cfRule>
    <cfRule type="colorScale" priority="2119">
      <colorScale>
        <cfvo type="percent" val="50"/>
        <cfvo type="max"/>
        <color rgb="FFFF7128"/>
        <color rgb="FFFFEF9C"/>
      </colorScale>
    </cfRule>
  </conditionalFormatting>
  <conditionalFormatting sqref="W7">
    <cfRule type="cellIs" dxfId="322" priority="2122" operator="greaterThan">
      <formula>0.5</formula>
    </cfRule>
    <cfRule type="iconSet" priority="2123">
      <iconSet iconSet="4Rating">
        <cfvo type="percent" val="0"/>
        <cfvo type="percent" val="25"/>
        <cfvo type="percent" val="50"/>
        <cfvo type="percent" val="75"/>
      </iconSet>
    </cfRule>
    <cfRule type="iconSet" priority="2124">
      <iconSet iconSet="3Arrows">
        <cfvo type="percent" val="0"/>
        <cfvo type="percent" val="33"/>
        <cfvo type="percent" val="67"/>
      </iconSet>
    </cfRule>
    <cfRule type="colorScale" priority="212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126">
      <colorScale>
        <cfvo type="min"/>
        <cfvo type="max"/>
        <color rgb="FFFF7128"/>
        <color rgb="FFFFEF9C"/>
      </colorScale>
    </cfRule>
  </conditionalFormatting>
  <conditionalFormatting sqref="W7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top10" dxfId="321" priority="2128" percent="1" rank="50"/>
    <cfRule type="dataBar" priority="212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{D513C9B7-251D-4390-84E7-C729B5AB9E84}</x14:id>
        </ext>
      </extLst>
    </cfRule>
    <cfRule type="colorScale" priority="2130">
      <colorScale>
        <cfvo type="min"/>
        <cfvo type="max"/>
        <color rgb="FFFF7128"/>
        <color rgb="FFFFEF9C"/>
      </colorScale>
    </cfRule>
    <cfRule type="top10" dxfId="320" priority="2131" rank="50"/>
    <cfRule type="colorScale" priority="213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ellIs" priority="2133" operator="between">
      <formula>0.5</formula>
      <formula>1</formula>
    </cfRule>
    <cfRule type="colorScale" priority="2134">
      <colorScale>
        <cfvo type="percent" val="50"/>
        <cfvo type="max"/>
        <color rgb="FFFF7128"/>
        <color rgb="FFFFEF9C"/>
      </colorScale>
    </cfRule>
  </conditionalFormatting>
  <conditionalFormatting sqref="J7">
    <cfRule type="colorScale" priority="213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9" priority="2136" operator="equal">
      <formula>5</formula>
    </cfRule>
    <cfRule type="cellIs" dxfId="318" priority="2137" operator="greaterThan">
      <formula>0.5</formula>
    </cfRule>
    <cfRule type="iconSet" priority="2138">
      <iconSet iconSet="4Rating">
        <cfvo type="percent" val="0"/>
        <cfvo type="percent" val="25"/>
        <cfvo type="percent" val="50"/>
        <cfvo type="percent" val="75"/>
      </iconSet>
    </cfRule>
    <cfRule type="iconSet" priority="2139">
      <iconSet iconSet="3Arrows">
        <cfvo type="percent" val="0"/>
        <cfvo type="percent" val="33"/>
        <cfvo type="percent" val="67"/>
      </iconSet>
    </cfRule>
    <cfRule type="colorScale" priority="2140">
      <colorScale>
        <cfvo type="min"/>
        <cfvo type="max"/>
        <color rgb="FFFF7128"/>
        <color rgb="FFFFEF9C"/>
      </colorScale>
    </cfRule>
  </conditionalFormatting>
  <conditionalFormatting sqref="J7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top10" dxfId="317" priority="2142" percent="1" rank="50"/>
    <cfRule type="dataBar" priority="214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{2F75E10F-56BE-4CE3-8A70-4409A48F85C5}</x14:id>
        </ext>
      </extLst>
    </cfRule>
    <cfRule type="colorScale" priority="2144">
      <colorScale>
        <cfvo type="min"/>
        <cfvo type="max"/>
        <color rgb="FFFF7128"/>
        <color rgb="FFFFEF9C"/>
      </colorScale>
    </cfRule>
    <cfRule type="top10" dxfId="316" priority="2145" rank="50"/>
    <cfRule type="colorScale" priority="214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ellIs" priority="2147" operator="between">
      <formula>0.5</formula>
      <formula>1</formula>
    </cfRule>
    <cfRule type="colorScale" priority="2148">
      <colorScale>
        <cfvo type="percent" val="50"/>
        <cfvo type="max"/>
        <color rgb="FFFF7128"/>
        <color rgb="FFFFEF9C"/>
      </colorScale>
    </cfRule>
  </conditionalFormatting>
  <conditionalFormatting sqref="L7">
    <cfRule type="colorScale" priority="214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5" priority="2150" operator="equal">
      <formula>5</formula>
    </cfRule>
    <cfRule type="cellIs" dxfId="314" priority="2151" operator="greaterThan">
      <formula>0.5</formula>
    </cfRule>
    <cfRule type="iconSet" priority="2152">
      <iconSet iconSet="4Rating">
        <cfvo type="percent" val="0"/>
        <cfvo type="percent" val="25"/>
        <cfvo type="percent" val="50"/>
        <cfvo type="percent" val="75"/>
      </iconSet>
    </cfRule>
    <cfRule type="iconSet" priority="2153">
      <iconSet iconSet="3Arrows">
        <cfvo type="percent" val="0"/>
        <cfvo type="percent" val="33"/>
        <cfvo type="percent" val="67"/>
      </iconSet>
    </cfRule>
    <cfRule type="colorScale" priority="2154">
      <colorScale>
        <cfvo type="min"/>
        <cfvo type="max"/>
        <color rgb="FFFF7128"/>
        <color rgb="FFFFEF9C"/>
      </colorScale>
    </cfRule>
  </conditionalFormatting>
  <conditionalFormatting sqref="L7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top10" dxfId="313" priority="2156" percent="1" rank="50"/>
    <cfRule type="dataBar" priority="215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{3B0387F0-954F-42A1-BB0C-52D4E604EB4F}</x14:id>
        </ext>
      </extLst>
    </cfRule>
    <cfRule type="colorScale" priority="2158">
      <colorScale>
        <cfvo type="min"/>
        <cfvo type="max"/>
        <color rgb="FFFF7128"/>
        <color rgb="FFFFEF9C"/>
      </colorScale>
    </cfRule>
    <cfRule type="top10" dxfId="312" priority="2159" rank="50"/>
    <cfRule type="colorScale" priority="216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ellIs" priority="2161" operator="between">
      <formula>0.5</formula>
      <formula>1</formula>
    </cfRule>
    <cfRule type="colorScale" priority="2162">
      <colorScale>
        <cfvo type="percent" val="50"/>
        <cfvo type="max"/>
        <color rgb="FFFF7128"/>
        <color rgb="FFFFEF9C"/>
      </colorScale>
    </cfRule>
  </conditionalFormatting>
  <conditionalFormatting sqref="I7">
    <cfRule type="top10" dxfId="311" priority="2163" rank="4"/>
    <cfRule type="cellIs" dxfId="310" priority="2164" operator="equal">
      <formula>5</formula>
    </cfRule>
  </conditionalFormatting>
  <conditionalFormatting sqref="S7">
    <cfRule type="colorScale" priority="21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09" priority="2166" operator="equal">
      <formula>5</formula>
    </cfRule>
    <cfRule type="cellIs" dxfId="308" priority="2167" operator="greaterThan">
      <formula>0.5</formula>
    </cfRule>
    <cfRule type="iconSet" priority="2168">
      <iconSet iconSet="4Rating">
        <cfvo type="percent" val="0"/>
        <cfvo type="percent" val="25"/>
        <cfvo type="percent" val="50"/>
        <cfvo type="percent" val="75"/>
      </iconSet>
    </cfRule>
    <cfRule type="iconSet" priority="2169">
      <iconSet iconSet="3Arrows">
        <cfvo type="percent" val="0"/>
        <cfvo type="percent" val="33"/>
        <cfvo type="percent" val="67"/>
      </iconSet>
    </cfRule>
    <cfRule type="colorScale" priority="2170">
      <colorScale>
        <cfvo type="min"/>
        <cfvo type="max"/>
        <color rgb="FFFF7128"/>
        <color rgb="FFFFEF9C"/>
      </colorScale>
    </cfRule>
  </conditionalFormatting>
  <conditionalFormatting sqref="S7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top10" dxfId="307" priority="2172" percent="1" rank="50"/>
    <cfRule type="dataBar" priority="217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{F518FCDB-A5FC-4845-A136-04036C0050DB}</x14:id>
        </ext>
      </extLst>
    </cfRule>
    <cfRule type="colorScale" priority="2174">
      <colorScale>
        <cfvo type="min"/>
        <cfvo type="max"/>
        <color rgb="FFFF7128"/>
        <color rgb="FFFFEF9C"/>
      </colorScale>
    </cfRule>
    <cfRule type="top10" dxfId="306" priority="2175" rank="50"/>
    <cfRule type="colorScale" priority="217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ellIs" priority="2177" operator="between">
      <formula>0.5</formula>
      <formula>1</formula>
    </cfRule>
    <cfRule type="colorScale" priority="2178">
      <colorScale>
        <cfvo type="percent" val="50"/>
        <cfvo type="max"/>
        <color rgb="FFFF7128"/>
        <color rgb="FFFFEF9C"/>
      </colorScale>
    </cfRule>
  </conditionalFormatting>
  <conditionalFormatting sqref="U7">
    <cfRule type="colorScale" priority="21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05" priority="2180" operator="equal">
      <formula>5</formula>
    </cfRule>
    <cfRule type="cellIs" dxfId="304" priority="2181" operator="greaterThan">
      <formula>0.5</formula>
    </cfRule>
    <cfRule type="iconSet" priority="2182">
      <iconSet iconSet="4Rating">
        <cfvo type="percent" val="0"/>
        <cfvo type="percent" val="25"/>
        <cfvo type="percent" val="50"/>
        <cfvo type="percent" val="75"/>
      </iconSet>
    </cfRule>
    <cfRule type="iconSet" priority="2183">
      <iconSet iconSet="3Arrows">
        <cfvo type="percent" val="0"/>
        <cfvo type="percent" val="33"/>
        <cfvo type="percent" val="67"/>
      </iconSet>
    </cfRule>
    <cfRule type="colorScale" priority="2184">
      <colorScale>
        <cfvo type="min"/>
        <cfvo type="max"/>
        <color rgb="FFFF7128"/>
        <color rgb="FFFFEF9C"/>
      </colorScale>
    </cfRule>
  </conditionalFormatting>
  <conditionalFormatting sqref="U7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top10" dxfId="303" priority="2186" percent="1" rank="50"/>
    <cfRule type="dataBar" priority="21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{1AE72C55-DFBA-4CAE-9ECB-61715E384008}</x14:id>
        </ext>
      </extLst>
    </cfRule>
    <cfRule type="colorScale" priority="2188">
      <colorScale>
        <cfvo type="min"/>
        <cfvo type="max"/>
        <color rgb="FFFF7128"/>
        <color rgb="FFFFEF9C"/>
      </colorScale>
    </cfRule>
    <cfRule type="top10" dxfId="302" priority="2189" rank="50"/>
    <cfRule type="colorScale" priority="219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ellIs" priority="2191" operator="between">
      <formula>0.5</formula>
      <formula>1</formula>
    </cfRule>
    <cfRule type="colorScale" priority="2192">
      <colorScale>
        <cfvo type="percent" val="50"/>
        <cfvo type="max"/>
        <color rgb="FFFF7128"/>
        <color rgb="FFFFEF9C"/>
      </colorScale>
    </cfRule>
  </conditionalFormatting>
  <conditionalFormatting sqref="W8">
    <cfRule type="cellIs" dxfId="301" priority="2028" operator="greaterThan">
      <formula>0.5</formula>
    </cfRule>
    <cfRule type="iconSet" priority="2029">
      <iconSet iconSet="4Rating">
        <cfvo type="percent" val="0"/>
        <cfvo type="percent" val="25"/>
        <cfvo type="percent" val="50"/>
        <cfvo type="percent" val="75"/>
      </iconSet>
    </cfRule>
    <cfRule type="iconSet" priority="2030">
      <iconSet iconSet="3Arrows">
        <cfvo type="percent" val="0"/>
        <cfvo type="percent" val="33"/>
        <cfvo type="percent" val="67"/>
      </iconSet>
    </cfRule>
    <cfRule type="colorScale" priority="203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032">
      <colorScale>
        <cfvo type="min"/>
        <cfvo type="max"/>
        <color rgb="FFFF7128"/>
        <color rgb="FFFFEF9C"/>
      </colorScale>
    </cfRule>
  </conditionalFormatting>
  <conditionalFormatting sqref="W8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top10" dxfId="300" priority="2034" percent="1" rank="50"/>
    <cfRule type="dataBar" priority="203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{ABF31C3F-4F5B-479A-BFB9-DD6911BA3BC0}</x14:id>
        </ext>
      </extLst>
    </cfRule>
    <cfRule type="colorScale" priority="2036">
      <colorScale>
        <cfvo type="min"/>
        <cfvo type="max"/>
        <color rgb="FFFF7128"/>
        <color rgb="FFFFEF9C"/>
      </colorScale>
    </cfRule>
    <cfRule type="top10" dxfId="299" priority="2037" rank="50"/>
    <cfRule type="colorScale" priority="203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ellIs" priority="2039" operator="between">
      <formula>0.5</formula>
      <formula>1</formula>
    </cfRule>
    <cfRule type="colorScale" priority="2040">
      <colorScale>
        <cfvo type="percent" val="50"/>
        <cfvo type="max"/>
        <color rgb="FFFF7128"/>
        <color rgb="FFFFEF9C"/>
      </colorScale>
    </cfRule>
  </conditionalFormatting>
  <conditionalFormatting sqref="J8">
    <cfRule type="colorScale" priority="204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8" priority="2042" operator="equal">
      <formula>5</formula>
    </cfRule>
    <cfRule type="cellIs" dxfId="297" priority="2043" operator="greaterThan">
      <formula>0.5</formula>
    </cfRule>
    <cfRule type="iconSet" priority="2044">
      <iconSet iconSet="4Rating">
        <cfvo type="percent" val="0"/>
        <cfvo type="percent" val="25"/>
        <cfvo type="percent" val="50"/>
        <cfvo type="percent" val="75"/>
      </iconSet>
    </cfRule>
    <cfRule type="iconSet" priority="2045">
      <iconSet iconSet="3Arrows">
        <cfvo type="percent" val="0"/>
        <cfvo type="percent" val="33"/>
        <cfvo type="percent" val="67"/>
      </iconSet>
    </cfRule>
    <cfRule type="colorScale" priority="2046">
      <colorScale>
        <cfvo type="min"/>
        <cfvo type="max"/>
        <color rgb="FFFF7128"/>
        <color rgb="FFFFEF9C"/>
      </colorScale>
    </cfRule>
  </conditionalFormatting>
  <conditionalFormatting sqref="J8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top10" dxfId="296" priority="2048" percent="1" rank="50"/>
    <cfRule type="dataBar" priority="204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{F30ACB08-81DB-41B0-A850-91FDF9C5775B}</x14:id>
        </ext>
      </extLst>
    </cfRule>
    <cfRule type="colorScale" priority="2050">
      <colorScale>
        <cfvo type="min"/>
        <cfvo type="max"/>
        <color rgb="FFFF7128"/>
        <color rgb="FFFFEF9C"/>
      </colorScale>
    </cfRule>
    <cfRule type="top10" dxfId="295" priority="2051" rank="50"/>
    <cfRule type="colorScale" priority="205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ellIs" priority="2053" operator="between">
      <formula>0.5</formula>
      <formula>1</formula>
    </cfRule>
    <cfRule type="colorScale" priority="2054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205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4" priority="2056" operator="equal">
      <formula>5</formula>
    </cfRule>
    <cfRule type="cellIs" dxfId="293" priority="2057" operator="greaterThan">
      <formula>0.5</formula>
    </cfRule>
    <cfRule type="iconSet" priority="2058">
      <iconSet iconSet="4Rating">
        <cfvo type="percent" val="0"/>
        <cfvo type="percent" val="25"/>
        <cfvo type="percent" val="50"/>
        <cfvo type="percent" val="75"/>
      </iconSet>
    </cfRule>
    <cfRule type="iconSet" priority="2059">
      <iconSet iconSet="3Arrows">
        <cfvo type="percent" val="0"/>
        <cfvo type="percent" val="33"/>
        <cfvo type="percent" val="67"/>
      </iconSet>
    </cfRule>
    <cfRule type="colorScale" priority="2060">
      <colorScale>
        <cfvo type="min"/>
        <cfvo type="max"/>
        <color rgb="FFFF7128"/>
        <color rgb="FFFFEF9C"/>
      </colorScale>
    </cfRule>
  </conditionalFormatting>
  <conditionalFormatting sqref="L8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top10" dxfId="292" priority="2062" percent="1" rank="50"/>
    <cfRule type="dataBar" priority="206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{0C697858-BDA0-476D-B4A6-423CD8E45234}</x14:id>
        </ext>
      </extLst>
    </cfRule>
    <cfRule type="colorScale" priority="2064">
      <colorScale>
        <cfvo type="min"/>
        <cfvo type="max"/>
        <color rgb="FFFF7128"/>
        <color rgb="FFFFEF9C"/>
      </colorScale>
    </cfRule>
    <cfRule type="top10" dxfId="291" priority="2065" rank="50"/>
    <cfRule type="colorScale" priority="206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ellIs" priority="2067" operator="between">
      <formula>0.5</formula>
      <formula>1</formula>
    </cfRule>
    <cfRule type="colorScale" priority="2068">
      <colorScale>
        <cfvo type="percent" val="50"/>
        <cfvo type="max"/>
        <color rgb="FFFF7128"/>
        <color rgb="FFFFEF9C"/>
      </colorScale>
    </cfRule>
  </conditionalFormatting>
  <conditionalFormatting sqref="S8">
    <cfRule type="colorScale" priority="206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0" priority="2070" operator="equal">
      <formula>5</formula>
    </cfRule>
    <cfRule type="cellIs" dxfId="289" priority="2071" operator="greaterThan">
      <formula>0.5</formula>
    </cfRule>
    <cfRule type="iconSet" priority="2072">
      <iconSet iconSet="4Rating">
        <cfvo type="percent" val="0"/>
        <cfvo type="percent" val="25"/>
        <cfvo type="percent" val="50"/>
        <cfvo type="percent" val="75"/>
      </iconSet>
    </cfRule>
    <cfRule type="iconSet" priority="2073">
      <iconSet iconSet="3Arrows">
        <cfvo type="percent" val="0"/>
        <cfvo type="percent" val="33"/>
        <cfvo type="percent" val="67"/>
      </iconSet>
    </cfRule>
    <cfRule type="colorScale" priority="2074">
      <colorScale>
        <cfvo type="min"/>
        <cfvo type="max"/>
        <color rgb="FFFF7128"/>
        <color rgb="FFFFEF9C"/>
      </colorScale>
    </cfRule>
  </conditionalFormatting>
  <conditionalFormatting sqref="S8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top10" dxfId="288" priority="2076" percent="1" rank="50"/>
    <cfRule type="dataBar" priority="207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{F7EB2F08-AD24-46F9-9BD4-9199A5C55C47}</x14:id>
        </ext>
      </extLst>
    </cfRule>
    <cfRule type="colorScale" priority="2078">
      <colorScale>
        <cfvo type="min"/>
        <cfvo type="max"/>
        <color rgb="FFFF7128"/>
        <color rgb="FFFFEF9C"/>
      </colorScale>
    </cfRule>
    <cfRule type="top10" dxfId="287" priority="2079" rank="50"/>
    <cfRule type="colorScale" priority="208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ellIs" priority="2081" operator="between">
      <formula>0.5</formula>
      <formula>1</formula>
    </cfRule>
    <cfRule type="colorScale" priority="2082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208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86" priority="2084" operator="equal">
      <formula>5</formula>
    </cfRule>
    <cfRule type="cellIs" dxfId="285" priority="2085" operator="greaterThan">
      <formula>0.5</formula>
    </cfRule>
    <cfRule type="iconSet" priority="2086">
      <iconSet iconSet="4Rating">
        <cfvo type="percent" val="0"/>
        <cfvo type="percent" val="25"/>
        <cfvo type="percent" val="50"/>
        <cfvo type="percent" val="75"/>
      </iconSet>
    </cfRule>
    <cfRule type="iconSet" priority="2087">
      <iconSet iconSet="3Arrows">
        <cfvo type="percent" val="0"/>
        <cfvo type="percent" val="33"/>
        <cfvo type="percent" val="67"/>
      </iconSet>
    </cfRule>
    <cfRule type="colorScale" priority="2088">
      <colorScale>
        <cfvo type="min"/>
        <cfvo type="max"/>
        <color rgb="FFFF7128"/>
        <color rgb="FFFFEF9C"/>
      </colorScale>
    </cfRule>
  </conditionalFormatting>
  <conditionalFormatting sqref="U8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top10" dxfId="284" priority="2090" percent="1" rank="50"/>
    <cfRule type="dataBar" priority="209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{7A2D42DA-2213-4734-A7A0-23F3A6EB783A}</x14:id>
        </ext>
      </extLst>
    </cfRule>
    <cfRule type="colorScale" priority="2092">
      <colorScale>
        <cfvo type="min"/>
        <cfvo type="max"/>
        <color rgb="FFFF7128"/>
        <color rgb="FFFFEF9C"/>
      </colorScale>
    </cfRule>
    <cfRule type="top10" dxfId="283" priority="2093" rank="50"/>
    <cfRule type="colorScale" priority="209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ellIs" priority="2095" operator="between">
      <formula>0.5</formula>
      <formula>1</formula>
    </cfRule>
    <cfRule type="colorScale" priority="2096">
      <colorScale>
        <cfvo type="percent" val="50"/>
        <cfvo type="max"/>
        <color rgb="FFFF7128"/>
        <color rgb="FFFFEF9C"/>
      </colorScale>
    </cfRule>
  </conditionalFormatting>
  <conditionalFormatting sqref="N8">
    <cfRule type="cellIs" dxfId="282" priority="2015" operator="greaterThan">
      <formula>0.5</formula>
    </cfRule>
    <cfRule type="iconSet" priority="2016">
      <iconSet iconSet="4Rating">
        <cfvo type="percent" val="0"/>
        <cfvo type="percent" val="25"/>
        <cfvo type="percent" val="50"/>
        <cfvo type="percent" val="75"/>
      </iconSet>
    </cfRule>
    <cfRule type="iconSet" priority="2017">
      <iconSet iconSet="3Arrows">
        <cfvo type="percent" val="0"/>
        <cfvo type="percent" val="33"/>
        <cfvo type="percent" val="67"/>
      </iconSet>
    </cfRule>
    <cfRule type="colorScale" priority="201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019">
      <colorScale>
        <cfvo type="min"/>
        <cfvo type="max"/>
        <color rgb="FFFF7128"/>
        <color rgb="FFFFEF9C"/>
      </colorScale>
    </cfRule>
  </conditionalFormatting>
  <conditionalFormatting sqref="N8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top10" dxfId="281" priority="2021" percent="1" rank="50"/>
    <cfRule type="dataBar" priority="202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{C24776F0-DB09-4356-B710-6A9C6E7CB1C0}</x14:id>
        </ext>
      </extLst>
    </cfRule>
    <cfRule type="colorScale" priority="2023">
      <colorScale>
        <cfvo type="min"/>
        <cfvo type="max"/>
        <color rgb="FFFF7128"/>
        <color rgb="FFFFEF9C"/>
      </colorScale>
    </cfRule>
    <cfRule type="top10" dxfId="280" priority="2024" rank="50"/>
    <cfRule type="colorScale" priority="202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ellIs" priority="2026" operator="between">
      <formula>0.5</formula>
      <formula>1</formula>
    </cfRule>
    <cfRule type="colorScale" priority="2027">
      <colorScale>
        <cfvo type="percent" val="50"/>
        <cfvo type="max"/>
        <color rgb="FFFF7128"/>
        <color rgb="FFFFEF9C"/>
      </colorScale>
    </cfRule>
  </conditionalFormatting>
  <conditionalFormatting sqref="I8 I11">
    <cfRule type="cellIs" dxfId="279" priority="2012" operator="equal">
      <formula>5</formula>
    </cfRule>
  </conditionalFormatting>
  <conditionalFormatting sqref="I8 I11">
    <cfRule type="cellIs" dxfId="278" priority="2011" operator="lessThan">
      <formula>5</formula>
    </cfRule>
  </conditionalFormatting>
  <conditionalFormatting sqref="I8">
    <cfRule type="top10" dxfId="277" priority="2013" rank="4"/>
    <cfRule type="cellIs" dxfId="276" priority="2014" operator="equal">
      <formula>5</formula>
    </cfRule>
  </conditionalFormatting>
  <conditionalFormatting sqref="I11">
    <cfRule type="cellIs" dxfId="275" priority="1712" operator="equal">
      <formula>5</formula>
    </cfRule>
  </conditionalFormatting>
  <conditionalFormatting sqref="I11">
    <cfRule type="cellIs" dxfId="274" priority="1711" operator="lessThan">
      <formula>5</formula>
    </cfRule>
  </conditionalFormatting>
  <conditionalFormatting sqref="I11">
    <cfRule type="top10" dxfId="273" priority="1715" rank="4"/>
    <cfRule type="cellIs" dxfId="272" priority="1716" operator="equal">
      <formula>5</formula>
    </cfRule>
  </conditionalFormatting>
  <conditionalFormatting sqref="N11">
    <cfRule type="cellIs" dxfId="271" priority="1717" operator="greaterThan">
      <formula>0.5</formula>
    </cfRule>
    <cfRule type="iconSet" priority="1718">
      <iconSet iconSet="4Rating">
        <cfvo type="percent" val="0"/>
        <cfvo type="percent" val="25"/>
        <cfvo type="percent" val="50"/>
        <cfvo type="percent" val="75"/>
      </iconSet>
    </cfRule>
    <cfRule type="iconSet" priority="1719">
      <iconSet iconSet="3Arrows">
        <cfvo type="percent" val="0"/>
        <cfvo type="percent" val="33"/>
        <cfvo type="percent" val="67"/>
      </iconSet>
    </cfRule>
    <cfRule type="colorScale" priority="172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21">
      <colorScale>
        <cfvo type="min"/>
        <cfvo type="max"/>
        <color rgb="FFFF7128"/>
        <color rgb="FFFFEF9C"/>
      </colorScale>
    </cfRule>
  </conditionalFormatting>
  <conditionalFormatting sqref="N11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top10" dxfId="270" priority="1723" percent="1" rank="50"/>
    <cfRule type="dataBar" priority="172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{9333AA1F-EC7E-4ADB-87CE-EFAE7CCF1C7A}</x14:id>
        </ext>
      </extLst>
    </cfRule>
    <cfRule type="colorScale" priority="1725">
      <colorScale>
        <cfvo type="min"/>
        <cfvo type="max"/>
        <color rgb="FFFF7128"/>
        <color rgb="FFFFEF9C"/>
      </colorScale>
    </cfRule>
    <cfRule type="top10" dxfId="269" priority="1726" rank="50"/>
    <cfRule type="colorScale" priority="172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ellIs" priority="1728" operator="between">
      <formula>0.5</formula>
      <formula>1</formula>
    </cfRule>
    <cfRule type="colorScale" priority="1729">
      <colorScale>
        <cfvo type="percent" val="50"/>
        <cfvo type="max"/>
        <color rgb="FFFF7128"/>
        <color rgb="FFFFEF9C"/>
      </colorScale>
    </cfRule>
  </conditionalFormatting>
  <conditionalFormatting sqref="J11">
    <cfRule type="colorScale" priority="17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68" priority="1731" operator="equal">
      <formula>5</formula>
    </cfRule>
    <cfRule type="cellIs" dxfId="267" priority="1732" operator="greaterThan">
      <formula>0.5</formula>
    </cfRule>
    <cfRule type="iconSet" priority="1733">
      <iconSet iconSet="4Rating">
        <cfvo type="percent" val="0"/>
        <cfvo type="percent" val="25"/>
        <cfvo type="percent" val="50"/>
        <cfvo type="percent" val="75"/>
      </iconSet>
    </cfRule>
    <cfRule type="iconSet" priority="1734">
      <iconSet iconSet="3Arrows">
        <cfvo type="percent" val="0"/>
        <cfvo type="percent" val="33"/>
        <cfvo type="percent" val="67"/>
      </iconSet>
    </cfRule>
    <cfRule type="colorScale" priority="1735">
      <colorScale>
        <cfvo type="min"/>
        <cfvo type="max"/>
        <color rgb="FFFF7128"/>
        <color rgb="FFFFEF9C"/>
      </colorScale>
    </cfRule>
  </conditionalFormatting>
  <conditionalFormatting sqref="J11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top10" dxfId="266" priority="1737" percent="1" rank="50"/>
    <cfRule type="dataBar" priority="173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{233C4315-272C-4A50-ABBB-F4DE6E880784}</x14:id>
        </ext>
      </extLst>
    </cfRule>
    <cfRule type="colorScale" priority="1739">
      <colorScale>
        <cfvo type="min"/>
        <cfvo type="max"/>
        <color rgb="FFFF7128"/>
        <color rgb="FFFFEF9C"/>
      </colorScale>
    </cfRule>
    <cfRule type="top10" dxfId="265" priority="1740" rank="50"/>
    <cfRule type="colorScale" priority="174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ellIs" priority="1742" operator="between">
      <formula>0.5</formula>
      <formula>1</formula>
    </cfRule>
    <cfRule type="colorScale" priority="1743">
      <colorScale>
        <cfvo type="percent" val="50"/>
        <cfvo type="max"/>
        <color rgb="FFFF7128"/>
        <color rgb="FFFFEF9C"/>
      </colorScale>
    </cfRule>
  </conditionalFormatting>
  <conditionalFormatting sqref="L11">
    <cfRule type="colorScale" priority="174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64" priority="1745" operator="equal">
      <formula>5</formula>
    </cfRule>
    <cfRule type="cellIs" dxfId="263" priority="1746" operator="greaterThan">
      <formula>0.5</formula>
    </cfRule>
    <cfRule type="iconSet" priority="1747">
      <iconSet iconSet="4Rating">
        <cfvo type="percent" val="0"/>
        <cfvo type="percent" val="25"/>
        <cfvo type="percent" val="50"/>
        <cfvo type="percent" val="75"/>
      </iconSet>
    </cfRule>
    <cfRule type="iconSet" priority="1748">
      <iconSet iconSet="3Arrows">
        <cfvo type="percent" val="0"/>
        <cfvo type="percent" val="33"/>
        <cfvo type="percent" val="67"/>
      </iconSet>
    </cfRule>
    <cfRule type="colorScale" priority="1749">
      <colorScale>
        <cfvo type="min"/>
        <cfvo type="max"/>
        <color rgb="FFFF7128"/>
        <color rgb="FFFFEF9C"/>
      </colorScale>
    </cfRule>
  </conditionalFormatting>
  <conditionalFormatting sqref="L11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top10" dxfId="262" priority="1751" percent="1" rank="50"/>
    <cfRule type="dataBar" priority="175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{BC55B727-793D-4DEE-8E79-EADB55081FDF}</x14:id>
        </ext>
      </extLst>
    </cfRule>
    <cfRule type="colorScale" priority="1753">
      <colorScale>
        <cfvo type="min"/>
        <cfvo type="max"/>
        <color rgb="FFFF7128"/>
        <color rgb="FFFFEF9C"/>
      </colorScale>
    </cfRule>
    <cfRule type="top10" dxfId="261" priority="1754" rank="50"/>
    <cfRule type="colorScale" priority="175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ellIs" priority="1756" operator="between">
      <formula>0.5</formula>
      <formula>1</formula>
    </cfRule>
    <cfRule type="colorScale" priority="1757">
      <colorScale>
        <cfvo type="percent" val="50"/>
        <cfvo type="max"/>
        <color rgb="FFFF7128"/>
        <color rgb="FFFFEF9C"/>
      </colorScale>
    </cfRule>
  </conditionalFormatting>
  <conditionalFormatting sqref="S11">
    <cfRule type="colorScale" priority="176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60" priority="1763" operator="equal">
      <formula>5</formula>
    </cfRule>
    <cfRule type="cellIs" dxfId="259" priority="1764" operator="greaterThan">
      <formula>0.5</formula>
    </cfRule>
    <cfRule type="iconSet" priority="1765">
      <iconSet iconSet="4Rating">
        <cfvo type="percent" val="0"/>
        <cfvo type="percent" val="25"/>
        <cfvo type="percent" val="50"/>
        <cfvo type="percent" val="75"/>
      </iconSet>
    </cfRule>
    <cfRule type="iconSet" priority="1766">
      <iconSet iconSet="3Arrows">
        <cfvo type="percent" val="0"/>
        <cfvo type="percent" val="33"/>
        <cfvo type="percent" val="67"/>
      </iconSet>
    </cfRule>
    <cfRule type="colorScale" priority="1767">
      <colorScale>
        <cfvo type="min"/>
        <cfvo type="max"/>
        <color rgb="FFFF7128"/>
        <color rgb="FFFFEF9C"/>
      </colorScale>
    </cfRule>
  </conditionalFormatting>
  <conditionalFormatting sqref="S11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top10" dxfId="258" priority="1769" percent="1" rank="50"/>
    <cfRule type="dataBar" priority="177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{BF02E64D-3861-4CEE-A7B2-F53EA7E462F7}</x14:id>
        </ext>
      </extLst>
    </cfRule>
    <cfRule type="colorScale" priority="1771">
      <colorScale>
        <cfvo type="min"/>
        <cfvo type="max"/>
        <color rgb="FFFF7128"/>
        <color rgb="FFFFEF9C"/>
      </colorScale>
    </cfRule>
    <cfRule type="top10" dxfId="257" priority="1772" rank="50"/>
    <cfRule type="colorScale" priority="177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ellIs" priority="1774" operator="between">
      <formula>0.5</formula>
      <formula>1</formula>
    </cfRule>
    <cfRule type="colorScale" priority="1775">
      <colorScale>
        <cfvo type="percent" val="50"/>
        <cfvo type="max"/>
        <color rgb="FFFF7128"/>
        <color rgb="FFFFEF9C"/>
      </colorScale>
    </cfRule>
  </conditionalFormatting>
  <conditionalFormatting sqref="W11">
    <cfRule type="cellIs" dxfId="256" priority="1776" operator="greaterThan">
      <formula>0.5</formula>
    </cfRule>
    <cfRule type="iconSet" priority="1777">
      <iconSet iconSet="4Rating">
        <cfvo type="percent" val="0"/>
        <cfvo type="percent" val="25"/>
        <cfvo type="percent" val="50"/>
        <cfvo type="percent" val="75"/>
      </iconSet>
    </cfRule>
    <cfRule type="iconSet" priority="1778">
      <iconSet iconSet="3Arrows">
        <cfvo type="percent" val="0"/>
        <cfvo type="percent" val="33"/>
        <cfvo type="percent" val="67"/>
      </iconSet>
    </cfRule>
    <cfRule type="colorScale" priority="177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80">
      <colorScale>
        <cfvo type="min"/>
        <cfvo type="max"/>
        <color rgb="FFFF7128"/>
        <color rgb="FFFFEF9C"/>
      </colorScale>
    </cfRule>
  </conditionalFormatting>
  <conditionalFormatting sqref="W11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top10" dxfId="255" priority="1782" percent="1" rank="50"/>
    <cfRule type="dataBar" priority="17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{613BC6F1-5262-4B78-A71B-03F7B0DD1F78}</x14:id>
        </ext>
      </extLst>
    </cfRule>
    <cfRule type="colorScale" priority="1784">
      <colorScale>
        <cfvo type="min"/>
        <cfvo type="max"/>
        <color rgb="FFFF7128"/>
        <color rgb="FFFFEF9C"/>
      </colorScale>
    </cfRule>
    <cfRule type="top10" dxfId="254" priority="1785" rank="50"/>
    <cfRule type="colorScale" priority="178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ellIs" priority="1787" operator="between">
      <formula>0.5</formula>
      <formula>1</formula>
    </cfRule>
    <cfRule type="colorScale" priority="1788">
      <colorScale>
        <cfvo type="percent" val="50"/>
        <cfvo type="max"/>
        <color rgb="FFFF7128"/>
        <color rgb="FFFFEF9C"/>
      </colorScale>
    </cfRule>
  </conditionalFormatting>
  <conditionalFormatting sqref="U11">
    <cfRule type="colorScale" priority="178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3" priority="1790" operator="equal">
      <formula>5</formula>
    </cfRule>
    <cfRule type="cellIs" dxfId="252" priority="1791" operator="greaterThan">
      <formula>0.5</formula>
    </cfRule>
    <cfRule type="iconSet" priority="1792">
      <iconSet iconSet="4Rating">
        <cfvo type="percent" val="0"/>
        <cfvo type="percent" val="25"/>
        <cfvo type="percent" val="50"/>
        <cfvo type="percent" val="75"/>
      </iconSet>
    </cfRule>
    <cfRule type="iconSet" priority="1793">
      <iconSet iconSet="3Arrows">
        <cfvo type="percent" val="0"/>
        <cfvo type="percent" val="33"/>
        <cfvo type="percent" val="67"/>
      </iconSet>
    </cfRule>
    <cfRule type="colorScale" priority="1794">
      <colorScale>
        <cfvo type="min"/>
        <cfvo type="max"/>
        <color rgb="FFFF7128"/>
        <color rgb="FFFFEF9C"/>
      </colorScale>
    </cfRule>
  </conditionalFormatting>
  <conditionalFormatting sqref="U11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top10" dxfId="251" priority="1796" percent="1" rank="50"/>
    <cfRule type="dataBar" priority="179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{073EB2FB-C2A3-4B6A-8D65-18386F11649E}</x14:id>
        </ext>
      </extLst>
    </cfRule>
    <cfRule type="colorScale" priority="1798">
      <colorScale>
        <cfvo type="min"/>
        <cfvo type="max"/>
        <color rgb="FFFF7128"/>
        <color rgb="FFFFEF9C"/>
      </colorScale>
    </cfRule>
    <cfRule type="top10" dxfId="250" priority="1799" rank="50"/>
    <cfRule type="colorScale" priority="180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ellIs" priority="1801" operator="between">
      <formula>0.5</formula>
      <formula>1</formula>
    </cfRule>
    <cfRule type="colorScale" priority="1802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70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9" priority="706" operator="equal">
      <formula>5</formula>
    </cfRule>
    <cfRule type="cellIs" dxfId="248" priority="707" operator="greaterThan">
      <formula>0.5</formula>
    </cfRule>
    <cfRule type="iconSet" priority="708">
      <iconSet iconSet="4Rating">
        <cfvo type="percent" val="0"/>
        <cfvo type="percent" val="25"/>
        <cfvo type="percent" val="50"/>
        <cfvo type="percent" val="75"/>
      </iconSet>
    </cfRule>
    <cfRule type="iconSet" priority="709">
      <iconSet iconSet="3Arrows">
        <cfvo type="percent" val="0"/>
        <cfvo type="percent" val="33"/>
        <cfvo type="percent" val="67"/>
      </iconSet>
    </cfRule>
    <cfRule type="colorScale" priority="710">
      <colorScale>
        <cfvo type="min"/>
        <cfvo type="max"/>
        <color rgb="FFFF7128"/>
        <color rgb="FFFFEF9C"/>
      </colorScale>
    </cfRule>
  </conditionalFormatting>
  <conditionalFormatting sqref="J9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top10" dxfId="247" priority="712" percent="1" rank="50"/>
    <cfRule type="dataBar" priority="71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{EE0362CB-5801-4975-A388-94D0C18D3531}</x14:id>
        </ext>
      </extLst>
    </cfRule>
    <cfRule type="colorScale" priority="714">
      <colorScale>
        <cfvo type="min"/>
        <cfvo type="max"/>
        <color rgb="FFFF7128"/>
        <color rgb="FFFFEF9C"/>
      </colorScale>
    </cfRule>
    <cfRule type="top10" dxfId="246" priority="715" rank="50"/>
    <cfRule type="colorScale" priority="71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ellIs" priority="717" operator="between">
      <formula>0.5</formula>
      <formula>1</formula>
    </cfRule>
    <cfRule type="colorScale" priority="718">
      <colorScale>
        <cfvo type="percent" val="50"/>
        <cfvo type="max"/>
        <color rgb="FFFF7128"/>
        <color rgb="FFFFEF9C"/>
      </colorScale>
    </cfRule>
  </conditionalFormatting>
  <conditionalFormatting sqref="L9">
    <cfRule type="colorScale" priority="69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5" priority="692" operator="equal">
      <formula>5</formula>
    </cfRule>
    <cfRule type="cellIs" dxfId="244" priority="693" operator="greaterThan">
      <formula>0.5</formula>
    </cfRule>
    <cfRule type="iconSet" priority="694">
      <iconSet iconSet="4Rating">
        <cfvo type="percent" val="0"/>
        <cfvo type="percent" val="25"/>
        <cfvo type="percent" val="50"/>
        <cfvo type="percent" val="75"/>
      </iconSet>
    </cfRule>
    <cfRule type="iconSet" priority="695">
      <iconSet iconSet="3Arrows">
        <cfvo type="percent" val="0"/>
        <cfvo type="percent" val="33"/>
        <cfvo type="percent" val="67"/>
      </iconSet>
    </cfRule>
    <cfRule type="colorScale" priority="696">
      <colorScale>
        <cfvo type="min"/>
        <cfvo type="max"/>
        <color rgb="FFFF7128"/>
        <color rgb="FFFFEF9C"/>
      </colorScale>
    </cfRule>
  </conditionalFormatting>
  <conditionalFormatting sqref="L9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top10" dxfId="243" priority="698" percent="1" rank="50"/>
    <cfRule type="dataBar" priority="69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{F2BBB396-0410-4082-8DC7-136F310609AC}</x14:id>
        </ext>
      </extLst>
    </cfRule>
    <cfRule type="colorScale" priority="700">
      <colorScale>
        <cfvo type="min"/>
        <cfvo type="max"/>
        <color rgb="FFFF7128"/>
        <color rgb="FFFFEF9C"/>
      </colorScale>
    </cfRule>
    <cfRule type="top10" dxfId="242" priority="701" rank="50"/>
    <cfRule type="colorScale" priority="70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ellIs" priority="703" operator="between">
      <formula>0.5</formula>
      <formula>1</formula>
    </cfRule>
    <cfRule type="colorScale" priority="704">
      <colorScale>
        <cfvo type="percent" val="50"/>
        <cfvo type="max"/>
        <color rgb="FFFF7128"/>
        <color rgb="FFFFEF9C"/>
      </colorScale>
    </cfRule>
  </conditionalFormatting>
  <conditionalFormatting sqref="N9">
    <cfRule type="cellIs" dxfId="241" priority="678" operator="greaterThan">
      <formula>0.5</formula>
    </cfRule>
    <cfRule type="iconSet" priority="679">
      <iconSet iconSet="4Rating">
        <cfvo type="percent" val="0"/>
        <cfvo type="percent" val="25"/>
        <cfvo type="percent" val="50"/>
        <cfvo type="percent" val="75"/>
      </iconSet>
    </cfRule>
    <cfRule type="iconSet" priority="680">
      <iconSet iconSet="3Arrows">
        <cfvo type="percent" val="0"/>
        <cfvo type="percent" val="33"/>
        <cfvo type="percent" val="67"/>
      </iconSet>
    </cfRule>
    <cfRule type="colorScale" priority="68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82">
      <colorScale>
        <cfvo type="min"/>
        <cfvo type="max"/>
        <color rgb="FFFF7128"/>
        <color rgb="FFFFEF9C"/>
      </colorScale>
    </cfRule>
  </conditionalFormatting>
  <conditionalFormatting sqref="N9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top10" dxfId="240" priority="684" percent="1" rank="50"/>
    <cfRule type="dataBar" priority="68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{BBEA2CA3-926B-4662-BE1E-5E5978BA2F67}</x14:id>
        </ext>
      </extLst>
    </cfRule>
    <cfRule type="colorScale" priority="686">
      <colorScale>
        <cfvo type="min"/>
        <cfvo type="max"/>
        <color rgb="FFFF7128"/>
        <color rgb="FFFFEF9C"/>
      </colorScale>
    </cfRule>
    <cfRule type="top10" dxfId="239" priority="687" rank="50"/>
    <cfRule type="colorScale" priority="68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ellIs" priority="689" operator="between">
      <formula>0.5</formula>
      <formula>1</formula>
    </cfRule>
    <cfRule type="colorScale" priority="690">
      <colorScale>
        <cfvo type="percent" val="50"/>
        <cfvo type="max"/>
        <color rgb="FFFF7128"/>
        <color rgb="FFFFEF9C"/>
      </colorScale>
    </cfRule>
  </conditionalFormatting>
  <conditionalFormatting sqref="W9">
    <cfRule type="cellIs" dxfId="238" priority="637" operator="greaterThan">
      <formula>0.5</formula>
    </cfRule>
    <cfRule type="iconSet" priority="638">
      <iconSet iconSet="4Rating">
        <cfvo type="percent" val="0"/>
        <cfvo type="percent" val="25"/>
        <cfvo type="percent" val="50"/>
        <cfvo type="percent" val="75"/>
      </iconSet>
    </cfRule>
    <cfRule type="iconSet" priority="639">
      <iconSet iconSet="3Arrows">
        <cfvo type="percent" val="0"/>
        <cfvo type="percent" val="33"/>
        <cfvo type="percent" val="67"/>
      </iconSet>
    </cfRule>
    <cfRule type="colorScale" priority="64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41">
      <colorScale>
        <cfvo type="min"/>
        <cfvo type="max"/>
        <color rgb="FFFF7128"/>
        <color rgb="FFFFEF9C"/>
      </colorScale>
    </cfRule>
  </conditionalFormatting>
  <conditionalFormatting sqref="W9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top10" dxfId="237" priority="643" percent="1" rank="50"/>
    <cfRule type="dataBar" priority="64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{373B1553-ECAC-466C-BEF8-2C731BC167BA}</x14:id>
        </ext>
      </extLst>
    </cfRule>
    <cfRule type="colorScale" priority="645">
      <colorScale>
        <cfvo type="min"/>
        <cfvo type="max"/>
        <color rgb="FFFF7128"/>
        <color rgb="FFFFEF9C"/>
      </colorScale>
    </cfRule>
    <cfRule type="top10" dxfId="236" priority="646" rank="50"/>
    <cfRule type="colorScale" priority="64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ellIs" priority="648" operator="between">
      <formula>0.5</formula>
      <formula>1</formula>
    </cfRule>
    <cfRule type="colorScale" priority="649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6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5" priority="651" operator="equal">
      <formula>5</formula>
    </cfRule>
    <cfRule type="cellIs" dxfId="234" priority="652" operator="greaterThan">
      <formula>0.5</formula>
    </cfRule>
    <cfRule type="iconSet" priority="653">
      <iconSet iconSet="4Rating">
        <cfvo type="percent" val="0"/>
        <cfvo type="percent" val="25"/>
        <cfvo type="percent" val="50"/>
        <cfvo type="percent" val="75"/>
      </iconSet>
    </cfRule>
    <cfRule type="iconSet" priority="654">
      <iconSet iconSet="3Arrows">
        <cfvo type="percent" val="0"/>
        <cfvo type="percent" val="33"/>
        <cfvo type="percent" val="67"/>
      </iconSet>
    </cfRule>
    <cfRule type="colorScale" priority="655">
      <colorScale>
        <cfvo type="min"/>
        <cfvo type="max"/>
        <color rgb="FFFF7128"/>
        <color rgb="FFFFEF9C"/>
      </colorScale>
    </cfRule>
  </conditionalFormatting>
  <conditionalFormatting sqref="S9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top10" dxfId="233" priority="657" percent="1" rank="50"/>
    <cfRule type="dataBar" priority="6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{0630974F-6B40-4802-8721-746C608F9A0F}</x14:id>
        </ext>
      </extLst>
    </cfRule>
    <cfRule type="colorScale" priority="659">
      <colorScale>
        <cfvo type="min"/>
        <cfvo type="max"/>
        <color rgb="FFFF7128"/>
        <color rgb="FFFFEF9C"/>
      </colorScale>
    </cfRule>
    <cfRule type="top10" dxfId="232" priority="660" rank="50"/>
    <cfRule type="colorScale" priority="66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ellIs" priority="662" operator="between">
      <formula>0.5</formula>
      <formula>1</formula>
    </cfRule>
    <cfRule type="colorScale" priority="663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6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1" priority="665" operator="equal">
      <formula>5</formula>
    </cfRule>
    <cfRule type="cellIs" dxfId="230" priority="666" operator="greaterThan">
      <formula>0.5</formula>
    </cfRule>
    <cfRule type="iconSet" priority="667">
      <iconSet iconSet="4Rating">
        <cfvo type="percent" val="0"/>
        <cfvo type="percent" val="25"/>
        <cfvo type="percent" val="50"/>
        <cfvo type="percent" val="75"/>
      </iconSet>
    </cfRule>
    <cfRule type="iconSet" priority="668">
      <iconSet iconSet="3Arrows">
        <cfvo type="percent" val="0"/>
        <cfvo type="percent" val="33"/>
        <cfvo type="percent" val="67"/>
      </iconSet>
    </cfRule>
    <cfRule type="colorScale" priority="669">
      <colorScale>
        <cfvo type="min"/>
        <cfvo type="max"/>
        <color rgb="FFFF7128"/>
        <color rgb="FFFFEF9C"/>
      </colorScale>
    </cfRule>
  </conditionalFormatting>
  <conditionalFormatting sqref="U9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top10" dxfId="229" priority="671" percent="1" rank="50"/>
    <cfRule type="dataBar" priority="67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{E02E88DC-99E6-4B70-9EB5-3765C2975CB3}</x14:id>
        </ext>
      </extLst>
    </cfRule>
    <cfRule type="colorScale" priority="673">
      <colorScale>
        <cfvo type="min"/>
        <cfvo type="max"/>
        <color rgb="FFFF7128"/>
        <color rgb="FFFFEF9C"/>
      </colorScale>
    </cfRule>
    <cfRule type="top10" dxfId="228" priority="674" rank="50"/>
    <cfRule type="colorScale" priority="67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ellIs" priority="676" operator="between">
      <formula>0.5</formula>
      <formula>1</formula>
    </cfRule>
    <cfRule type="colorScale" priority="677">
      <colorScale>
        <cfvo type="percent" val="50"/>
        <cfvo type="max"/>
        <color rgb="FFFF7128"/>
        <color rgb="FFFFEF9C"/>
      </colorScale>
    </cfRule>
  </conditionalFormatting>
  <conditionalFormatting sqref="I9:I10">
    <cfRule type="cellIs" dxfId="227" priority="634" operator="equal">
      <formula>5</formula>
    </cfRule>
  </conditionalFormatting>
  <conditionalFormatting sqref="I9:I10">
    <cfRule type="cellIs" dxfId="226" priority="633" operator="lessThan">
      <formula>5</formula>
    </cfRule>
  </conditionalFormatting>
  <conditionalFormatting sqref="I9">
    <cfRule type="top10" dxfId="225" priority="635" rank="4"/>
    <cfRule type="cellIs" dxfId="224" priority="636" operator="equal">
      <formula>5</formula>
    </cfRule>
  </conditionalFormatting>
  <conditionalFormatting sqref="I9:I10">
    <cfRule type="cellIs" dxfId="223" priority="632" operator="equal">
      <formula>5</formula>
    </cfRule>
  </conditionalFormatting>
  <conditionalFormatting sqref="I9:I10">
    <cfRule type="cellIs" dxfId="222" priority="631" operator="lessThan">
      <formula>5</formula>
    </cfRule>
  </conditionalFormatting>
  <conditionalFormatting sqref="I9:I10">
    <cfRule type="cellIs" dxfId="221" priority="630" operator="equal">
      <formula>5</formula>
    </cfRule>
  </conditionalFormatting>
  <conditionalFormatting sqref="I9:I10">
    <cfRule type="cellIs" dxfId="220" priority="629" operator="lessThan">
      <formula>5</formula>
    </cfRule>
  </conditionalFormatting>
  <conditionalFormatting sqref="I9:I10">
    <cfRule type="cellIs" dxfId="219" priority="628" operator="equal">
      <formula>5</formula>
    </cfRule>
  </conditionalFormatting>
  <conditionalFormatting sqref="I9:I10">
    <cfRule type="cellIs" dxfId="218" priority="627" operator="lessThan">
      <formula>5</formula>
    </cfRule>
  </conditionalFormatting>
  <conditionalFormatting sqref="I9:I10">
    <cfRule type="cellIs" dxfId="217" priority="626" operator="equal">
      <formula>5</formula>
    </cfRule>
  </conditionalFormatting>
  <conditionalFormatting sqref="I9:I10">
    <cfRule type="cellIs" dxfId="216" priority="625" operator="lessThan">
      <formula>5</formula>
    </cfRule>
  </conditionalFormatting>
  <conditionalFormatting sqref="I10">
    <cfRule type="cellIs" dxfId="215" priority="502" operator="equal">
      <formula>5</formula>
    </cfRule>
  </conditionalFormatting>
  <conditionalFormatting sqref="I10">
    <cfRule type="cellIs" dxfId="214" priority="501" operator="lessThan">
      <formula>5</formula>
    </cfRule>
  </conditionalFormatting>
  <conditionalFormatting sqref="N10">
    <cfRule type="cellIs" dxfId="213" priority="503" operator="greaterThan">
      <formula>0.5</formula>
    </cfRule>
    <cfRule type="iconSet" priority="504">
      <iconSet iconSet="4Rating">
        <cfvo type="percent" val="0"/>
        <cfvo type="percent" val="25"/>
        <cfvo type="percent" val="50"/>
        <cfvo type="percent" val="75"/>
      </iconSet>
    </cfRule>
    <cfRule type="iconSet" priority="505">
      <iconSet iconSet="3Arrows">
        <cfvo type="percent" val="0"/>
        <cfvo type="percent" val="33"/>
        <cfvo type="percent" val="67"/>
      </iconSet>
    </cfRule>
    <cfRule type="colorScale" priority="50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07">
      <colorScale>
        <cfvo type="min"/>
        <cfvo type="max"/>
        <color rgb="FFFF7128"/>
        <color rgb="FFFFEF9C"/>
      </colorScale>
    </cfRule>
  </conditionalFormatting>
  <conditionalFormatting sqref="N10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top10" dxfId="212" priority="509" percent="1" rank="50"/>
    <cfRule type="dataBar" priority="51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{2ECD6B14-DB1E-4CE1-BC77-EDA3C2178410}</x14:id>
        </ext>
      </extLst>
    </cfRule>
    <cfRule type="colorScale" priority="511">
      <colorScale>
        <cfvo type="min"/>
        <cfvo type="max"/>
        <color rgb="FFFF7128"/>
        <color rgb="FFFFEF9C"/>
      </colorScale>
    </cfRule>
    <cfRule type="top10" dxfId="211" priority="512" rank="50"/>
    <cfRule type="colorScale" priority="51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ellIs" priority="514" operator="between">
      <formula>0.5</formula>
      <formula>1</formula>
    </cfRule>
    <cfRule type="colorScale" priority="515">
      <colorScale>
        <cfvo type="percent" val="50"/>
        <cfvo type="max"/>
        <color rgb="FFFF7128"/>
        <color rgb="FFFFEF9C"/>
      </colorScale>
    </cfRule>
  </conditionalFormatting>
  <conditionalFormatting sqref="W10">
    <cfRule type="cellIs" dxfId="210" priority="518" operator="greaterThan">
      <formula>0.5</formula>
    </cfRule>
    <cfRule type="iconSet" priority="519">
      <iconSet iconSet="4Rating">
        <cfvo type="percent" val="0"/>
        <cfvo type="percent" val="25"/>
        <cfvo type="percent" val="50"/>
        <cfvo type="percent" val="75"/>
      </iconSet>
    </cfRule>
    <cfRule type="iconSet" priority="520">
      <iconSet iconSet="3Arrows">
        <cfvo type="percent" val="0"/>
        <cfvo type="percent" val="33"/>
        <cfvo type="percent" val="67"/>
      </iconSet>
    </cfRule>
    <cfRule type="colorScale" priority="52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22">
      <colorScale>
        <cfvo type="min"/>
        <cfvo type="max"/>
        <color rgb="FFFF7128"/>
        <color rgb="FFFFEF9C"/>
      </colorScale>
    </cfRule>
  </conditionalFormatting>
  <conditionalFormatting sqref="W10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top10" dxfId="209" priority="524" percent="1" rank="50"/>
    <cfRule type="dataBar" priority="5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{C3056DF3-0DCB-44FC-A2A1-515C69911E3F}</x14:id>
        </ext>
      </extLst>
    </cfRule>
    <cfRule type="colorScale" priority="526">
      <colorScale>
        <cfvo type="min"/>
        <cfvo type="max"/>
        <color rgb="FFFF7128"/>
        <color rgb="FFFFEF9C"/>
      </colorScale>
    </cfRule>
    <cfRule type="top10" dxfId="208" priority="527" rank="50"/>
    <cfRule type="colorScale" priority="52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ellIs" priority="529" operator="between">
      <formula>0.5</formula>
      <formula>1</formula>
    </cfRule>
    <cfRule type="colorScale" priority="530">
      <colorScale>
        <cfvo type="percent" val="50"/>
        <cfvo type="max"/>
        <color rgb="FFFF7128"/>
        <color rgb="FFFFEF9C"/>
      </colorScale>
    </cfRule>
  </conditionalFormatting>
  <conditionalFormatting sqref="J10">
    <cfRule type="colorScale" priority="5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7" priority="532" operator="equal">
      <formula>5</formula>
    </cfRule>
    <cfRule type="cellIs" dxfId="206" priority="533" operator="greaterThan">
      <formula>0.5</formula>
    </cfRule>
    <cfRule type="iconSet" priority="534">
      <iconSet iconSet="4Rating">
        <cfvo type="percent" val="0"/>
        <cfvo type="percent" val="25"/>
        <cfvo type="percent" val="50"/>
        <cfvo type="percent" val="75"/>
      </iconSet>
    </cfRule>
    <cfRule type="iconSet" priority="535">
      <iconSet iconSet="3Arrows">
        <cfvo type="percent" val="0"/>
        <cfvo type="percent" val="33"/>
        <cfvo type="percent" val="67"/>
      </iconSet>
    </cfRule>
    <cfRule type="colorScale" priority="536">
      <colorScale>
        <cfvo type="min"/>
        <cfvo type="max"/>
        <color rgb="FFFF7128"/>
        <color rgb="FFFFEF9C"/>
      </colorScale>
    </cfRule>
  </conditionalFormatting>
  <conditionalFormatting sqref="J10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top10" dxfId="205" priority="538" percent="1" rank="50"/>
    <cfRule type="dataBar" priority="5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{375776DE-41E8-4B63-877C-F5C35C5D363B}</x14:id>
        </ext>
      </extLst>
    </cfRule>
    <cfRule type="colorScale" priority="540">
      <colorScale>
        <cfvo type="min"/>
        <cfvo type="max"/>
        <color rgb="FFFF7128"/>
        <color rgb="FFFFEF9C"/>
      </colorScale>
    </cfRule>
    <cfRule type="top10" dxfId="204" priority="541" rank="50"/>
    <cfRule type="colorScale" priority="54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ellIs" priority="543" operator="between">
      <formula>0.5</formula>
      <formula>1</formula>
    </cfRule>
    <cfRule type="colorScale" priority="544">
      <colorScale>
        <cfvo type="percent" val="50"/>
        <cfvo type="max"/>
        <color rgb="FFFF7128"/>
        <color rgb="FFFFEF9C"/>
      </colorScale>
    </cfRule>
  </conditionalFormatting>
  <conditionalFormatting sqref="L10">
    <cfRule type="colorScale" priority="54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3" priority="546" operator="equal">
      <formula>5</formula>
    </cfRule>
    <cfRule type="cellIs" dxfId="202" priority="547" operator="greaterThan">
      <formula>0.5</formula>
    </cfRule>
    <cfRule type="iconSet" priority="548">
      <iconSet iconSet="4Rating">
        <cfvo type="percent" val="0"/>
        <cfvo type="percent" val="25"/>
        <cfvo type="percent" val="50"/>
        <cfvo type="percent" val="75"/>
      </iconSet>
    </cfRule>
    <cfRule type="iconSet" priority="549">
      <iconSet iconSet="3Arrows">
        <cfvo type="percent" val="0"/>
        <cfvo type="percent" val="33"/>
        <cfvo type="percent" val="67"/>
      </iconSet>
    </cfRule>
    <cfRule type="colorScale" priority="550">
      <colorScale>
        <cfvo type="min"/>
        <cfvo type="max"/>
        <color rgb="FFFF7128"/>
        <color rgb="FFFFEF9C"/>
      </colorScale>
    </cfRule>
  </conditionalFormatting>
  <conditionalFormatting sqref="L10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top10" dxfId="201" priority="552" percent="1" rank="50"/>
    <cfRule type="dataBar" priority="55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{CE4B1940-75CB-4C38-B68D-E2F1491A659C}</x14:id>
        </ext>
      </extLst>
    </cfRule>
    <cfRule type="colorScale" priority="554">
      <colorScale>
        <cfvo type="min"/>
        <cfvo type="max"/>
        <color rgb="FFFF7128"/>
        <color rgb="FFFFEF9C"/>
      </colorScale>
    </cfRule>
    <cfRule type="top10" dxfId="200" priority="555" rank="50"/>
    <cfRule type="colorScale" priority="55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ellIs" priority="557" operator="between">
      <formula>0.5</formula>
      <formula>1</formula>
    </cfRule>
    <cfRule type="colorScale" priority="558">
      <colorScale>
        <cfvo type="percent" val="50"/>
        <cfvo type="max"/>
        <color rgb="FFFF7128"/>
        <color rgb="FFFFEF9C"/>
      </colorScale>
    </cfRule>
  </conditionalFormatting>
  <conditionalFormatting sqref="I10">
    <cfRule type="top10" dxfId="199" priority="559" rank="4"/>
    <cfRule type="cellIs" dxfId="198" priority="560" operator="equal">
      <formula>5</formula>
    </cfRule>
  </conditionalFormatting>
  <conditionalFormatting sqref="S10">
    <cfRule type="colorScale" priority="56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7" priority="562" operator="equal">
      <formula>5</formula>
    </cfRule>
    <cfRule type="cellIs" dxfId="196" priority="563" operator="greaterThan">
      <formula>0.5</formula>
    </cfRule>
    <cfRule type="iconSet" priority="564">
      <iconSet iconSet="4Rating">
        <cfvo type="percent" val="0"/>
        <cfvo type="percent" val="25"/>
        <cfvo type="percent" val="50"/>
        <cfvo type="percent" val="75"/>
      </iconSet>
    </cfRule>
    <cfRule type="iconSet" priority="565">
      <iconSet iconSet="3Arrows">
        <cfvo type="percent" val="0"/>
        <cfvo type="percent" val="33"/>
        <cfvo type="percent" val="67"/>
      </iconSet>
    </cfRule>
    <cfRule type="colorScale" priority="566">
      <colorScale>
        <cfvo type="min"/>
        <cfvo type="max"/>
        <color rgb="FFFF7128"/>
        <color rgb="FFFFEF9C"/>
      </colorScale>
    </cfRule>
  </conditionalFormatting>
  <conditionalFormatting sqref="S10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top10" dxfId="195" priority="568" percent="1" rank="50"/>
    <cfRule type="dataBar" priority="5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{4FCB07E1-4865-45D5-8626-89C09874104A}</x14:id>
        </ext>
      </extLst>
    </cfRule>
    <cfRule type="colorScale" priority="570">
      <colorScale>
        <cfvo type="min"/>
        <cfvo type="max"/>
        <color rgb="FFFF7128"/>
        <color rgb="FFFFEF9C"/>
      </colorScale>
    </cfRule>
    <cfRule type="top10" dxfId="194" priority="571" rank="50"/>
    <cfRule type="colorScale" priority="57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ellIs" priority="573" operator="between">
      <formula>0.5</formula>
      <formula>1</formula>
    </cfRule>
    <cfRule type="colorScale" priority="574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5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3" priority="576" operator="equal">
      <formula>5</formula>
    </cfRule>
    <cfRule type="cellIs" dxfId="192" priority="577" operator="greaterThan">
      <formula>0.5</formula>
    </cfRule>
    <cfRule type="iconSet" priority="578">
      <iconSet iconSet="4Rating">
        <cfvo type="percent" val="0"/>
        <cfvo type="percent" val="25"/>
        <cfvo type="percent" val="50"/>
        <cfvo type="percent" val="75"/>
      </iconSet>
    </cfRule>
    <cfRule type="iconSet" priority="579">
      <iconSet iconSet="3Arrows">
        <cfvo type="percent" val="0"/>
        <cfvo type="percent" val="33"/>
        <cfvo type="percent" val="67"/>
      </iconSet>
    </cfRule>
    <cfRule type="colorScale" priority="580">
      <colorScale>
        <cfvo type="min"/>
        <cfvo type="max"/>
        <color rgb="FFFF7128"/>
        <color rgb="FFFFEF9C"/>
      </colorScale>
    </cfRule>
  </conditionalFormatting>
  <conditionalFormatting sqref="U10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top10" dxfId="191" priority="582" percent="1" rank="50"/>
    <cfRule type="dataBar" priority="5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{7D3050C5-63C6-4F35-93E3-D57286C3A832}</x14:id>
        </ext>
      </extLst>
    </cfRule>
    <cfRule type="colorScale" priority="584">
      <colorScale>
        <cfvo type="min"/>
        <cfvo type="max"/>
        <color rgb="FFFF7128"/>
        <color rgb="FFFFEF9C"/>
      </colorScale>
    </cfRule>
    <cfRule type="top10" dxfId="190" priority="585" rank="50"/>
    <cfRule type="colorScale" priority="58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ellIs" priority="587" operator="between">
      <formula>0.5</formula>
      <formula>1</formula>
    </cfRule>
    <cfRule type="colorScale" priority="588">
      <colorScale>
        <cfvo type="percent" val="50"/>
        <cfvo type="max"/>
        <color rgb="FFFF7128"/>
        <color rgb="FFFFEF9C"/>
      </colorScale>
    </cfRule>
  </conditionalFormatting>
  <conditionalFormatting sqref="K11 K7:K8">
    <cfRule type="cellIs" dxfId="189" priority="410" operator="equal">
      <formula>5</formula>
    </cfRule>
  </conditionalFormatting>
  <conditionalFormatting sqref="K11 K7:K8">
    <cfRule type="cellIs" dxfId="188" priority="409" operator="lessThan">
      <formula>5</formula>
    </cfRule>
  </conditionalFormatting>
  <conditionalFormatting sqref="K11 K7:K8">
    <cfRule type="cellIs" dxfId="187" priority="406" operator="equal">
      <formula>5</formula>
    </cfRule>
  </conditionalFormatting>
  <conditionalFormatting sqref="K11 K7:K8">
    <cfRule type="cellIs" dxfId="186" priority="405" operator="lessThan">
      <formula>5</formula>
    </cfRule>
  </conditionalFormatting>
  <conditionalFormatting sqref="K7">
    <cfRule type="top10" dxfId="185" priority="407" rank="4"/>
    <cfRule type="cellIs" dxfId="184" priority="408" operator="equal">
      <formula>5</formula>
    </cfRule>
  </conditionalFormatting>
  <conditionalFormatting sqref="K8 K11">
    <cfRule type="cellIs" dxfId="183" priority="402" operator="equal">
      <formula>5</formula>
    </cfRule>
  </conditionalFormatting>
  <conditionalFormatting sqref="K8 K11">
    <cfRule type="cellIs" dxfId="182" priority="401" operator="lessThan">
      <formula>5</formula>
    </cfRule>
  </conditionalFormatting>
  <conditionalFormatting sqref="K8">
    <cfRule type="top10" dxfId="181" priority="403" rank="4"/>
    <cfRule type="cellIs" dxfId="180" priority="404" operator="equal">
      <formula>5</formula>
    </cfRule>
  </conditionalFormatting>
  <conditionalFormatting sqref="K11">
    <cfRule type="cellIs" dxfId="179" priority="394" operator="equal">
      <formula>5</formula>
    </cfRule>
  </conditionalFormatting>
  <conditionalFormatting sqref="K11">
    <cfRule type="cellIs" dxfId="178" priority="393" operator="lessThan">
      <formula>5</formula>
    </cfRule>
  </conditionalFormatting>
  <conditionalFormatting sqref="K11">
    <cfRule type="top10" dxfId="177" priority="395" rank="4"/>
    <cfRule type="cellIs" dxfId="176" priority="396" operator="equal">
      <formula>5</formula>
    </cfRule>
  </conditionalFormatting>
  <conditionalFormatting sqref="K9:K10">
    <cfRule type="cellIs" dxfId="175" priority="390" operator="equal">
      <formula>5</formula>
    </cfRule>
  </conditionalFormatting>
  <conditionalFormatting sqref="K9:K10">
    <cfRule type="cellIs" dxfId="174" priority="389" operator="lessThan">
      <formula>5</formula>
    </cfRule>
  </conditionalFormatting>
  <conditionalFormatting sqref="K9">
    <cfRule type="top10" dxfId="173" priority="391" rank="4"/>
    <cfRule type="cellIs" dxfId="172" priority="392" operator="equal">
      <formula>5</formula>
    </cfRule>
  </conditionalFormatting>
  <conditionalFormatting sqref="K9:K10">
    <cfRule type="cellIs" dxfId="171" priority="388" operator="equal">
      <formula>5</formula>
    </cfRule>
  </conditionalFormatting>
  <conditionalFormatting sqref="K9:K10">
    <cfRule type="cellIs" dxfId="170" priority="387" operator="lessThan">
      <formula>5</formula>
    </cfRule>
  </conditionalFormatting>
  <conditionalFormatting sqref="K9:K10">
    <cfRule type="cellIs" dxfId="169" priority="386" operator="equal">
      <formula>5</formula>
    </cfRule>
  </conditionalFormatting>
  <conditionalFormatting sqref="K9:K10">
    <cfRule type="cellIs" dxfId="168" priority="385" operator="lessThan">
      <formula>5</formula>
    </cfRule>
  </conditionalFormatting>
  <conditionalFormatting sqref="K9:K10">
    <cfRule type="cellIs" dxfId="167" priority="384" operator="equal">
      <formula>5</formula>
    </cfRule>
  </conditionalFormatting>
  <conditionalFormatting sqref="K9:K10">
    <cfRule type="cellIs" dxfId="166" priority="383" operator="lessThan">
      <formula>5</formula>
    </cfRule>
  </conditionalFormatting>
  <conditionalFormatting sqref="K9:K10">
    <cfRule type="cellIs" dxfId="165" priority="382" operator="equal">
      <formula>5</formula>
    </cfRule>
  </conditionalFormatting>
  <conditionalFormatting sqref="K9:K10">
    <cfRule type="cellIs" dxfId="164" priority="381" operator="lessThan">
      <formula>5</formula>
    </cfRule>
  </conditionalFormatting>
  <conditionalFormatting sqref="K10">
    <cfRule type="cellIs" dxfId="163" priority="378" operator="equal">
      <formula>5</formula>
    </cfRule>
  </conditionalFormatting>
  <conditionalFormatting sqref="K10">
    <cfRule type="cellIs" dxfId="162" priority="377" operator="lessThan">
      <formula>5</formula>
    </cfRule>
  </conditionalFormatting>
  <conditionalFormatting sqref="K10">
    <cfRule type="top10" dxfId="161" priority="379" rank="4"/>
    <cfRule type="cellIs" dxfId="160" priority="380" operator="equal">
      <formula>5</formula>
    </cfRule>
  </conditionalFormatting>
  <conditionalFormatting sqref="R11 R7:R8">
    <cfRule type="cellIs" dxfId="159" priority="370" operator="equal">
      <formula>5</formula>
    </cfRule>
  </conditionalFormatting>
  <conditionalFormatting sqref="R11 R7:R8">
    <cfRule type="cellIs" dxfId="158" priority="369" operator="lessThan">
      <formula>5</formula>
    </cfRule>
  </conditionalFormatting>
  <conditionalFormatting sqref="R11 R7:R8">
    <cfRule type="cellIs" dxfId="157" priority="366" operator="equal">
      <formula>5</formula>
    </cfRule>
  </conditionalFormatting>
  <conditionalFormatting sqref="R11 R7:R8">
    <cfRule type="cellIs" dxfId="156" priority="365" operator="lessThan">
      <formula>5</formula>
    </cfRule>
  </conditionalFormatting>
  <conditionalFormatting sqref="R7">
    <cfRule type="top10" dxfId="155" priority="367" rank="4"/>
    <cfRule type="cellIs" dxfId="154" priority="368" operator="equal">
      <formula>5</formula>
    </cfRule>
  </conditionalFormatting>
  <conditionalFormatting sqref="R8 R11">
    <cfRule type="cellIs" dxfId="153" priority="362" operator="equal">
      <formula>5</formula>
    </cfRule>
  </conditionalFormatting>
  <conditionalFormatting sqref="R8 R11">
    <cfRule type="cellIs" dxfId="152" priority="361" operator="lessThan">
      <formula>5</formula>
    </cfRule>
  </conditionalFormatting>
  <conditionalFormatting sqref="R8">
    <cfRule type="top10" dxfId="151" priority="363" rank="4"/>
    <cfRule type="cellIs" dxfId="150" priority="364" operator="equal">
      <formula>5</formula>
    </cfRule>
  </conditionalFormatting>
  <conditionalFormatting sqref="R11">
    <cfRule type="cellIs" dxfId="149" priority="354" operator="equal">
      <formula>5</formula>
    </cfRule>
  </conditionalFormatting>
  <conditionalFormatting sqref="R11">
    <cfRule type="cellIs" dxfId="148" priority="353" operator="lessThan">
      <formula>5</formula>
    </cfRule>
  </conditionalFormatting>
  <conditionalFormatting sqref="R11">
    <cfRule type="top10" dxfId="147" priority="355" rank="4"/>
    <cfRule type="cellIs" dxfId="146" priority="356" operator="equal">
      <formula>5</formula>
    </cfRule>
  </conditionalFormatting>
  <conditionalFormatting sqref="R9:R10">
    <cfRule type="cellIs" dxfId="145" priority="350" operator="equal">
      <formula>5</formula>
    </cfRule>
  </conditionalFormatting>
  <conditionalFormatting sqref="R9:R10">
    <cfRule type="cellIs" dxfId="144" priority="349" operator="lessThan">
      <formula>5</formula>
    </cfRule>
  </conditionalFormatting>
  <conditionalFormatting sqref="R9">
    <cfRule type="top10" dxfId="143" priority="351" rank="4"/>
    <cfRule type="cellIs" dxfId="142" priority="352" operator="equal">
      <formula>5</formula>
    </cfRule>
  </conditionalFormatting>
  <conditionalFormatting sqref="R9:R10">
    <cfRule type="cellIs" dxfId="141" priority="348" operator="equal">
      <formula>5</formula>
    </cfRule>
  </conditionalFormatting>
  <conditionalFormatting sqref="R9:R10">
    <cfRule type="cellIs" dxfId="140" priority="347" operator="lessThan">
      <formula>5</formula>
    </cfRule>
  </conditionalFormatting>
  <conditionalFormatting sqref="R9:R10">
    <cfRule type="cellIs" dxfId="139" priority="346" operator="equal">
      <formula>5</formula>
    </cfRule>
  </conditionalFormatting>
  <conditionalFormatting sqref="R9:R10">
    <cfRule type="cellIs" dxfId="138" priority="345" operator="lessThan">
      <formula>5</formula>
    </cfRule>
  </conditionalFormatting>
  <conditionalFormatting sqref="R9:R10">
    <cfRule type="cellIs" dxfId="137" priority="344" operator="equal">
      <formula>5</formula>
    </cfRule>
  </conditionalFormatting>
  <conditionalFormatting sqref="R9:R10">
    <cfRule type="cellIs" dxfId="136" priority="343" operator="lessThan">
      <formula>5</formula>
    </cfRule>
  </conditionalFormatting>
  <conditionalFormatting sqref="R9:R10">
    <cfRule type="cellIs" dxfId="135" priority="342" operator="equal">
      <formula>5</formula>
    </cfRule>
  </conditionalFormatting>
  <conditionalFormatting sqref="R9:R10">
    <cfRule type="cellIs" dxfId="134" priority="341" operator="lessThan">
      <formula>5</formula>
    </cfRule>
  </conditionalFormatting>
  <conditionalFormatting sqref="R10">
    <cfRule type="cellIs" dxfId="133" priority="338" operator="equal">
      <formula>5</formula>
    </cfRule>
  </conditionalFormatting>
  <conditionalFormatting sqref="R10">
    <cfRule type="cellIs" dxfId="132" priority="337" operator="lessThan">
      <formula>5</formula>
    </cfRule>
  </conditionalFormatting>
  <conditionalFormatting sqref="R10">
    <cfRule type="top10" dxfId="131" priority="339" rank="4"/>
    <cfRule type="cellIs" dxfId="130" priority="340" operator="equal">
      <formula>5</formula>
    </cfRule>
  </conditionalFormatting>
  <conditionalFormatting sqref="T11 T7:T8">
    <cfRule type="cellIs" dxfId="129" priority="330" operator="equal">
      <formula>5</formula>
    </cfRule>
  </conditionalFormatting>
  <conditionalFormatting sqref="T11 T7:T8">
    <cfRule type="cellIs" dxfId="128" priority="329" operator="lessThan">
      <formula>5</formula>
    </cfRule>
  </conditionalFormatting>
  <conditionalFormatting sqref="T11 T7:T8">
    <cfRule type="cellIs" dxfId="127" priority="326" operator="equal">
      <formula>5</formula>
    </cfRule>
  </conditionalFormatting>
  <conditionalFormatting sqref="T11 T7:T8">
    <cfRule type="cellIs" dxfId="126" priority="325" operator="lessThan">
      <formula>5</formula>
    </cfRule>
  </conditionalFormatting>
  <conditionalFormatting sqref="T7">
    <cfRule type="top10" dxfId="125" priority="327" rank="4"/>
    <cfRule type="cellIs" dxfId="124" priority="328" operator="equal">
      <formula>5</formula>
    </cfRule>
  </conditionalFormatting>
  <conditionalFormatting sqref="T8 T11">
    <cfRule type="cellIs" dxfId="123" priority="322" operator="equal">
      <formula>5</formula>
    </cfRule>
  </conditionalFormatting>
  <conditionalFormatting sqref="T8 T11">
    <cfRule type="cellIs" dxfId="122" priority="321" operator="lessThan">
      <formula>5</formula>
    </cfRule>
  </conditionalFormatting>
  <conditionalFormatting sqref="T8">
    <cfRule type="top10" dxfId="121" priority="323" rank="4"/>
    <cfRule type="cellIs" dxfId="120" priority="324" operator="equal">
      <formula>5</formula>
    </cfRule>
  </conditionalFormatting>
  <conditionalFormatting sqref="T11">
    <cfRule type="cellIs" dxfId="119" priority="314" operator="equal">
      <formula>5</formula>
    </cfRule>
  </conditionalFormatting>
  <conditionalFormatting sqref="T11">
    <cfRule type="cellIs" dxfId="118" priority="313" operator="lessThan">
      <formula>5</formula>
    </cfRule>
  </conditionalFormatting>
  <conditionalFormatting sqref="T11">
    <cfRule type="top10" dxfId="117" priority="315" rank="4"/>
    <cfRule type="cellIs" dxfId="116" priority="316" operator="equal">
      <formula>5</formula>
    </cfRule>
  </conditionalFormatting>
  <conditionalFormatting sqref="T9:T10">
    <cfRule type="cellIs" dxfId="115" priority="310" operator="equal">
      <formula>5</formula>
    </cfRule>
  </conditionalFormatting>
  <conditionalFormatting sqref="T9:T10">
    <cfRule type="cellIs" dxfId="114" priority="309" operator="lessThan">
      <formula>5</formula>
    </cfRule>
  </conditionalFormatting>
  <conditionalFormatting sqref="T9">
    <cfRule type="top10" dxfId="113" priority="311" rank="4"/>
    <cfRule type="cellIs" dxfId="112" priority="312" operator="equal">
      <formula>5</formula>
    </cfRule>
  </conditionalFormatting>
  <conditionalFormatting sqref="T9:T10">
    <cfRule type="cellIs" dxfId="111" priority="308" operator="equal">
      <formula>5</formula>
    </cfRule>
  </conditionalFormatting>
  <conditionalFormatting sqref="T9:T10">
    <cfRule type="cellIs" dxfId="110" priority="307" operator="lessThan">
      <formula>5</formula>
    </cfRule>
  </conditionalFormatting>
  <conditionalFormatting sqref="T9:T10">
    <cfRule type="cellIs" dxfId="109" priority="306" operator="equal">
      <formula>5</formula>
    </cfRule>
  </conditionalFormatting>
  <conditionalFormatting sqref="T9:T10">
    <cfRule type="cellIs" dxfId="108" priority="305" operator="lessThan">
      <formula>5</formula>
    </cfRule>
  </conditionalFormatting>
  <conditionalFormatting sqref="T9:T10">
    <cfRule type="cellIs" dxfId="107" priority="304" operator="equal">
      <formula>5</formula>
    </cfRule>
  </conditionalFormatting>
  <conditionalFormatting sqref="T9:T10">
    <cfRule type="cellIs" dxfId="106" priority="303" operator="lessThan">
      <formula>5</formula>
    </cfRule>
  </conditionalFormatting>
  <conditionalFormatting sqref="T9:T10">
    <cfRule type="cellIs" dxfId="105" priority="302" operator="equal">
      <formula>5</formula>
    </cfRule>
  </conditionalFormatting>
  <conditionalFormatting sqref="T9:T10">
    <cfRule type="cellIs" dxfId="104" priority="301" operator="lessThan">
      <formula>5</formula>
    </cfRule>
  </conditionalFormatting>
  <conditionalFormatting sqref="T10">
    <cfRule type="cellIs" dxfId="103" priority="298" operator="equal">
      <formula>5</formula>
    </cfRule>
  </conditionalFormatting>
  <conditionalFormatting sqref="T10">
    <cfRule type="cellIs" dxfId="102" priority="297" operator="lessThan">
      <formula>5</formula>
    </cfRule>
  </conditionalFormatting>
  <conditionalFormatting sqref="T10">
    <cfRule type="top10" dxfId="101" priority="299" rank="4"/>
    <cfRule type="cellIs" dxfId="100" priority="300" operator="equal">
      <formula>5</formula>
    </cfRule>
  </conditionalFormatting>
  <conditionalFormatting sqref="I6 K6">
    <cfRule type="cellIs" dxfId="99" priority="194" operator="equal">
      <formula>5</formula>
    </cfRule>
  </conditionalFormatting>
  <conditionalFormatting sqref="I6 K6">
    <cfRule type="cellIs" dxfId="98" priority="193" operator="lessThan">
      <formula>5</formula>
    </cfRule>
  </conditionalFormatting>
  <conditionalFormatting sqref="K6">
    <cfRule type="top10" dxfId="97" priority="195" rank="4"/>
    <cfRule type="cellIs" dxfId="96" priority="196" operator="equal">
      <formula>5</formula>
    </cfRule>
  </conditionalFormatting>
  <conditionalFormatting sqref="N6">
    <cfRule type="cellIs" dxfId="95" priority="197" operator="greaterThan">
      <formula>0.5</formula>
    </cfRule>
    <cfRule type="iconSet" priority="198">
      <iconSet iconSet="4Rating">
        <cfvo type="percent" val="0"/>
        <cfvo type="percent" val="25"/>
        <cfvo type="percent" val="50"/>
        <cfvo type="percent" val="75"/>
      </iconSet>
    </cfRule>
    <cfRule type="iconSet" priority="199">
      <iconSet iconSet="3Arrows">
        <cfvo type="percent" val="0"/>
        <cfvo type="percent" val="33"/>
        <cfvo type="percent" val="67"/>
      </iconSet>
    </cfRule>
    <cfRule type="colorScale" priority="20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01">
      <colorScale>
        <cfvo type="min"/>
        <cfvo type="max"/>
        <color rgb="FFFF7128"/>
        <color rgb="FFFFEF9C"/>
      </colorScale>
    </cfRule>
  </conditionalFormatting>
  <conditionalFormatting sqref="N6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6">
    <cfRule type="top10" dxfId="94" priority="203" percent="1" rank="50"/>
    <cfRule type="dataBar" priority="20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{90324950-D3C4-424C-A828-1D09EC17F98B}</x14:id>
        </ext>
      </extLst>
    </cfRule>
    <cfRule type="colorScale" priority="205">
      <colorScale>
        <cfvo type="min"/>
        <cfvo type="max"/>
        <color rgb="FFFF7128"/>
        <color rgb="FFFFEF9C"/>
      </colorScale>
    </cfRule>
    <cfRule type="top10" dxfId="93" priority="206" rank="50"/>
    <cfRule type="colorScale" priority="20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">
    <cfRule type="cellIs" priority="208" operator="between">
      <formula>0.5</formula>
      <formula>1</formula>
    </cfRule>
    <cfRule type="colorScale" priority="209">
      <colorScale>
        <cfvo type="percent" val="50"/>
        <cfvo type="max"/>
        <color rgb="FFFF7128"/>
        <color rgb="FFFFEF9C"/>
      </colorScale>
    </cfRule>
  </conditionalFormatting>
  <conditionalFormatting sqref="W6">
    <cfRule type="cellIs" dxfId="92" priority="210" operator="greaterThan">
      <formula>0.5</formula>
    </cfRule>
    <cfRule type="iconSet" priority="211">
      <iconSet iconSet="4Rating">
        <cfvo type="percent" val="0"/>
        <cfvo type="percent" val="25"/>
        <cfvo type="percent" val="50"/>
        <cfvo type="percent" val="75"/>
      </iconSet>
    </cfRule>
    <cfRule type="iconSet" priority="212">
      <iconSet iconSet="3Arrows">
        <cfvo type="percent" val="0"/>
        <cfvo type="percent" val="33"/>
        <cfvo type="percent" val="67"/>
      </iconSet>
    </cfRule>
    <cfRule type="colorScale" priority="21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14">
      <colorScale>
        <cfvo type="min"/>
        <cfvo type="max"/>
        <color rgb="FFFF7128"/>
        <color rgb="FFFFEF9C"/>
      </colorScale>
    </cfRule>
  </conditionalFormatting>
  <conditionalFormatting sqref="W6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6">
    <cfRule type="top10" dxfId="91" priority="216" percent="1" rank="50"/>
    <cfRule type="dataBar" priority="21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{D15D0774-F7AE-48CD-A23C-367C6D54AF79}</x14:id>
        </ext>
      </extLst>
    </cfRule>
    <cfRule type="colorScale" priority="218">
      <colorScale>
        <cfvo type="min"/>
        <cfvo type="max"/>
        <color rgb="FFFF7128"/>
        <color rgb="FFFFEF9C"/>
      </colorScale>
    </cfRule>
    <cfRule type="top10" dxfId="90" priority="219" rank="50"/>
    <cfRule type="colorScale" priority="22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6">
    <cfRule type="cellIs" priority="221" operator="between">
      <formula>0.5</formula>
      <formula>1</formula>
    </cfRule>
    <cfRule type="colorScale" priority="222">
      <colorScale>
        <cfvo type="percent" val="50"/>
        <cfvo type="max"/>
        <color rgb="FFFF7128"/>
        <color rgb="FFFFEF9C"/>
      </colorScale>
    </cfRule>
  </conditionalFormatting>
  <conditionalFormatting sqref="J6">
    <cfRule type="colorScale" priority="22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9" priority="224" operator="equal">
      <formula>5</formula>
    </cfRule>
    <cfRule type="cellIs" dxfId="88" priority="225" operator="greaterThan">
      <formula>0.5</formula>
    </cfRule>
    <cfRule type="iconSet" priority="226">
      <iconSet iconSet="4Rating">
        <cfvo type="percent" val="0"/>
        <cfvo type="percent" val="25"/>
        <cfvo type="percent" val="50"/>
        <cfvo type="percent" val="75"/>
      </iconSet>
    </cfRule>
    <cfRule type="iconSet" priority="227">
      <iconSet iconSet="3Arrows">
        <cfvo type="percent" val="0"/>
        <cfvo type="percent" val="33"/>
        <cfvo type="percent" val="67"/>
      </iconSet>
    </cfRule>
    <cfRule type="colorScale" priority="228">
      <colorScale>
        <cfvo type="min"/>
        <cfvo type="max"/>
        <color rgb="FFFF7128"/>
        <color rgb="FFFFEF9C"/>
      </colorScale>
    </cfRule>
  </conditionalFormatting>
  <conditionalFormatting sqref="J6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">
    <cfRule type="top10" dxfId="87" priority="230" percent="1" rank="50"/>
    <cfRule type="dataBar" priority="23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{B7BA036F-7966-4428-ACD6-5AB112C5A2E0}</x14:id>
        </ext>
      </extLst>
    </cfRule>
    <cfRule type="colorScale" priority="232">
      <colorScale>
        <cfvo type="min"/>
        <cfvo type="max"/>
        <color rgb="FFFF7128"/>
        <color rgb="FFFFEF9C"/>
      </colorScale>
    </cfRule>
    <cfRule type="top10" dxfId="86" priority="233" rank="50"/>
    <cfRule type="colorScale" priority="23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6">
    <cfRule type="cellIs" priority="235" operator="between">
      <formula>0.5</formula>
      <formula>1</formula>
    </cfRule>
    <cfRule type="colorScale" priority="236">
      <colorScale>
        <cfvo type="percent" val="50"/>
        <cfvo type="max"/>
        <color rgb="FFFF7128"/>
        <color rgb="FFFFEF9C"/>
      </colorScale>
    </cfRule>
  </conditionalFormatting>
  <conditionalFormatting sqref="L6">
    <cfRule type="colorScale" priority="23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5" priority="238" operator="equal">
      <formula>5</formula>
    </cfRule>
    <cfRule type="cellIs" dxfId="84" priority="239" operator="greaterThan">
      <formula>0.5</formula>
    </cfRule>
    <cfRule type="iconSet" priority="240">
      <iconSet iconSet="4Rating">
        <cfvo type="percent" val="0"/>
        <cfvo type="percent" val="25"/>
        <cfvo type="percent" val="50"/>
        <cfvo type="percent" val="75"/>
      </iconSet>
    </cfRule>
    <cfRule type="iconSet" priority="241">
      <iconSet iconSet="3Arrows">
        <cfvo type="percent" val="0"/>
        <cfvo type="percent" val="33"/>
        <cfvo type="percent" val="67"/>
      </iconSet>
    </cfRule>
    <cfRule type="colorScale" priority="242">
      <colorScale>
        <cfvo type="min"/>
        <cfvo type="max"/>
        <color rgb="FFFF7128"/>
        <color rgb="FFFFEF9C"/>
      </colorScale>
    </cfRule>
  </conditionalFormatting>
  <conditionalFormatting sqref="L6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">
    <cfRule type="top10" dxfId="83" priority="244" percent="1" rank="50"/>
    <cfRule type="dataBar" priority="24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{BFD95218-4048-4215-A0AA-783E9A15A61A}</x14:id>
        </ext>
      </extLst>
    </cfRule>
    <cfRule type="colorScale" priority="246">
      <colorScale>
        <cfvo type="min"/>
        <cfvo type="max"/>
        <color rgb="FFFF7128"/>
        <color rgb="FFFFEF9C"/>
      </colorScale>
    </cfRule>
    <cfRule type="top10" dxfId="82" priority="247" rank="50"/>
    <cfRule type="colorScale" priority="24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6">
    <cfRule type="cellIs" priority="249" operator="between">
      <formula>0.5</formula>
      <formula>1</formula>
    </cfRule>
    <cfRule type="colorScale" priority="250">
      <colorScale>
        <cfvo type="percent" val="50"/>
        <cfvo type="max"/>
        <color rgb="FFFF7128"/>
        <color rgb="FFFFEF9C"/>
      </colorScale>
    </cfRule>
  </conditionalFormatting>
  <conditionalFormatting sqref="I6">
    <cfRule type="top10" dxfId="81" priority="251" rank="4"/>
    <cfRule type="cellIs" dxfId="80" priority="252" operator="equal">
      <formula>5</formula>
    </cfRule>
  </conditionalFormatting>
  <conditionalFormatting sqref="S6">
    <cfRule type="colorScale" priority="25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9" priority="254" operator="equal">
      <formula>5</formula>
    </cfRule>
    <cfRule type="cellIs" dxfId="78" priority="255" operator="greaterThan">
      <formula>0.5</formula>
    </cfRule>
    <cfRule type="iconSet" priority="256">
      <iconSet iconSet="4Rating">
        <cfvo type="percent" val="0"/>
        <cfvo type="percent" val="25"/>
        <cfvo type="percent" val="50"/>
        <cfvo type="percent" val="75"/>
      </iconSet>
    </cfRule>
    <cfRule type="iconSet" priority="257">
      <iconSet iconSet="3Arrows">
        <cfvo type="percent" val="0"/>
        <cfvo type="percent" val="33"/>
        <cfvo type="percent" val="67"/>
      </iconSet>
    </cfRule>
    <cfRule type="colorScale" priority="258">
      <colorScale>
        <cfvo type="min"/>
        <cfvo type="max"/>
        <color rgb="FFFF7128"/>
        <color rgb="FFFFEF9C"/>
      </colorScale>
    </cfRule>
  </conditionalFormatting>
  <conditionalFormatting sqref="S6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">
    <cfRule type="top10" dxfId="77" priority="260" percent="1" rank="50"/>
    <cfRule type="dataBar" priority="26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{315F854D-581F-4145-9CF4-21F59E93193A}</x14:id>
        </ext>
      </extLst>
    </cfRule>
    <cfRule type="colorScale" priority="262">
      <colorScale>
        <cfvo type="min"/>
        <cfvo type="max"/>
        <color rgb="FFFF7128"/>
        <color rgb="FFFFEF9C"/>
      </colorScale>
    </cfRule>
    <cfRule type="top10" dxfId="76" priority="263" rank="50"/>
    <cfRule type="colorScale" priority="26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6">
    <cfRule type="cellIs" priority="265" operator="between">
      <formula>0.5</formula>
      <formula>1</formula>
    </cfRule>
    <cfRule type="colorScale" priority="266">
      <colorScale>
        <cfvo type="percent" val="50"/>
        <cfvo type="max"/>
        <color rgb="FFFF7128"/>
        <color rgb="FFFFEF9C"/>
      </colorScale>
    </cfRule>
  </conditionalFormatting>
  <conditionalFormatting sqref="U6">
    <cfRule type="colorScale" priority="26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5" priority="268" operator="equal">
      <formula>5</formula>
    </cfRule>
    <cfRule type="cellIs" dxfId="74" priority="269" operator="greaterThan">
      <formula>0.5</formula>
    </cfRule>
    <cfRule type="iconSet" priority="270">
      <iconSet iconSet="4Rating">
        <cfvo type="percent" val="0"/>
        <cfvo type="percent" val="25"/>
        <cfvo type="percent" val="50"/>
        <cfvo type="percent" val="75"/>
      </iconSet>
    </cfRule>
    <cfRule type="iconSet" priority="271">
      <iconSet iconSet="3Arrows">
        <cfvo type="percent" val="0"/>
        <cfvo type="percent" val="33"/>
        <cfvo type="percent" val="67"/>
      </iconSet>
    </cfRule>
    <cfRule type="colorScale" priority="272">
      <colorScale>
        <cfvo type="min"/>
        <cfvo type="max"/>
        <color rgb="FFFF7128"/>
        <color rgb="FFFFEF9C"/>
      </colorScale>
    </cfRule>
  </conditionalFormatting>
  <conditionalFormatting sqref="U6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">
    <cfRule type="top10" dxfId="73" priority="274" percent="1" rank="50"/>
    <cfRule type="dataBar" priority="27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{793B344F-4E7E-4D7A-AD25-366C82731035}</x14:id>
        </ext>
      </extLst>
    </cfRule>
    <cfRule type="colorScale" priority="276">
      <colorScale>
        <cfvo type="min"/>
        <cfvo type="max"/>
        <color rgb="FFFF7128"/>
        <color rgb="FFFFEF9C"/>
      </colorScale>
    </cfRule>
    <cfRule type="top10" dxfId="72" priority="277" rank="50"/>
    <cfRule type="colorScale" priority="27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6">
    <cfRule type="cellIs" priority="279" operator="between">
      <formula>0.5</formula>
      <formula>1</formula>
    </cfRule>
    <cfRule type="colorScale" priority="280">
      <colorScale>
        <cfvo type="percent" val="50"/>
        <cfvo type="max"/>
        <color rgb="FFFF7128"/>
        <color rgb="FFFFEF9C"/>
      </colorScale>
    </cfRule>
  </conditionalFormatting>
  <conditionalFormatting sqref="R6">
    <cfRule type="cellIs" dxfId="71" priority="192" operator="equal">
      <formula>5</formula>
    </cfRule>
  </conditionalFormatting>
  <conditionalFormatting sqref="R6">
    <cfRule type="cellIs" dxfId="70" priority="191" operator="lessThan">
      <formula>5</formula>
    </cfRule>
  </conditionalFormatting>
  <conditionalFormatting sqref="R6">
    <cfRule type="cellIs" dxfId="69" priority="188" operator="equal">
      <formula>5</formula>
    </cfRule>
  </conditionalFormatting>
  <conditionalFormatting sqref="R6">
    <cfRule type="cellIs" dxfId="68" priority="187" operator="lessThan">
      <formula>5</formula>
    </cfRule>
  </conditionalFormatting>
  <conditionalFormatting sqref="R6">
    <cfRule type="top10" dxfId="67" priority="189" rank="4"/>
    <cfRule type="cellIs" dxfId="66" priority="190" operator="equal">
      <formula>5</formula>
    </cfRule>
  </conditionalFormatting>
  <conditionalFormatting sqref="T6">
    <cfRule type="cellIs" dxfId="65" priority="186" operator="equal">
      <formula>5</formula>
    </cfRule>
  </conditionalFormatting>
  <conditionalFormatting sqref="T6">
    <cfRule type="cellIs" dxfId="64" priority="185" operator="lessThan">
      <formula>5</formula>
    </cfRule>
  </conditionalFormatting>
  <conditionalFormatting sqref="T6">
    <cfRule type="cellIs" dxfId="63" priority="182" operator="equal">
      <formula>5</formula>
    </cfRule>
  </conditionalFormatting>
  <conditionalFormatting sqref="T6">
    <cfRule type="cellIs" dxfId="62" priority="181" operator="lessThan">
      <formula>5</formula>
    </cfRule>
  </conditionalFormatting>
  <conditionalFormatting sqref="T6">
    <cfRule type="top10" dxfId="61" priority="183" rank="4"/>
    <cfRule type="cellIs" dxfId="60" priority="184" operator="equal">
      <formula>5</formula>
    </cfRule>
  </conditionalFormatting>
  <conditionalFormatting sqref="J12">
    <cfRule type="colorScale" priority="16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9" priority="162" operator="equal">
      <formula>5</formula>
    </cfRule>
    <cfRule type="cellIs" dxfId="58" priority="163" operator="greaterThan">
      <formula>0.5</formula>
    </cfRule>
    <cfRule type="iconSet" priority="164">
      <iconSet iconSet="4Rating">
        <cfvo type="percent" val="0"/>
        <cfvo type="percent" val="25"/>
        <cfvo type="percent" val="50"/>
        <cfvo type="percent" val="75"/>
      </iconSet>
    </cfRule>
    <cfRule type="iconSet" priority="165">
      <iconSet iconSet="3Arrows">
        <cfvo type="percent" val="0"/>
        <cfvo type="percent" val="33"/>
        <cfvo type="percent" val="67"/>
      </iconSet>
    </cfRule>
    <cfRule type="colorScale" priority="166">
      <colorScale>
        <cfvo type="min"/>
        <cfvo type="max"/>
        <color rgb="FFFF7128"/>
        <color rgb="FFFFEF9C"/>
      </colorScale>
    </cfRule>
  </conditionalFormatting>
  <conditionalFormatting sqref="J12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top10" dxfId="57" priority="168" percent="1" rank="50"/>
    <cfRule type="dataBar" priority="1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{653D3EE2-F4FA-4ACF-829E-3153D29459E2}</x14:id>
        </ext>
      </extLst>
    </cfRule>
    <cfRule type="colorScale" priority="170">
      <colorScale>
        <cfvo type="min"/>
        <cfvo type="max"/>
        <color rgb="FFFF7128"/>
        <color rgb="FFFFEF9C"/>
      </colorScale>
    </cfRule>
    <cfRule type="top10" dxfId="56" priority="171" rank="50"/>
    <cfRule type="colorScale" priority="17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ellIs" priority="173" operator="between">
      <formula>0.5</formula>
      <formula>1</formula>
    </cfRule>
    <cfRule type="colorScale" priority="174">
      <colorScale>
        <cfvo type="percent" val="50"/>
        <cfvo type="max"/>
        <color rgb="FFFF7128"/>
        <color rgb="FFFFEF9C"/>
      </colorScale>
    </cfRule>
  </conditionalFormatting>
  <conditionalFormatting sqref="L12">
    <cfRule type="colorScale" priority="14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5" priority="148" operator="equal">
      <formula>5</formula>
    </cfRule>
    <cfRule type="cellIs" dxfId="54" priority="149" operator="greaterThan">
      <formula>0.5</formula>
    </cfRule>
    <cfRule type="iconSet" priority="150">
      <iconSet iconSet="4Rating">
        <cfvo type="percent" val="0"/>
        <cfvo type="percent" val="25"/>
        <cfvo type="percent" val="50"/>
        <cfvo type="percent" val="75"/>
      </iconSet>
    </cfRule>
    <cfRule type="iconSet" priority="151">
      <iconSet iconSet="3Arrows">
        <cfvo type="percent" val="0"/>
        <cfvo type="percent" val="33"/>
        <cfvo type="percent" val="67"/>
      </iconSet>
    </cfRule>
    <cfRule type="colorScale" priority="152">
      <colorScale>
        <cfvo type="min"/>
        <cfvo type="max"/>
        <color rgb="FFFF7128"/>
        <color rgb="FFFFEF9C"/>
      </colorScale>
    </cfRule>
  </conditionalFormatting>
  <conditionalFormatting sqref="L12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top10" dxfId="53" priority="154" percent="1" rank="50"/>
    <cfRule type="dataBar" priority="15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{CDFFD3B0-6125-4FB0-9701-2330C17C38C1}</x14:id>
        </ext>
      </extLst>
    </cfRule>
    <cfRule type="colorScale" priority="156">
      <colorScale>
        <cfvo type="min"/>
        <cfvo type="max"/>
        <color rgb="FFFF7128"/>
        <color rgb="FFFFEF9C"/>
      </colorScale>
    </cfRule>
    <cfRule type="top10" dxfId="52" priority="157" rank="50"/>
    <cfRule type="colorScale" priority="15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ellIs" priority="159" operator="between">
      <formula>0.5</formula>
      <formula>1</formula>
    </cfRule>
    <cfRule type="colorScale" priority="160">
      <colorScale>
        <cfvo type="percent" val="50"/>
        <cfvo type="max"/>
        <color rgb="FFFF7128"/>
        <color rgb="FFFFEF9C"/>
      </colorScale>
    </cfRule>
  </conditionalFormatting>
  <conditionalFormatting sqref="N12">
    <cfRule type="cellIs" dxfId="51" priority="134" operator="greaterThan">
      <formula>0.5</formula>
    </cfRule>
    <cfRule type="iconSet" priority="135">
      <iconSet iconSet="4Rating">
        <cfvo type="percent" val="0"/>
        <cfvo type="percent" val="25"/>
        <cfvo type="percent" val="50"/>
        <cfvo type="percent" val="75"/>
      </iconSet>
    </cfRule>
    <cfRule type="iconSet" priority="136">
      <iconSet iconSet="3Arrows">
        <cfvo type="percent" val="0"/>
        <cfvo type="percent" val="33"/>
        <cfvo type="percent" val="67"/>
      </iconSet>
    </cfRule>
    <cfRule type="colorScale" priority="13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38">
      <colorScale>
        <cfvo type="min"/>
        <cfvo type="max"/>
        <color rgb="FFFF7128"/>
        <color rgb="FFFFEF9C"/>
      </colorScale>
    </cfRule>
  </conditionalFormatting>
  <conditionalFormatting sqref="N12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top10" dxfId="50" priority="140" percent="1" rank="50"/>
    <cfRule type="dataBar" priority="14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{3D9F394A-59DB-4896-8E2B-2FF166A275F6}</x14:id>
        </ext>
      </extLst>
    </cfRule>
    <cfRule type="colorScale" priority="142">
      <colorScale>
        <cfvo type="min"/>
        <cfvo type="max"/>
        <color rgb="FFFF7128"/>
        <color rgb="FFFFEF9C"/>
      </colorScale>
    </cfRule>
    <cfRule type="top10" dxfId="49" priority="143" rank="50"/>
    <cfRule type="colorScale" priority="14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ellIs" priority="145" operator="between">
      <formula>0.5</formula>
      <formula>1</formula>
    </cfRule>
    <cfRule type="colorScale" priority="146">
      <colorScale>
        <cfvo type="percent" val="50"/>
        <cfvo type="max"/>
        <color rgb="FFFF7128"/>
        <color rgb="FFFFEF9C"/>
      </colorScale>
    </cfRule>
  </conditionalFormatting>
  <conditionalFormatting sqref="J13">
    <cfRule type="colorScale" priority="12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8" priority="121" operator="equal">
      <formula>5</formula>
    </cfRule>
    <cfRule type="cellIs" dxfId="47" priority="122" operator="greaterThan">
      <formula>0.5</formula>
    </cfRule>
    <cfRule type="iconSet" priority="123">
      <iconSet iconSet="4Rating">
        <cfvo type="percent" val="0"/>
        <cfvo type="percent" val="25"/>
        <cfvo type="percent" val="50"/>
        <cfvo type="percent" val="75"/>
      </iconSet>
    </cfRule>
    <cfRule type="iconSet" priority="124">
      <iconSet iconSet="3Arrows">
        <cfvo type="percent" val="0"/>
        <cfvo type="percent" val="33"/>
        <cfvo type="percent" val="67"/>
      </iconSet>
    </cfRule>
    <cfRule type="colorScale" priority="125">
      <colorScale>
        <cfvo type="min"/>
        <cfvo type="max"/>
        <color rgb="FFFF7128"/>
        <color rgb="FFFFEF9C"/>
      </colorScale>
    </cfRule>
  </conditionalFormatting>
  <conditionalFormatting sqref="J13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top10" dxfId="46" priority="127" percent="1" rank="50"/>
    <cfRule type="dataBar" priority="12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{CCFEB92D-F08A-434C-A01B-84F7EA6F1949}</x14:id>
        </ext>
      </extLst>
    </cfRule>
    <cfRule type="colorScale" priority="129">
      <colorScale>
        <cfvo type="min"/>
        <cfvo type="max"/>
        <color rgb="FFFF7128"/>
        <color rgb="FFFFEF9C"/>
      </colorScale>
    </cfRule>
    <cfRule type="top10" dxfId="45" priority="130" rank="50"/>
    <cfRule type="colorScale" priority="13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ellIs" priority="132" operator="between">
      <formula>0.5</formula>
      <formula>1</formula>
    </cfRule>
    <cfRule type="colorScale" priority="133">
      <colorScale>
        <cfvo type="percent" val="50"/>
        <cfvo type="max"/>
        <color rgb="FFFF7128"/>
        <color rgb="FFFFEF9C"/>
      </colorScale>
    </cfRule>
  </conditionalFormatting>
  <conditionalFormatting sqref="L13">
    <cfRule type="colorScale" priority="10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4" priority="107" operator="equal">
      <formula>5</formula>
    </cfRule>
    <cfRule type="cellIs" dxfId="43" priority="108" operator="greaterThan">
      <formula>0.5</formula>
    </cfRule>
    <cfRule type="iconSet" priority="109">
      <iconSet iconSet="4Rating">
        <cfvo type="percent" val="0"/>
        <cfvo type="percent" val="25"/>
        <cfvo type="percent" val="50"/>
        <cfvo type="percent" val="75"/>
      </iconSet>
    </cfRule>
    <cfRule type="iconSet" priority="110">
      <iconSet iconSet="3Arrows">
        <cfvo type="percent" val="0"/>
        <cfvo type="percent" val="33"/>
        <cfvo type="percent" val="67"/>
      </iconSet>
    </cfRule>
    <cfRule type="colorScale" priority="111">
      <colorScale>
        <cfvo type="min"/>
        <cfvo type="max"/>
        <color rgb="FFFF7128"/>
        <color rgb="FFFFEF9C"/>
      </colorScale>
    </cfRule>
  </conditionalFormatting>
  <conditionalFormatting sqref="L13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top10" dxfId="42" priority="113" percent="1" rank="50"/>
    <cfRule type="dataBar" priority="11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{13D611FD-CF80-490F-ABC0-215E83504340}</x14:id>
        </ext>
      </extLst>
    </cfRule>
    <cfRule type="colorScale" priority="115">
      <colorScale>
        <cfvo type="min"/>
        <cfvo type="max"/>
        <color rgb="FFFF7128"/>
        <color rgb="FFFFEF9C"/>
      </colorScale>
    </cfRule>
    <cfRule type="top10" dxfId="41" priority="116" rank="50"/>
    <cfRule type="colorScale" priority="11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ellIs" priority="118" operator="between">
      <formula>0.5</formula>
      <formula>1</formula>
    </cfRule>
    <cfRule type="colorScale" priority="119">
      <colorScale>
        <cfvo type="percent" val="50"/>
        <cfvo type="max"/>
        <color rgb="FFFF7128"/>
        <color rgb="FFFFEF9C"/>
      </colorScale>
    </cfRule>
  </conditionalFormatting>
  <conditionalFormatting sqref="N13">
    <cfRule type="cellIs" dxfId="40" priority="93" operator="greaterThan">
      <formula>0.5</formula>
    </cfRule>
    <cfRule type="iconSet" priority="94">
      <iconSet iconSet="4Rating">
        <cfvo type="percent" val="0"/>
        <cfvo type="percent" val="25"/>
        <cfvo type="percent" val="50"/>
        <cfvo type="percent" val="75"/>
      </iconSet>
    </cfRule>
    <cfRule type="iconSet" priority="95">
      <iconSet iconSet="3Arrows">
        <cfvo type="percent" val="0"/>
        <cfvo type="percent" val="33"/>
        <cfvo type="percent" val="67"/>
      </iconSet>
    </cfRule>
    <cfRule type="colorScale" priority="9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97">
      <colorScale>
        <cfvo type="min"/>
        <cfvo type="max"/>
        <color rgb="FFFF7128"/>
        <color rgb="FFFFEF9C"/>
      </colorScale>
    </cfRule>
  </conditionalFormatting>
  <conditionalFormatting sqref="N13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top10" dxfId="39" priority="99" percent="1" rank="50"/>
    <cfRule type="dataBar" priority="10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{445045C9-D09E-4412-851E-DF438F913F66}</x14:id>
        </ext>
      </extLst>
    </cfRule>
    <cfRule type="colorScale" priority="101">
      <colorScale>
        <cfvo type="min"/>
        <cfvo type="max"/>
        <color rgb="FFFF7128"/>
        <color rgb="FFFFEF9C"/>
      </colorScale>
    </cfRule>
    <cfRule type="top10" dxfId="38" priority="102" rank="50"/>
    <cfRule type="colorScale" priority="10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ellIs" priority="104" operator="between">
      <formula>0.5</formula>
      <formula>1</formula>
    </cfRule>
    <cfRule type="colorScale" priority="105">
      <colorScale>
        <cfvo type="percent" val="50"/>
        <cfvo type="max"/>
        <color rgb="FFFF7128"/>
        <color rgb="FFFFEF9C"/>
      </colorScale>
    </cfRule>
  </conditionalFormatting>
  <conditionalFormatting sqref="W12">
    <cfRule type="cellIs" dxfId="37" priority="52" operator="greaterThan">
      <formula>0.5</formula>
    </cfRule>
    <cfRule type="iconSet" priority="53">
      <iconSet iconSet="4Rating">
        <cfvo type="percent" val="0"/>
        <cfvo type="percent" val="25"/>
        <cfvo type="percent" val="50"/>
        <cfvo type="percent" val="75"/>
      </iconSet>
    </cfRule>
    <cfRule type="iconSet" priority="54">
      <iconSet iconSet="3Arrows">
        <cfvo type="percent" val="0"/>
        <cfvo type="percent" val="33"/>
        <cfvo type="percent" val="67"/>
      </iconSet>
    </cfRule>
    <cfRule type="colorScale" priority="5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6">
      <colorScale>
        <cfvo type="min"/>
        <cfvo type="max"/>
        <color rgb="FFFF7128"/>
        <color rgb="FFFFEF9C"/>
      </colorScale>
    </cfRule>
  </conditionalFormatting>
  <conditionalFormatting sqref="W12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top10" dxfId="36" priority="58" percent="1" rank="50"/>
    <cfRule type="dataBar" priority="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{B3CDF177-9E5C-4CEB-A90F-C94A978E52BB}</x14:id>
        </ext>
      </extLst>
    </cfRule>
    <cfRule type="colorScale" priority="60">
      <colorScale>
        <cfvo type="min"/>
        <cfvo type="max"/>
        <color rgb="FFFF7128"/>
        <color rgb="FFFFEF9C"/>
      </colorScale>
    </cfRule>
    <cfRule type="top10" dxfId="35" priority="61" rank="50"/>
    <cfRule type="colorScale" priority="6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ellIs" priority="63" operator="between">
      <formula>0.5</formula>
      <formula>1</formula>
    </cfRule>
    <cfRule type="colorScale" priority="64">
      <colorScale>
        <cfvo type="percent" val="50"/>
        <cfvo type="max"/>
        <color rgb="FFFF7128"/>
        <color rgb="FFFFEF9C"/>
      </colorScale>
    </cfRule>
  </conditionalFormatting>
  <conditionalFormatting sqref="S12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4" priority="66" operator="equal">
      <formula>5</formula>
    </cfRule>
    <cfRule type="cellIs" dxfId="33" priority="67" operator="greaterThan">
      <formula>0.5</formula>
    </cfRule>
    <cfRule type="iconSet" priority="68">
      <iconSet iconSet="4Rating">
        <cfvo type="percent" val="0"/>
        <cfvo type="percent" val="25"/>
        <cfvo type="percent" val="50"/>
        <cfvo type="percent" val="75"/>
      </iconSet>
    </cfRule>
    <cfRule type="iconSet" priority="69">
      <iconSet iconSet="3Arrows">
        <cfvo type="percent" val="0"/>
        <cfvo type="percent" val="33"/>
        <cfvo type="percent" val="67"/>
      </iconSet>
    </cfRule>
    <cfRule type="colorScale" priority="70">
      <colorScale>
        <cfvo type="min"/>
        <cfvo type="max"/>
        <color rgb="FFFF7128"/>
        <color rgb="FFFFEF9C"/>
      </colorScale>
    </cfRule>
  </conditionalFormatting>
  <conditionalFormatting sqref="S12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top10" dxfId="32" priority="72" percent="1" rank="50"/>
    <cfRule type="dataBar" priority="7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{93AC2CEE-3876-4632-AF2F-AC23174ED84B}</x14:id>
        </ext>
      </extLst>
    </cfRule>
    <cfRule type="colorScale" priority="74">
      <colorScale>
        <cfvo type="min"/>
        <cfvo type="max"/>
        <color rgb="FFFF7128"/>
        <color rgb="FFFFEF9C"/>
      </colorScale>
    </cfRule>
    <cfRule type="top10" dxfId="31" priority="75" rank="50"/>
    <cfRule type="colorScale" priority="7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ellIs" priority="77" operator="between">
      <formula>0.5</formula>
      <formula>1</formula>
    </cfRule>
    <cfRule type="colorScale" priority="78">
      <colorScale>
        <cfvo type="percent" val="50"/>
        <cfvo type="max"/>
        <color rgb="FFFF7128"/>
        <color rgb="FFFFEF9C"/>
      </colorScale>
    </cfRule>
  </conditionalFormatting>
  <conditionalFormatting sqref="U12">
    <cfRule type="colorScale" priority="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0" priority="80" operator="equal">
      <formula>5</formula>
    </cfRule>
    <cfRule type="cellIs" dxfId="29" priority="81" operator="greaterThan">
      <formula>0.5</formula>
    </cfRule>
    <cfRule type="iconSet" priority="82">
      <iconSet iconSet="4Rating">
        <cfvo type="percent" val="0"/>
        <cfvo type="percent" val="25"/>
        <cfvo type="percent" val="50"/>
        <cfvo type="percent" val="75"/>
      </iconSet>
    </cfRule>
    <cfRule type="iconSet" priority="83">
      <iconSet iconSet="3Arrows">
        <cfvo type="percent" val="0"/>
        <cfvo type="percent" val="33"/>
        <cfvo type="percent" val="67"/>
      </iconSet>
    </cfRule>
    <cfRule type="colorScale" priority="84">
      <colorScale>
        <cfvo type="min"/>
        <cfvo type="max"/>
        <color rgb="FFFF7128"/>
        <color rgb="FFFFEF9C"/>
      </colorScale>
    </cfRule>
  </conditionalFormatting>
  <conditionalFormatting sqref="U12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top10" dxfId="28" priority="86" percent="1" rank="50"/>
    <cfRule type="dataBar" priority="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{1A1A05A9-5179-4B38-8BF4-4668AA6BDF59}</x14:id>
        </ext>
      </extLst>
    </cfRule>
    <cfRule type="colorScale" priority="88">
      <colorScale>
        <cfvo type="min"/>
        <cfvo type="max"/>
        <color rgb="FFFF7128"/>
        <color rgb="FFFFEF9C"/>
      </colorScale>
    </cfRule>
    <cfRule type="top10" dxfId="27" priority="89" rank="50"/>
    <cfRule type="colorScale" priority="9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ellIs" priority="91" operator="between">
      <formula>0.5</formula>
      <formula>1</formula>
    </cfRule>
    <cfRule type="colorScale" priority="92">
      <colorScale>
        <cfvo type="percent" val="50"/>
        <cfvo type="max"/>
        <color rgb="FFFF7128"/>
        <color rgb="FFFFEF9C"/>
      </colorScale>
    </cfRule>
  </conditionalFormatting>
  <conditionalFormatting sqref="W13">
    <cfRule type="cellIs" dxfId="26" priority="11" operator="greaterThan">
      <formula>0.5</formula>
    </cfRule>
    <cfRule type="iconSet" priority="12">
      <iconSet iconSet="4Rating">
        <cfvo type="percent" val="0"/>
        <cfvo type="percent" val="25"/>
        <cfvo type="percent" val="50"/>
        <cfvo type="percent" val="75"/>
      </iconSet>
    </cfRule>
    <cfRule type="iconSet" priority="13">
      <iconSet iconSet="3Arrows">
        <cfvo type="percent" val="0"/>
        <cfvo type="percent" val="33"/>
        <cfvo type="percent" val="67"/>
      </iconSet>
    </cfRule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5">
      <colorScale>
        <cfvo type="min"/>
        <cfvo type="max"/>
        <color rgb="FFFF7128"/>
        <color rgb="FFFFEF9C"/>
      </colorScale>
    </cfRule>
  </conditionalFormatting>
  <conditionalFormatting sqref="W13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top10" dxfId="25" priority="17" percent="1" rank="50"/>
    <cfRule type="dataBar" priority="1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{C891E09F-DBC9-498C-9C77-DFAF7E29C8A6}</x14:id>
        </ext>
      </extLst>
    </cfRule>
    <cfRule type="colorScale" priority="19">
      <colorScale>
        <cfvo type="min"/>
        <cfvo type="max"/>
        <color rgb="FFFF7128"/>
        <color rgb="FFFFEF9C"/>
      </colorScale>
    </cfRule>
    <cfRule type="top10" dxfId="24" priority="20" rank="50"/>
    <cfRule type="colorScale" priority="2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ellIs" priority="22" operator="between">
      <formula>0.5</formula>
      <formula>1</formula>
    </cfRule>
    <cfRule type="colorScale" priority="23">
      <colorScale>
        <cfvo type="percent" val="50"/>
        <cfvo type="max"/>
        <color rgb="FFFF7128"/>
        <color rgb="FFFFEF9C"/>
      </colorScale>
    </cfRule>
  </conditionalFormatting>
  <conditionalFormatting sqref="S13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" priority="25" operator="equal">
      <formula>5</formula>
    </cfRule>
    <cfRule type="cellIs" dxfId="22" priority="26" operator="greaterThan">
      <formula>0.5</formula>
    </cfRule>
    <cfRule type="iconSet" priority="27">
      <iconSet iconSet="4Rating">
        <cfvo type="percent" val="0"/>
        <cfvo type="percent" val="25"/>
        <cfvo type="percent" val="50"/>
        <cfvo type="percent" val="75"/>
      </iconSet>
    </cfRule>
    <cfRule type="iconSet" priority="28">
      <iconSet iconSet="3Arrows">
        <cfvo type="percent" val="0"/>
        <cfvo type="percent" val="33"/>
        <cfvo type="percent" val="67"/>
      </iconSet>
    </cfRule>
    <cfRule type="colorScale" priority="29">
      <colorScale>
        <cfvo type="min"/>
        <cfvo type="max"/>
        <color rgb="FFFF7128"/>
        <color rgb="FFFFEF9C"/>
      </colorScale>
    </cfRule>
  </conditionalFormatting>
  <conditionalFormatting sqref="S13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top10" dxfId="21" priority="31" percent="1" rank="50"/>
    <cfRule type="dataBar" priority="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{0B76CC24-12D6-4083-9F8F-EDB4EB3FD726}</x14:id>
        </ext>
      </extLst>
    </cfRule>
    <cfRule type="colorScale" priority="33">
      <colorScale>
        <cfvo type="min"/>
        <cfvo type="max"/>
        <color rgb="FFFF7128"/>
        <color rgb="FFFFEF9C"/>
      </colorScale>
    </cfRule>
    <cfRule type="top10" dxfId="20" priority="34" rank="50"/>
    <cfRule type="colorScale" priority="3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ellIs" priority="36" operator="between">
      <formula>0.5</formula>
      <formula>1</formula>
    </cfRule>
    <cfRule type="colorScale" priority="37">
      <colorScale>
        <cfvo type="percent" val="50"/>
        <cfvo type="max"/>
        <color rgb="FFFF7128"/>
        <color rgb="FFFFEF9C"/>
      </colorScale>
    </cfRule>
  </conditionalFormatting>
  <conditionalFormatting sqref="U13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" priority="39" operator="equal">
      <formula>5</formula>
    </cfRule>
    <cfRule type="cellIs" dxfId="18" priority="40" operator="greaterThan">
      <formula>0.5</formula>
    </cfRule>
    <cfRule type="iconSet" priority="41">
      <iconSet iconSet="4Rating">
        <cfvo type="percent" val="0"/>
        <cfvo type="percent" val="25"/>
        <cfvo type="percent" val="50"/>
        <cfvo type="percent" val="75"/>
      </iconSet>
    </cfRule>
    <cfRule type="iconSet" priority="42">
      <iconSet iconSet="3Arrows">
        <cfvo type="percent" val="0"/>
        <cfvo type="percent" val="33"/>
        <cfvo type="percent" val="67"/>
      </iconSet>
    </cfRule>
    <cfRule type="colorScale" priority="43">
      <colorScale>
        <cfvo type="min"/>
        <cfvo type="max"/>
        <color rgb="FFFF7128"/>
        <color rgb="FFFFEF9C"/>
      </colorScale>
    </cfRule>
  </conditionalFormatting>
  <conditionalFormatting sqref="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top10" dxfId="17" priority="45" percent="1" rank="50"/>
    <cfRule type="dataBar" priority="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{77816395-7F50-4174-A0BD-EB9E75D8F5A1}</x14:id>
        </ext>
      </extLst>
    </cfRule>
    <cfRule type="colorScale" priority="47">
      <colorScale>
        <cfvo type="min"/>
        <cfvo type="max"/>
        <color rgb="FFFF7128"/>
        <color rgb="FFFFEF9C"/>
      </colorScale>
    </cfRule>
    <cfRule type="top10" dxfId="16" priority="48" rank="50"/>
    <cfRule type="colorScale" priority="4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ellIs" priority="50" operator="between">
      <formula>0.5</formula>
      <formula>1</formula>
    </cfRule>
    <cfRule type="colorScale" priority="51">
      <colorScale>
        <cfvo type="percent" val="50"/>
        <cfvo type="max"/>
        <color rgb="FFFF7128"/>
        <color rgb="FFFFEF9C"/>
      </colorScale>
    </cfRule>
  </conditionalFormatting>
  <conditionalFormatting sqref="I12:I13 R12:R13 K12:K13">
    <cfRule type="cellIs" dxfId="15" priority="10" operator="equal">
      <formula>5</formula>
    </cfRule>
  </conditionalFormatting>
  <conditionalFormatting sqref="I12:I13 R12:R13 K12:K13">
    <cfRule type="cellIs" dxfId="14" priority="9" operator="lessThan">
      <formula>5</formula>
    </cfRule>
  </conditionalFormatting>
  <conditionalFormatting sqref="T12:T13">
    <cfRule type="cellIs" dxfId="13" priority="8" operator="equal">
      <formula>5</formula>
    </cfRule>
  </conditionalFormatting>
  <conditionalFormatting sqref="T12:T13">
    <cfRule type="cellIs" dxfId="12" priority="7" operator="lessThan">
      <formula>5</formula>
    </cfRule>
  </conditionalFormatting>
  <conditionalFormatting sqref="T12:T13">
    <cfRule type="cellIs" dxfId="11" priority="4" operator="equal">
      <formula>5</formula>
    </cfRule>
  </conditionalFormatting>
  <conditionalFormatting sqref="T12:T13">
    <cfRule type="cellIs" dxfId="10" priority="3" operator="lessThan">
      <formula>5</formula>
    </cfRule>
  </conditionalFormatting>
  <conditionalFormatting sqref="T12:T13">
    <cfRule type="top10" dxfId="9" priority="5" rank="4"/>
    <cfRule type="cellIs" dxfId="8" priority="6" operator="equal">
      <formula>5</formula>
    </cfRule>
  </conditionalFormatting>
  <conditionalFormatting sqref="T12:T13">
    <cfRule type="cellIs" dxfId="7" priority="2" operator="equal">
      <formula>5</formula>
    </cfRule>
  </conditionalFormatting>
  <conditionalFormatting sqref="T12:T13">
    <cfRule type="cellIs" dxfId="6" priority="1" operator="lessThan">
      <formula>5</formula>
    </cfRule>
  </conditionalFormatting>
  <conditionalFormatting sqref="I12:I13">
    <cfRule type="top10" dxfId="5" priority="175" rank="4"/>
    <cfRule type="cellIs" dxfId="4" priority="176" operator="equal">
      <formula>5</formula>
    </cfRule>
  </conditionalFormatting>
  <conditionalFormatting sqref="R12:R13">
    <cfRule type="top10" dxfId="3" priority="177" rank="4"/>
    <cfRule type="cellIs" dxfId="2" priority="178" operator="equal">
      <formula>5</formula>
    </cfRule>
  </conditionalFormatting>
  <conditionalFormatting sqref="K12:K13">
    <cfRule type="top10" dxfId="1" priority="179" rank="4"/>
    <cfRule type="cellIs" dxfId="0" priority="180" operator="equal">
      <formula>5</formula>
    </cfRule>
  </conditionalFormatting>
  <printOptions horizontalCentered="1" verticalCentered="1"/>
  <pageMargins left="1.1023622047244095" right="0.51181102362204722" top="0.94488188976377963" bottom="0.74803149606299213" header="0.31496062992125984" footer="0.31496062992125984"/>
  <pageSetup scale="50" fitToHeight="0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EAE9516-B296-4D22-BB75-48F682CD5D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D513C9B7-251D-4390-84E7-C729B5AB9E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2F75E10F-56BE-4CE3-8A70-4409A48F85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3B0387F0-954F-42A1-BB0C-52D4E604EB4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F518FCDB-A5FC-4845-A136-04036C0050D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1AE72C55-DFBA-4CAE-9ECB-61715E3840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ABF31C3F-4F5B-479A-BFB9-DD6911BA3B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F30ACB08-81DB-41B0-A850-91FDF9C5775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0C697858-BDA0-476D-B4A6-423CD8E452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F7EB2F08-AD24-46F9-9BD4-9199A5C55C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7A2D42DA-2213-4734-A7A0-23F3A6EB78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C24776F0-DB09-4356-B710-6A9C6E7CB1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9333AA1F-EC7E-4ADB-87CE-EFAE7CCF1C7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233C4315-272C-4A50-ABBB-F4DE6E8807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BC55B727-793D-4DEE-8E79-EADB55081FD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BF02E64D-3861-4CEE-A7B2-F53EA7E462F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613BC6F1-5262-4B78-A71B-03F7B0DD1F7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073EB2FB-C2A3-4B6A-8D65-18386F11649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EE0362CB-5801-4975-A388-94D0C18D353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F2BBB396-0410-4082-8DC7-136F310609A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BBEA2CA3-926B-4662-BE1E-5E5978BA2F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373B1553-ECAC-466C-BEF8-2C731BC167B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0630974F-6B40-4802-8721-746C608F9A0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E02E88DC-99E6-4B70-9EB5-3765C2975CB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2ECD6B14-DB1E-4CE1-BC77-EDA3C217841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C3056DF3-0DCB-44FC-A2A1-515C69911E3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375776DE-41E8-4B63-877C-F5C35C5D363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CE4B1940-75CB-4C38-B68D-E2F1491A659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4FCB07E1-4865-45D5-8626-89C09874104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7D3050C5-63C6-4F35-93E3-D57286C3A83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90324950-D3C4-424C-A828-1D09EC17F98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D15D0774-F7AE-48CD-A23C-367C6D54AF7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B7BA036F-7966-4428-ACD6-5AB112C5A2E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BFD95218-4048-4215-A0AA-783E9A15A61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315F854D-581F-4145-9CF4-21F59E9319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793B344F-4E7E-4D7A-AD25-366C8273103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653D3EE2-F4FA-4ACF-829E-3153D29459E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CDFFD3B0-6125-4FB0-9701-2330C17C38C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3D9F394A-59DB-4896-8E2B-2FF166A275F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CCFEB92D-F08A-434C-A01B-84F7EA6F194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J13</xm:sqref>
        </x14:conditionalFormatting>
        <x14:conditionalFormatting xmlns:xm="http://schemas.microsoft.com/office/excel/2006/main">
          <x14:cfRule type="dataBar" id="{13D611FD-CF80-490F-ABC0-215E8350434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L13</xm:sqref>
        </x14:conditionalFormatting>
        <x14:conditionalFormatting xmlns:xm="http://schemas.microsoft.com/office/excel/2006/main">
          <x14:cfRule type="dataBar" id="{445045C9-D09E-4412-851E-DF438F913F6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N13</xm:sqref>
        </x14:conditionalFormatting>
        <x14:conditionalFormatting xmlns:xm="http://schemas.microsoft.com/office/excel/2006/main">
          <x14:cfRule type="dataBar" id="{B3CDF177-9E5C-4CEB-A90F-C94A978E52B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93AC2CEE-3876-4632-AF2F-AC23174ED84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1A1A05A9-5179-4B38-8BF4-4668AA6BDF5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C891E09F-DBC9-498C-9C77-DFAF7E29C8A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0B76CC24-12D6-4083-9F8F-EDB4EB3FD72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S13</xm:sqref>
        </x14:conditionalFormatting>
        <x14:conditionalFormatting xmlns:xm="http://schemas.microsoft.com/office/excel/2006/main">
          <x14:cfRule type="dataBar" id="{77816395-7F50-4174-A0BD-EB9E75D8F5A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11" customWidth="1"/>
    <col min="2" max="2" width="13.28515625" style="11" customWidth="1"/>
    <col min="3" max="3" width="20.7109375" style="11" customWidth="1"/>
    <col min="4" max="4" width="11.42578125" style="11" customWidth="1"/>
    <col min="5" max="5" width="6.7109375" style="11" customWidth="1"/>
    <col min="6" max="6" width="25.28515625" style="11" customWidth="1"/>
    <col min="7" max="9" width="21.140625" style="11" customWidth="1"/>
    <col min="10" max="11" width="21.42578125" style="11" customWidth="1"/>
    <col min="12" max="12" width="11.42578125" style="11" customWidth="1"/>
    <col min="13" max="13" width="10.7109375" style="11" customWidth="1"/>
    <col min="14" max="14" width="13.42578125" style="11" customWidth="1"/>
    <col min="15" max="15" width="23" style="11" customWidth="1"/>
    <col min="16" max="16" width="24" style="11" customWidth="1"/>
    <col min="17" max="17" width="17" style="11" customWidth="1"/>
    <col min="18" max="18" width="24" style="11" customWidth="1"/>
    <col min="19" max="19" width="23.28515625" style="11" customWidth="1"/>
    <col min="20" max="21" width="11.42578125" style="11" customWidth="1"/>
    <col min="22" max="22" width="19" style="11" customWidth="1"/>
    <col min="23" max="23" width="28" style="11" customWidth="1"/>
    <col min="24" max="16384" width="11.42578125" style="11" hidden="1"/>
  </cols>
  <sheetData>
    <row r="1" spans="1:25" ht="15" x14ac:dyDescent="0.25">
      <c r="A1" s="10" t="s">
        <v>47</v>
      </c>
    </row>
    <row r="2" spans="1:25" s="12" customFormat="1" x14ac:dyDescent="0.2"/>
    <row r="3" spans="1:25" s="12" customFormat="1" x14ac:dyDescent="0.2">
      <c r="B3" s="13" t="s">
        <v>48</v>
      </c>
      <c r="C3" s="83" t="s">
        <v>49</v>
      </c>
      <c r="D3" s="83"/>
      <c r="F3" s="13" t="s">
        <v>50</v>
      </c>
      <c r="G3" s="14" t="s">
        <v>51</v>
      </c>
      <c r="H3" s="14" t="s">
        <v>52</v>
      </c>
      <c r="I3" s="83" t="s">
        <v>53</v>
      </c>
      <c r="J3" s="83"/>
      <c r="K3" s="83"/>
      <c r="L3" s="83"/>
      <c r="N3" s="13" t="s">
        <v>54</v>
      </c>
      <c r="O3" s="83" t="s">
        <v>49</v>
      </c>
      <c r="P3" s="83"/>
      <c r="Q3" s="83"/>
    </row>
    <row r="4" spans="1:25" s="12" customFormat="1" ht="53.45" customHeight="1" x14ac:dyDescent="0.2">
      <c r="B4" s="15" t="s">
        <v>36</v>
      </c>
      <c r="C4" s="81" t="s">
        <v>55</v>
      </c>
      <c r="D4" s="82"/>
      <c r="F4" s="84" t="s">
        <v>56</v>
      </c>
      <c r="G4" s="84" t="s">
        <v>57</v>
      </c>
      <c r="H4" s="87" t="s">
        <v>58</v>
      </c>
      <c r="I4" s="90" t="s">
        <v>59</v>
      </c>
      <c r="J4" s="91"/>
      <c r="K4" s="91"/>
      <c r="L4" s="92"/>
      <c r="N4" s="16" t="s">
        <v>60</v>
      </c>
      <c r="O4" s="81" t="s">
        <v>61</v>
      </c>
      <c r="P4" s="82"/>
      <c r="Q4" s="82"/>
    </row>
    <row r="5" spans="1:25" s="12" customFormat="1" ht="53.45" customHeight="1" x14ac:dyDescent="0.2">
      <c r="B5" s="15" t="s">
        <v>39</v>
      </c>
      <c r="C5" s="81" t="s">
        <v>62</v>
      </c>
      <c r="D5" s="81"/>
      <c r="F5" s="85"/>
      <c r="G5" s="85"/>
      <c r="H5" s="88"/>
      <c r="I5" s="93"/>
      <c r="J5" s="94"/>
      <c r="K5" s="94"/>
      <c r="L5" s="95"/>
      <c r="N5" s="16" t="s">
        <v>63</v>
      </c>
      <c r="O5" s="81" t="s">
        <v>64</v>
      </c>
      <c r="P5" s="82"/>
      <c r="Q5" s="82"/>
    </row>
    <row r="6" spans="1:25" s="12" customFormat="1" ht="60" customHeight="1" x14ac:dyDescent="0.2">
      <c r="F6" s="86"/>
      <c r="G6" s="86"/>
      <c r="H6" s="89"/>
      <c r="I6" s="96"/>
      <c r="J6" s="97"/>
      <c r="K6" s="97"/>
      <c r="L6" s="98"/>
      <c r="N6" s="16" t="s">
        <v>65</v>
      </c>
      <c r="O6" s="81" t="s">
        <v>66</v>
      </c>
      <c r="P6" s="82"/>
      <c r="Q6" s="82"/>
    </row>
    <row r="7" spans="1:25" s="12" customFormat="1" ht="79.5" customHeight="1" x14ac:dyDescent="0.2">
      <c r="B7" s="13" t="s">
        <v>67</v>
      </c>
      <c r="C7" s="83" t="s">
        <v>49</v>
      </c>
      <c r="D7" s="83"/>
      <c r="F7" s="17" t="s">
        <v>68</v>
      </c>
      <c r="G7" s="18" t="s">
        <v>58</v>
      </c>
      <c r="H7" s="18" t="s">
        <v>69</v>
      </c>
      <c r="I7" s="80" t="s">
        <v>70</v>
      </c>
      <c r="J7" s="80"/>
      <c r="K7" s="80"/>
      <c r="L7" s="80"/>
      <c r="N7" s="19" t="s">
        <v>71</v>
      </c>
      <c r="O7" s="81" t="s">
        <v>72</v>
      </c>
      <c r="P7" s="82"/>
      <c r="Q7" s="82"/>
    </row>
    <row r="8" spans="1:25" s="12" customFormat="1" ht="33.75" x14ac:dyDescent="0.2">
      <c r="B8" s="20" t="s">
        <v>73</v>
      </c>
      <c r="C8" s="78" t="s">
        <v>74</v>
      </c>
      <c r="D8" s="79"/>
      <c r="F8" s="17" t="s">
        <v>37</v>
      </c>
      <c r="G8" s="18" t="s">
        <v>75</v>
      </c>
      <c r="H8" s="17" t="s">
        <v>76</v>
      </c>
      <c r="I8" s="80" t="s">
        <v>77</v>
      </c>
      <c r="J8" s="80"/>
      <c r="K8" s="80"/>
      <c r="L8" s="80"/>
      <c r="N8" s="19" t="s">
        <v>78</v>
      </c>
      <c r="O8" s="81" t="s">
        <v>79</v>
      </c>
      <c r="P8" s="82"/>
      <c r="Q8" s="82"/>
    </row>
    <row r="9" spans="1:25" s="12" customFormat="1" ht="52.15" customHeight="1" x14ac:dyDescent="0.2">
      <c r="B9" s="20" t="s">
        <v>34</v>
      </c>
      <c r="C9" s="103" t="s">
        <v>80</v>
      </c>
      <c r="D9" s="104"/>
      <c r="F9" s="84" t="s">
        <v>35</v>
      </c>
      <c r="G9" s="84" t="s">
        <v>76</v>
      </c>
      <c r="H9" s="87" t="s">
        <v>81</v>
      </c>
      <c r="I9" s="81" t="s">
        <v>82</v>
      </c>
      <c r="J9" s="81"/>
      <c r="K9" s="81"/>
      <c r="L9" s="81"/>
      <c r="N9" s="19" t="s">
        <v>83</v>
      </c>
      <c r="O9" s="81" t="s">
        <v>84</v>
      </c>
      <c r="P9" s="82"/>
      <c r="Q9" s="82"/>
    </row>
    <row r="10" spans="1:25" s="12" customFormat="1" ht="22.9" customHeight="1" x14ac:dyDescent="0.2">
      <c r="F10" s="86"/>
      <c r="G10" s="86"/>
      <c r="H10" s="89"/>
      <c r="I10" s="81"/>
      <c r="J10" s="81"/>
      <c r="K10" s="81"/>
      <c r="L10" s="81"/>
      <c r="N10" s="80" t="s">
        <v>85</v>
      </c>
      <c r="O10" s="81" t="s">
        <v>86</v>
      </c>
      <c r="P10" s="81"/>
      <c r="Q10" s="81"/>
    </row>
    <row r="11" spans="1:25" s="12" customFormat="1" ht="39" customHeight="1" x14ac:dyDescent="0.2">
      <c r="N11" s="80"/>
      <c r="O11" s="81"/>
      <c r="P11" s="81"/>
      <c r="Q11" s="81"/>
    </row>
    <row r="12" spans="1:25" s="12" customFormat="1" ht="52.9" customHeight="1" x14ac:dyDescent="0.2">
      <c r="H12" s="21"/>
      <c r="I12" s="21"/>
      <c r="N12" s="19" t="s">
        <v>87</v>
      </c>
      <c r="O12" s="81" t="s">
        <v>88</v>
      </c>
      <c r="P12" s="81"/>
      <c r="Q12" s="81"/>
    </row>
    <row r="13" spans="1:25" s="12" customFormat="1" x14ac:dyDescent="0.2">
      <c r="F13" s="21"/>
      <c r="G13" s="21"/>
      <c r="H13" s="21"/>
      <c r="I13" s="21"/>
    </row>
    <row r="14" spans="1:25" s="12" customFormat="1" x14ac:dyDescent="0.2">
      <c r="C14" s="105" t="s">
        <v>89</v>
      </c>
      <c r="D14" s="105"/>
      <c r="F14" s="106" t="s">
        <v>90</v>
      </c>
      <c r="G14" s="106"/>
      <c r="H14" s="106"/>
      <c r="I14" s="106"/>
      <c r="J14" s="106"/>
      <c r="K14" s="106"/>
      <c r="L14" s="106"/>
      <c r="O14" s="99" t="s">
        <v>91</v>
      </c>
      <c r="P14" s="100"/>
      <c r="Q14" s="100"/>
      <c r="R14" s="100"/>
      <c r="S14" s="100"/>
      <c r="T14" s="100"/>
      <c r="U14" s="101"/>
      <c r="X14" s="107" t="s">
        <v>92</v>
      </c>
      <c r="Y14" s="108"/>
    </row>
    <row r="15" spans="1:25" s="12" customFormat="1" ht="63" customHeight="1" x14ac:dyDescent="0.2">
      <c r="C15" s="22" t="s">
        <v>93</v>
      </c>
      <c r="D15" s="22" t="s">
        <v>94</v>
      </c>
      <c r="F15" s="99" t="s">
        <v>91</v>
      </c>
      <c r="G15" s="100"/>
      <c r="H15" s="100"/>
      <c r="I15" s="100"/>
      <c r="J15" s="100"/>
      <c r="K15" s="100"/>
      <c r="L15" s="101"/>
      <c r="N15" s="23"/>
      <c r="O15" s="102" t="s">
        <v>95</v>
      </c>
      <c r="P15" s="102"/>
      <c r="Q15" s="18" t="s">
        <v>43</v>
      </c>
      <c r="R15" s="18" t="s">
        <v>40</v>
      </c>
      <c r="S15" s="18" t="s">
        <v>46</v>
      </c>
      <c r="T15" s="18" t="s">
        <v>42</v>
      </c>
      <c r="U15" s="18" t="s">
        <v>96</v>
      </c>
      <c r="X15" s="24" t="s">
        <v>97</v>
      </c>
      <c r="Y15" s="22" t="s">
        <v>93</v>
      </c>
    </row>
    <row r="16" spans="1:25" s="12" customFormat="1" ht="51.75" customHeight="1" x14ac:dyDescent="0.2">
      <c r="B16" s="109" t="s">
        <v>98</v>
      </c>
      <c r="C16" s="25" t="s">
        <v>99</v>
      </c>
      <c r="D16" s="17">
        <v>1</v>
      </c>
      <c r="E16" s="21"/>
      <c r="F16" s="102" t="s">
        <v>95</v>
      </c>
      <c r="G16" s="102"/>
      <c r="H16" s="18" t="s">
        <v>43</v>
      </c>
      <c r="I16" s="18" t="s">
        <v>40</v>
      </c>
      <c r="J16" s="18" t="s">
        <v>46</v>
      </c>
      <c r="K16" s="18" t="s">
        <v>42</v>
      </c>
      <c r="L16" s="18" t="s">
        <v>96</v>
      </c>
      <c r="O16" s="102" t="s">
        <v>100</v>
      </c>
      <c r="P16" s="102"/>
      <c r="Q16" s="18" t="s">
        <v>101</v>
      </c>
      <c r="R16" s="18" t="s">
        <v>102</v>
      </c>
      <c r="S16" s="18" t="s">
        <v>103</v>
      </c>
      <c r="T16" s="18" t="s">
        <v>104</v>
      </c>
      <c r="U16" s="18" t="s">
        <v>105</v>
      </c>
      <c r="X16" s="26" t="s">
        <v>106</v>
      </c>
      <c r="Y16" s="18" t="s">
        <v>107</v>
      </c>
    </row>
    <row r="17" spans="2:25" s="12" customFormat="1" ht="67.5" x14ac:dyDescent="0.2">
      <c r="B17" s="109"/>
      <c r="C17" s="25" t="s">
        <v>108</v>
      </c>
      <c r="D17" s="17">
        <v>2</v>
      </c>
      <c r="E17" s="21"/>
      <c r="F17" s="102" t="s">
        <v>100</v>
      </c>
      <c r="G17" s="102"/>
      <c r="H17" s="18" t="s">
        <v>101</v>
      </c>
      <c r="I17" s="18" t="s">
        <v>102</v>
      </c>
      <c r="J17" s="18" t="s">
        <v>103</v>
      </c>
      <c r="K17" s="18" t="s">
        <v>104</v>
      </c>
      <c r="L17" s="18" t="s">
        <v>105</v>
      </c>
      <c r="O17" s="106" t="s">
        <v>93</v>
      </c>
      <c r="P17" s="106" t="s">
        <v>109</v>
      </c>
      <c r="Q17" s="22" t="s">
        <v>110</v>
      </c>
      <c r="R17" s="22" t="s">
        <v>111</v>
      </c>
      <c r="S17" s="22" t="s">
        <v>112</v>
      </c>
      <c r="T17" s="22" t="s">
        <v>113</v>
      </c>
      <c r="U17" s="22" t="s">
        <v>114</v>
      </c>
      <c r="X17" s="27" t="s">
        <v>115</v>
      </c>
      <c r="Y17" s="18" t="s">
        <v>116</v>
      </c>
    </row>
    <row r="18" spans="2:25" s="12" customFormat="1" ht="22.5" x14ac:dyDescent="0.2">
      <c r="B18" s="109"/>
      <c r="C18" s="25" t="s">
        <v>117</v>
      </c>
      <c r="D18" s="17">
        <v>3</v>
      </c>
      <c r="E18" s="21"/>
      <c r="F18" s="106" t="s">
        <v>93</v>
      </c>
      <c r="G18" s="106" t="s">
        <v>109</v>
      </c>
      <c r="H18" s="22" t="s">
        <v>110</v>
      </c>
      <c r="I18" s="22" t="s">
        <v>111</v>
      </c>
      <c r="J18" s="22" t="s">
        <v>112</v>
      </c>
      <c r="K18" s="22" t="s">
        <v>113</v>
      </c>
      <c r="L18" s="22" t="s">
        <v>114</v>
      </c>
      <c r="O18" s="106"/>
      <c r="P18" s="106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X18" s="28">
        <v>5</v>
      </c>
      <c r="Y18" s="18" t="s">
        <v>118</v>
      </c>
    </row>
    <row r="19" spans="2:25" s="12" customFormat="1" ht="51.75" customHeight="1" x14ac:dyDescent="0.2">
      <c r="B19" s="109"/>
      <c r="C19" s="25" t="s">
        <v>119</v>
      </c>
      <c r="D19" s="17">
        <v>4</v>
      </c>
      <c r="E19" s="21"/>
      <c r="F19" s="106"/>
      <c r="G19" s="106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N19" s="109" t="s">
        <v>98</v>
      </c>
      <c r="O19" s="25" t="s">
        <v>99</v>
      </c>
      <c r="P19" s="17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X19" s="29" t="s">
        <v>120</v>
      </c>
      <c r="Y19" s="18" t="s">
        <v>121</v>
      </c>
    </row>
    <row r="20" spans="2:25" s="12" customFormat="1" ht="33.75" x14ac:dyDescent="0.2">
      <c r="B20" s="109"/>
      <c r="C20" s="25" t="s">
        <v>122</v>
      </c>
      <c r="D20" s="17">
        <v>5</v>
      </c>
      <c r="E20" s="21"/>
      <c r="F20" s="21"/>
      <c r="G20" s="21"/>
      <c r="H20" s="21"/>
      <c r="I20" s="21"/>
      <c r="J20" s="21"/>
      <c r="K20" s="21"/>
      <c r="N20" s="109"/>
      <c r="O20" s="25" t="s">
        <v>108</v>
      </c>
      <c r="P20" s="17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</row>
    <row r="21" spans="2:25" s="12" customFormat="1" ht="45" x14ac:dyDescent="0.2">
      <c r="F21" s="21"/>
      <c r="G21" s="21"/>
      <c r="H21" s="21"/>
      <c r="I21" s="21"/>
      <c r="J21" s="21"/>
      <c r="K21" s="21"/>
      <c r="N21" s="109"/>
      <c r="O21" s="25" t="s">
        <v>117</v>
      </c>
      <c r="P21" s="17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X21" s="30" t="s">
        <v>123</v>
      </c>
      <c r="Y21" s="30" t="s">
        <v>124</v>
      </c>
    </row>
    <row r="22" spans="2:25" s="12" customFormat="1" ht="22.5" x14ac:dyDescent="0.2">
      <c r="B22" s="12" t="s">
        <v>125</v>
      </c>
      <c r="N22" s="109"/>
      <c r="O22" s="25" t="s">
        <v>119</v>
      </c>
      <c r="P22" s="17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X22" s="12" t="s">
        <v>126</v>
      </c>
      <c r="Y22" s="12" t="s">
        <v>127</v>
      </c>
    </row>
    <row r="23" spans="2:25" s="12" customFormat="1" ht="33.75" x14ac:dyDescent="0.2">
      <c r="N23" s="109"/>
      <c r="O23" s="25" t="s">
        <v>122</v>
      </c>
      <c r="P23" s="17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12" t="s">
        <v>128</v>
      </c>
      <c r="Y23" s="12" t="s">
        <v>41</v>
      </c>
    </row>
    <row r="24" spans="2:25" s="12" customFormat="1" x14ac:dyDescent="0.2">
      <c r="X24" s="12" t="s">
        <v>129</v>
      </c>
    </row>
    <row r="26" spans="2:25" hidden="1" x14ac:dyDescent="0.2">
      <c r="C26" s="11" t="s">
        <v>130</v>
      </c>
      <c r="D26" s="11" t="s">
        <v>23</v>
      </c>
      <c r="F26" s="11" t="s">
        <v>1</v>
      </c>
      <c r="G26" s="11" t="s">
        <v>0</v>
      </c>
      <c r="H26" s="11" t="s">
        <v>131</v>
      </c>
    </row>
    <row r="27" spans="2:25" hidden="1" x14ac:dyDescent="0.2">
      <c r="C27" s="11" t="s">
        <v>36</v>
      </c>
      <c r="D27" s="11" t="s">
        <v>73</v>
      </c>
      <c r="F27" s="11" t="s">
        <v>132</v>
      </c>
      <c r="G27" s="11" t="s">
        <v>133</v>
      </c>
      <c r="H27" s="11" t="s">
        <v>127</v>
      </c>
      <c r="P27" s="31"/>
      <c r="Q27" s="31"/>
      <c r="R27" s="31"/>
      <c r="S27" s="31"/>
      <c r="T27" s="31"/>
    </row>
    <row r="28" spans="2:25" hidden="1" x14ac:dyDescent="0.2">
      <c r="C28" s="11" t="s">
        <v>39</v>
      </c>
      <c r="D28" s="11" t="s">
        <v>34</v>
      </c>
      <c r="F28" s="11" t="s">
        <v>134</v>
      </c>
      <c r="G28" s="11" t="s">
        <v>135</v>
      </c>
      <c r="H28" s="11" t="s">
        <v>41</v>
      </c>
      <c r="P28" s="31"/>
      <c r="Q28" s="31"/>
      <c r="R28" s="31"/>
      <c r="S28" s="31"/>
      <c r="T28" s="31"/>
    </row>
    <row r="29" spans="2:25" hidden="1" x14ac:dyDescent="0.2">
      <c r="F29" s="11" t="s">
        <v>136</v>
      </c>
      <c r="G29" s="11" t="s">
        <v>137</v>
      </c>
      <c r="P29" s="31"/>
      <c r="Q29" s="31"/>
      <c r="R29" s="31"/>
      <c r="S29" s="31"/>
      <c r="T29" s="31"/>
    </row>
    <row r="30" spans="2:25" hidden="1" x14ac:dyDescent="0.2">
      <c r="F30" s="11" t="s">
        <v>138</v>
      </c>
      <c r="G30" s="11" t="s">
        <v>139</v>
      </c>
      <c r="P30" s="31"/>
      <c r="Q30" s="31"/>
      <c r="R30" s="31"/>
      <c r="S30" s="31"/>
      <c r="T30" s="31"/>
    </row>
    <row r="31" spans="2:25" hidden="1" x14ac:dyDescent="0.2">
      <c r="F31" s="11" t="s">
        <v>140</v>
      </c>
      <c r="G31" s="11" t="s">
        <v>141</v>
      </c>
      <c r="P31" s="31"/>
      <c r="Q31" s="31"/>
      <c r="R31" s="31"/>
      <c r="S31" s="31"/>
      <c r="T31" s="31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Ivan Felipe Uribe Ospina</cp:lastModifiedBy>
  <cp:lastPrinted>2020-03-12T21:27:52Z</cp:lastPrinted>
  <dcterms:created xsi:type="dcterms:W3CDTF">2011-10-26T13:45:21Z</dcterms:created>
  <dcterms:modified xsi:type="dcterms:W3CDTF">2023-03-29T16:35:56Z</dcterms:modified>
</cp:coreProperties>
</file>