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5"/>
  <workbookPr defaultThemeVersion="124226"/>
  <mc:AlternateContent xmlns:mc="http://schemas.openxmlformats.org/markup-compatibility/2006">
    <mc:Choice Requires="x15">
      <x15ac:absPath xmlns:x15ac="http://schemas.microsoft.com/office/spreadsheetml/2010/11/ac" url="C:\Users\jeffery.chiquillo\Desktop\contrato 091-00\"/>
    </mc:Choice>
  </mc:AlternateContent>
  <xr:revisionPtr revIDLastSave="0" documentId="13_ncr:1_{36D804F6-64DF-43A5-85CD-87174D29FE1B}" xr6:coauthVersionLast="36" xr6:coauthVersionMax="36" xr10:uidLastSave="{00000000-0000-0000-0000-000000000000}"/>
  <bookViews>
    <workbookView xWindow="0" yWindow="0" windowWidth="28800" windowHeight="12225" activeTab="1" xr2:uid="{00000000-000D-0000-FFFF-FFFF00000000}"/>
  </bookViews>
  <sheets>
    <sheet name="INSTRUCTIVO" sheetId="17" r:id="rId1"/>
    <sheet name="INFORME SUP. OBRA PUBLICA" sheetId="16" r:id="rId2"/>
  </sheets>
  <definedNames>
    <definedName name="_xlnm.Print_Area" localSheetId="0">INSTRUCTIVO!$A$1:$N$151</definedName>
  </definedNames>
  <calcPr calcId="191029"/>
</workbook>
</file>

<file path=xl/calcChain.xml><?xml version="1.0" encoding="utf-8"?>
<calcChain xmlns="http://schemas.openxmlformats.org/spreadsheetml/2006/main">
  <c r="C31" i="16" l="1"/>
  <c r="D77" i="16"/>
  <c r="AN92" i="16" l="1"/>
  <c r="O105" i="16"/>
  <c r="CZ42" i="16" l="1"/>
  <c r="CZ33" i="16" l="1"/>
  <c r="C81" i="16" s="1"/>
  <c r="D81" i="16" s="1"/>
  <c r="BF28" i="16" l="1"/>
  <c r="CZ41" i="16" l="1"/>
  <c r="CV14" i="16"/>
  <c r="D32" i="17" l="1"/>
  <c r="D78" i="16" l="1"/>
  <c r="C77" i="16"/>
  <c r="O101" i="16"/>
  <c r="O100" i="16"/>
  <c r="O99" i="16"/>
  <c r="O98" i="16"/>
  <c r="O94" i="16"/>
  <c r="O93" i="16"/>
  <c r="C92" i="16"/>
  <c r="C95" i="16" s="1"/>
  <c r="Q78" i="16"/>
  <c r="T78" i="16"/>
  <c r="O78" i="16"/>
  <c r="V78" i="16"/>
  <c r="Y78" i="16"/>
  <c r="H78" i="16"/>
  <c r="N78" i="16"/>
  <c r="R78" i="16"/>
  <c r="S78" i="16"/>
  <c r="P78" i="16"/>
  <c r="I78" i="16"/>
  <c r="L78" i="16"/>
  <c r="K78" i="16"/>
  <c r="U78" i="16"/>
  <c r="X78" i="16"/>
  <c r="F78" i="16"/>
  <c r="E78" i="16"/>
  <c r="W78" i="16"/>
  <c r="G78" i="16"/>
  <c r="J78" i="16"/>
  <c r="M78" i="16"/>
  <c r="Z78" i="16"/>
  <c r="S77" i="16"/>
  <c r="Z77" i="16"/>
  <c r="F77" i="16"/>
  <c r="M77" i="16"/>
  <c r="T77" i="16"/>
  <c r="G77" i="16"/>
  <c r="J77" i="16"/>
  <c r="X77" i="16"/>
  <c r="O77" i="16"/>
  <c r="R77" i="16"/>
  <c r="Y77" i="16"/>
  <c r="I77" i="16"/>
  <c r="P77" i="16"/>
  <c r="V77" i="16"/>
  <c r="K77" i="16"/>
  <c r="N77" i="16"/>
  <c r="U77" i="16"/>
  <c r="E77" i="16"/>
  <c r="L77" i="16"/>
  <c r="W77" i="16"/>
  <c r="Q77" i="16"/>
  <c r="H77" i="16"/>
  <c r="O92" i="16" l="1"/>
  <c r="O95" i="16" s="1"/>
  <c r="CL92" i="16" s="1"/>
  <c r="C78" i="16"/>
  <c r="AA78" i="16" s="1"/>
  <c r="B81" i="16"/>
  <c r="BM92" i="16"/>
  <c r="DB92" i="16" s="1"/>
  <c r="AA77" i="16"/>
</calcChain>
</file>

<file path=xl/sharedStrings.xml><?xml version="1.0" encoding="utf-8"?>
<sst xmlns="http://schemas.openxmlformats.org/spreadsheetml/2006/main" count="246" uniqueCount="153">
  <si>
    <t>Código</t>
  </si>
  <si>
    <t xml:space="preserve">FORMATO INFORME DE SUPERVISIÓN OBRA PÚBLICA </t>
  </si>
  <si>
    <t>Versión</t>
  </si>
  <si>
    <t>Vigencia</t>
  </si>
  <si>
    <t>FECHA INFORME DE SUPERVISIÓN</t>
  </si>
  <si>
    <t>PERIODO REPORTADO  DEL:</t>
  </si>
  <si>
    <t xml:space="preserve">AL: </t>
  </si>
  <si>
    <t>CONTRATO Nº</t>
  </si>
  <si>
    <t>CONTRATISTA</t>
  </si>
  <si>
    <t>OBJETO</t>
  </si>
  <si>
    <t>FECHA DE INICIO</t>
  </si>
  <si>
    <t>FECHA DE TERMINACIÓN</t>
  </si>
  <si>
    <t>VALOR INICIAL</t>
  </si>
  <si>
    <t>VALOR TOTAL</t>
  </si>
  <si>
    <t>2- ESTADO DEL CONTRATO OBSERVACIONES</t>
  </si>
  <si>
    <t>3- RECURSOS DEL CONTRATISTA</t>
  </si>
  <si>
    <t>Ensayos, Diseños y Otros</t>
  </si>
  <si>
    <t>Materiales en Obra</t>
  </si>
  <si>
    <t>Detalle</t>
  </si>
  <si>
    <t xml:space="preserve">TOTAL </t>
  </si>
  <si>
    <t>4- CONTROL DE PROGRAMACIÓN</t>
  </si>
  <si>
    <t>PORCENTAJE PONDERADA EN OBRA</t>
  </si>
  <si>
    <t>ATRASO (-) / ADELANTO (+)</t>
  </si>
  <si>
    <t>Semana 1</t>
  </si>
  <si>
    <t>Semana 2</t>
  </si>
  <si>
    <t>Semana 3</t>
  </si>
  <si>
    <t>Semana 4</t>
  </si>
  <si>
    <t>GRAFICO DE OBRA PROGRAMADA Vs. EJECUTADA</t>
  </si>
  <si>
    <t>AVANCE</t>
  </si>
  <si>
    <t>TOTAL</t>
  </si>
  <si>
    <t>PROGRAMADO</t>
  </si>
  <si>
    <t>EJECUTADO</t>
  </si>
  <si>
    <t>5-  PLAZO (DÍAS)</t>
  </si>
  <si>
    <t>Cant. Días</t>
  </si>
  <si>
    <t xml:space="preserve">Total </t>
  </si>
  <si>
    <t>Transcurrido</t>
  </si>
  <si>
    <t xml:space="preserve">Faltantes </t>
  </si>
  <si>
    <t>Contractual</t>
  </si>
  <si>
    <t>Proyección</t>
  </si>
  <si>
    <t>7-  ESTADO DE LA OBRA Y PROYECCIÓN</t>
  </si>
  <si>
    <t>9-  ACTIVIDADES PENDIENTES DE INICIO O ATRASADAS</t>
  </si>
  <si>
    <t>Actividad atrasada</t>
  </si>
  <si>
    <t>Atribuible al contratista?</t>
  </si>
  <si>
    <t>SI</t>
  </si>
  <si>
    <t>NO</t>
  </si>
  <si>
    <t>10-  CONTROL DE COSTOS</t>
  </si>
  <si>
    <t xml:space="preserve">Presupuesto </t>
  </si>
  <si>
    <t>Inversión a la Fecha</t>
  </si>
  <si>
    <t xml:space="preserve">Por Ejecutar </t>
  </si>
  <si>
    <t>INICIAL</t>
  </si>
  <si>
    <t>$</t>
  </si>
  <si>
    <t>%</t>
  </si>
  <si>
    <t>Directos+AIU+IVA</t>
  </si>
  <si>
    <t xml:space="preserve">11- CONTROL PAGOS </t>
  </si>
  <si>
    <t>DETALLE DE PAGO</t>
  </si>
  <si>
    <t>VALOR</t>
  </si>
  <si>
    <t>OBSERVACIONES</t>
  </si>
  <si>
    <t>TOTAL PAGADO A LA FECHA</t>
  </si>
  <si>
    <t>12- CUMPLIMIENTO OBLIGACIONES CONTRATISTA (Se deben enunciar todas las actividades que deben ser realizadas por el Contratista, registradas en los estudios previos y la minuta  del contrato)</t>
  </si>
  <si>
    <t>ACTIVIDAD</t>
  </si>
  <si>
    <t>ENTREGADO</t>
  </si>
  <si>
    <t>APROBADO</t>
  </si>
  <si>
    <t>13-  OBSERVACIONES Y RECOMENDACIONES</t>
  </si>
  <si>
    <t>DE-DEAJU-FR-019</t>
  </si>
  <si>
    <t>1. PRELIMINARES</t>
  </si>
  <si>
    <t>Fecha Terminación Obra Proyectada</t>
  </si>
  <si>
    <t>N/A</t>
  </si>
  <si>
    <t>Adiciones</t>
  </si>
  <si>
    <t>Reducciones</t>
  </si>
  <si>
    <t>VALOR REDUCIDO (Si aplica)</t>
  </si>
  <si>
    <t>VALOR ADICIONAL (Si aplica)</t>
  </si>
  <si>
    <t>ANTICIPO (Si aplica)</t>
  </si>
  <si>
    <t>FUERZA AÉREA COLOMBIANA</t>
  </si>
  <si>
    <r>
      <t>EJECUCIÓN SEMANAL</t>
    </r>
    <r>
      <rPr>
        <sz val="10"/>
        <rFont val="Arial"/>
        <family val="2"/>
      </rPr>
      <t xml:space="preserve"> (MES REPORTADO)</t>
    </r>
  </si>
  <si>
    <t>Días transcurridos de la obra</t>
  </si>
  <si>
    <t>8-  DESCRIPCIÓN ACTIVIDADES EJECUTADAS EN EL PERIODO</t>
  </si>
  <si>
    <t>CUMPLIÓ</t>
  </si>
  <si>
    <t>1- INFORMACIÓN GENERAL DEL CONTRATO</t>
  </si>
  <si>
    <t>15-ANEXO REGISTRO FOTOGRÁFICO DEL PERIODO REPORTADO</t>
  </si>
  <si>
    <t>6-  REGISTRO FOTOGRÁFICO GENERAL</t>
  </si>
  <si>
    <r>
      <t xml:space="preserve">Días </t>
    </r>
    <r>
      <rPr>
        <sz val="8"/>
        <rFont val="Arial"/>
        <family val="2"/>
      </rPr>
      <t>(atraso/
adelanto)</t>
    </r>
  </si>
  <si>
    <t>PROGRAMADO TOTAL A LA FECHA</t>
  </si>
  <si>
    <r>
      <t xml:space="preserve">ACTUAL </t>
    </r>
    <r>
      <rPr>
        <b/>
        <sz val="8"/>
        <rFont val="Arial"/>
        <family val="2"/>
      </rPr>
      <t>(Adiciones  y/o reducciones)</t>
    </r>
  </si>
  <si>
    <t>CAPITULOS</t>
  </si>
  <si>
    <t xml:space="preserve"> AVANCE</t>
  </si>
  <si>
    <t>GRAFICO DE PORCENTAJE</t>
  </si>
  <si>
    <t xml:space="preserve">14-  EL TIEMPO EXISTENTE FUE ASI (Condiciones Climaticas):  </t>
  </si>
  <si>
    <t xml:space="preserve">EJECUTADO TOTAL A LA FECHA </t>
  </si>
  <si>
    <t>GRAFICO DE PORCENTAJE  PROGRAMADO Vs EJECUTADO POR CAPÍTULOS</t>
  </si>
  <si>
    <t>GRAFICO DE PORCENTAJES</t>
  </si>
  <si>
    <r>
      <t xml:space="preserve">VALOR REDUCCIÓN
</t>
    </r>
    <r>
      <rPr>
        <b/>
        <sz val="10"/>
        <rFont val="Arial"/>
        <family val="2"/>
      </rPr>
      <t>(Si aplica)</t>
    </r>
  </si>
  <si>
    <r>
      <t xml:space="preserve">VALOR ADICIONAL 
</t>
    </r>
    <r>
      <rPr>
        <b/>
        <sz val="10"/>
        <rFont val="Arial"/>
        <family val="2"/>
      </rPr>
      <t>(Si aplica)</t>
    </r>
  </si>
  <si>
    <t>Semana 5</t>
  </si>
  <si>
    <t>Obs/Resultado</t>
  </si>
  <si>
    <t xml:space="preserve">Cantidad </t>
  </si>
  <si>
    <t>Equipos en Obra</t>
  </si>
  <si>
    <t>Personal en obra</t>
  </si>
  <si>
    <t>Dedicacion contractual</t>
  </si>
  <si>
    <t>Dedicacion ejecutada</t>
  </si>
  <si>
    <t>Cumplio/
No cumplio</t>
  </si>
  <si>
    <t>Observaciones</t>
  </si>
  <si>
    <t>Si/ No</t>
  </si>
  <si>
    <t>% Ejecutado acumulado a la fecha (Total)</t>
  </si>
  <si>
    <t>RESIDENTE DE OBRA</t>
  </si>
  <si>
    <t>COORDINADOR EN SEGURIDAD Y SALUD EN EL TRABAJO</t>
  </si>
  <si>
    <t xml:space="preserve">2. MAMPOSTERIA </t>
  </si>
  <si>
    <t>VISITA A SITIO DE EJECUCIÓN DEL PROYECTO</t>
  </si>
  <si>
    <t>PRESENTACION ACTAS DE VECINDAD</t>
  </si>
  <si>
    <t>PRESENTACION DE HOJAS DE VIDA</t>
  </si>
  <si>
    <t>PRESENTACION DE PROGRAMACIÓN DE OBRA</t>
  </si>
  <si>
    <t>PRESENTACION DE PLAN DE CALIDAD</t>
  </si>
  <si>
    <t>PRESENTACION DE ANÁLISIS DE PRECIOS UNITARIOS</t>
  </si>
  <si>
    <t>PRESENTACION ANÁLISIS DE AIU</t>
  </si>
  <si>
    <t>PRESENTACION PLAN DE SEGURIDAD Y SALUD EN EL TRABAJO</t>
  </si>
  <si>
    <t>PRESENTACION PLAN DE MANEJO AMBIENTAL</t>
  </si>
  <si>
    <t>PRESENTACION PROGRAMA BARRAS Y FLUJO DE FONDOS</t>
  </si>
  <si>
    <t>PRESENTACION ESTUDIOS DE SEGURIDAD DEL PERSONAL</t>
  </si>
  <si>
    <t xml:space="preserve">MAESTRO </t>
  </si>
  <si>
    <t xml:space="preserve">OFICIALES </t>
  </si>
  <si>
    <t>AYUDANTES</t>
  </si>
  <si>
    <t>Factura No. FEP-10</t>
  </si>
  <si>
    <t>Se anexan informes semanales con registro fotografico.</t>
  </si>
  <si>
    <t>7. CARPINTERIA EN ALUMINIO Y VIDRIO</t>
  </si>
  <si>
    <t>Factura No. FEP-11</t>
  </si>
  <si>
    <t>091-00-D-CACOM-1-GRUAL-2022</t>
  </si>
  <si>
    <t>Se realiza acta de inicio el dia 16 de Diciembre de 2022
Corte No. 1 con fecha 28 de Diciembre de 2022</t>
  </si>
  <si>
    <t>ESTUCO X CTE</t>
  </si>
  <si>
    <t>PINTURA X CTE</t>
  </si>
  <si>
    <t>PINTURA EN ESMALTE X GL</t>
  </si>
  <si>
    <t xml:space="preserve">ESCALERA </t>
  </si>
  <si>
    <t>HERRAMIENTA MENOR</t>
  </si>
  <si>
    <t>MANTENIMIENTO Y ADECUACIÓN DE LAS VIVIENDAS Y ALOJAMIENTOS DEL COMANDO AEREO DE COMBATE No. 1 VIGENCIA 2022</t>
  </si>
  <si>
    <t>MANTENIMIENTO Y ADECUACIÓN DE LAS VIVIENDAS Y ALOJAMIENTOS DEL COMANDO AEREO DE COMBATE No. 1 VIGENCIAS FÚTURAS 2023</t>
  </si>
  <si>
    <t>3. PAÑETES</t>
  </si>
  <si>
    <t xml:space="preserve">4. ACABADOS DE MUROS PINTURA Y ENCHAPES </t>
  </si>
  <si>
    <t>5. CARPINTERIA EN ACERO INOXIDABLE</t>
  </si>
  <si>
    <t>6.ASEO Y RETIRO DE ESCOMPROS</t>
  </si>
  <si>
    <t xml:space="preserve">3. PAÑETES </t>
  </si>
  <si>
    <t xml:space="preserve">5. CARPINTERIA EN MADERA </t>
  </si>
  <si>
    <t>6.  CARPINTERIA METALICA</t>
  </si>
  <si>
    <t>8.ASEO Y RETIRO DE ESCOMPROS</t>
  </si>
  <si>
    <t>SEGUNDO  PAGO  PAC ABRIL 2023</t>
  </si>
  <si>
    <t>PRIMER PAGO PAC DICIEMBRE 2022 Y/O CUENTAS X PAGAR 2023</t>
  </si>
  <si>
    <t>Teimpo parcialmente seco con lluvias en horas en horas de la noche lo que contribuyo al avance de la obra.</t>
  </si>
  <si>
    <t>SUPERVISOR</t>
  </si>
  <si>
    <t>Resane y pintura de muros interiores y fachadas de las viviendas militares:
CF 62 FACHADA
CF 27 PINTURA INTERIOR
CF 02 PINTURA INTERIOR
CF 31 PINTURA INTERIOR
CF 113 INTERIOR Y EXTERIOR 
APT 04 PINTURA INTERIOR
CF 43 PINTURA INTERIOR
CF 06 PINTURA INTERIOR
CF 104 PINTURA INTERIOR
CF 142 PINTURA INTERIOR
CF 143 PINTURA INTERIOR
CF 132 PINTURA INTERIOR</t>
  </si>
  <si>
    <r>
      <t xml:space="preserve">OBSERVACIONES: </t>
    </r>
    <r>
      <rPr>
        <sz val="12"/>
        <rFont val="Arial"/>
        <family val="2"/>
      </rPr>
      <t xml:space="preserve"> Se recomienda agilizar labores de carpintria de madera. Las viviendas son intervenidas una vez entregadas por los usuarios.</t>
    </r>
  </si>
  <si>
    <t>CONSTRUCCIONES TCM SAS
NIT. 901.153.363-3</t>
  </si>
  <si>
    <t>CONTRATAR EL MANTENIMIENTO DE VIVIENDAS FISCALES Y ALOJAMIENTOS MILITARES DE CACOM-1, SEGÚN FICHA TÉCNICA</t>
  </si>
  <si>
    <t>CARPINTERIA</t>
  </si>
  <si>
    <t>ELABORO: 
ST CHIQUILLO SALAMANCA JEFFERY GIOVANNY
Supervisor del contrato
Firma y Posfirma</t>
  </si>
  <si>
    <t>REVISO: 
ST CHIQUILLO SALAMANCA JEFFERY GIOVANNY
Supervisor del contrato
Firma y Posfirma</t>
  </si>
  <si>
    <t xml:space="preserve">El dia 08 de marzo se da por finalizadas las actividades de obra a tiempo, se realizan verificacion de mediciones a la hora de cargar la factura en la plataforma olimpia el contratista presenta novedad y no se puede relizar dicha gestion el dia indicado.
El dia 09 de marzo se realiza oficio FAC-S-2023-045507-CI explicando la demora en el tramite del pasado 08 de marzo
El dia 10 de marzo se recibe documentacion penditen para iniciar proceso de pago 
El dia 13 de marzo se recibe acta de recibo a satisfaccion por parte del contratista con correcciones subsanadas 
El dia 13 de marzo se realiza oficio FAC-S-2023-047647-CI adjuntando documentacion para tramite de pago
El dia 21 de marzo se recibe el informe final con correcciones subsanadas por parte del contratista 
El dia 23 de marzo se realiza oficio FAC-S-2023-053709-CI donde se adjuntan documentos con correcciones subsanadas para tramite de pago
El dia 24 de marzo se realiza oficio FAC-S-2023-055366-CI explicando el motivo de la demora de proceso de tramite de documentacion para pago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</si>
</sst>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_);[Red]\(&quot;$&quot;\ #,##0.00\)"/>
    <numFmt numFmtId="165" formatCode="_(&quot;$&quot;\ * #,##0.00_);_(&quot;$&quot;\ * \(#,##0.00\);_(&quot;$&quot;\ * &quot;-&quot;??_);_(@_)"/>
    <numFmt numFmtId="166" formatCode="_-&quot;$&quot;* #,##0_-;\-&quot;$&quot;* #,##0_-;_-&quot;$&quot;* &quot;-&quot;_-;_-@_-"/>
    <numFmt numFmtId="167" formatCode="_-&quot;$&quot;* #,##0.00_-;\-&quot;$&quot;* #,##0.00_-;_-&quot;$&quot;* &quot;-&quot;??_-;_-@_-"/>
    <numFmt numFmtId="168" formatCode="&quot;$&quot;\ #,##0.00"/>
  </numFmts>
  <fonts count="15" x14ac:knownFonts="1">
    <font>
      <sz val="11"/>
      <color theme="1"/>
      <name val="Calibri"/>
      <family val="2"/>
      <scheme val="minor"/>
    </font>
    <font>
      <sz val="11"/>
      <color theme="1"/>
      <name val="Arial"/>
      <family val="2"/>
    </font>
    <font>
      <b/>
      <sz val="10"/>
      <name val="Arial"/>
      <family val="2"/>
    </font>
    <font>
      <sz val="10"/>
      <name val="Arial"/>
      <family val="2"/>
    </font>
    <font>
      <sz val="11"/>
      <color theme="1"/>
      <name val="Calibri"/>
      <family val="2"/>
      <scheme val="minor"/>
    </font>
    <font>
      <b/>
      <sz val="12"/>
      <name val="Arial"/>
      <family val="2"/>
    </font>
    <font>
      <sz val="11"/>
      <name val="Calibri"/>
      <family val="2"/>
      <scheme val="minor"/>
    </font>
    <font>
      <b/>
      <sz val="11"/>
      <name val="Arial"/>
      <family val="2"/>
    </font>
    <font>
      <sz val="11"/>
      <name val="Arial"/>
      <family val="2"/>
    </font>
    <font>
      <b/>
      <u/>
      <sz val="11"/>
      <name val="Arial"/>
      <family val="2"/>
    </font>
    <font>
      <b/>
      <sz val="8"/>
      <name val="Arial"/>
      <family val="2"/>
    </font>
    <font>
      <sz val="7"/>
      <name val="Arial"/>
      <family val="2"/>
    </font>
    <font>
      <sz val="12"/>
      <name val="Arial"/>
      <family val="2"/>
    </font>
    <font>
      <sz val="8"/>
      <name val="Arial"/>
      <family val="2"/>
    </font>
    <font>
      <sz val="9"/>
      <name val="Arial"/>
      <family val="2"/>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60">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medium">
        <color indexed="64"/>
      </right>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s>
  <cellStyleXfs count="6">
    <xf numFmtId="0" fontId="0" fillId="0" borderId="0"/>
    <xf numFmtId="0" fontId="3" fillId="0" borderId="0"/>
    <xf numFmtId="167" fontId="4" fillId="0" borderId="0" applyFont="0" applyFill="0" applyBorder="0" applyAlignment="0" applyProtection="0"/>
    <xf numFmtId="166"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cellStyleXfs>
  <cellXfs count="282">
    <xf numFmtId="0" fontId="0" fillId="0" borderId="0" xfId="0"/>
    <xf numFmtId="0" fontId="0" fillId="0" borderId="0" xfId="0" applyProtection="1">
      <protection locked="0"/>
    </xf>
    <xf numFmtId="0" fontId="7" fillId="0" borderId="24" xfId="0" applyFont="1" applyFill="1" applyBorder="1" applyAlignment="1" applyProtection="1">
      <alignment horizontal="right" vertical="center"/>
      <protection locked="0"/>
    </xf>
    <xf numFmtId="168" fontId="8" fillId="0" borderId="19" xfId="0" applyNumberFormat="1"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10" fontId="7" fillId="0" borderId="9" xfId="0" applyNumberFormat="1" applyFont="1" applyFill="1" applyBorder="1" applyAlignment="1" applyProtection="1">
      <alignment horizontal="center" vertical="center" wrapText="1"/>
      <protection locked="0"/>
    </xf>
    <xf numFmtId="10" fontId="1" fillId="0" borderId="3" xfId="4" applyNumberFormat="1" applyFont="1" applyBorder="1" applyAlignment="1" applyProtection="1">
      <alignment horizontal="center"/>
      <protection locked="0"/>
    </xf>
    <xf numFmtId="0" fontId="11" fillId="0" borderId="3" xfId="0" applyFont="1" applyFill="1" applyBorder="1" applyAlignment="1" applyProtection="1">
      <alignment horizontal="center" vertical="center" wrapText="1"/>
      <protection locked="0"/>
    </xf>
    <xf numFmtId="0" fontId="6" fillId="0" borderId="0" xfId="0" applyFont="1" applyProtection="1">
      <protection locked="0"/>
    </xf>
    <xf numFmtId="0" fontId="8" fillId="0" borderId="9" xfId="0" applyFont="1" applyFill="1" applyBorder="1" applyAlignment="1" applyProtection="1">
      <alignment horizontal="center" vertical="center" wrapText="1"/>
      <protection locked="0"/>
    </xf>
    <xf numFmtId="0" fontId="8" fillId="0" borderId="11"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justify" vertical="center"/>
      <protection locked="0"/>
    </xf>
    <xf numFmtId="0" fontId="7" fillId="0" borderId="11" xfId="0" applyFont="1" applyFill="1" applyBorder="1" applyAlignment="1" applyProtection="1">
      <alignment horizontal="center" vertical="center"/>
      <protection locked="0"/>
    </xf>
    <xf numFmtId="168" fontId="6" fillId="0" borderId="0" xfId="0" applyNumberFormat="1" applyFont="1" applyProtection="1">
      <protection locked="0"/>
    </xf>
    <xf numFmtId="168" fontId="0" fillId="0" borderId="0" xfId="0" applyNumberFormat="1" applyProtection="1">
      <protection locked="0"/>
    </xf>
    <xf numFmtId="0" fontId="0" fillId="0" borderId="0" xfId="0" applyFont="1" applyFill="1" applyProtection="1">
      <protection locked="0"/>
    </xf>
    <xf numFmtId="0" fontId="8" fillId="0" borderId="12"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7" fillId="3" borderId="44" xfId="0" applyFont="1" applyFill="1" applyBorder="1" applyAlignment="1" applyProtection="1">
      <alignment horizontal="center" vertical="center"/>
      <protection locked="0"/>
    </xf>
    <xf numFmtId="0" fontId="7" fillId="3" borderId="45" xfId="0" applyFont="1" applyFill="1" applyBorder="1" applyAlignment="1" applyProtection="1">
      <alignment horizontal="center" vertical="center"/>
      <protection locked="0"/>
    </xf>
    <xf numFmtId="0" fontId="7" fillId="0" borderId="12"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8" fillId="0" borderId="7" xfId="0" applyFont="1" applyFill="1" applyBorder="1" applyAlignment="1" applyProtection="1">
      <alignment horizontal="center" vertical="center" wrapText="1"/>
      <protection locked="0"/>
    </xf>
    <xf numFmtId="0" fontId="8" fillId="0" borderId="3"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wrapText="1"/>
    </xf>
    <xf numFmtId="1" fontId="8" fillId="4" borderId="5" xfId="0" applyNumberFormat="1" applyFont="1" applyFill="1" applyBorder="1" applyAlignment="1" applyProtection="1">
      <alignment horizontal="center" vertical="center" wrapText="1"/>
    </xf>
    <xf numFmtId="0" fontId="8" fillId="4" borderId="11"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10" fontId="1" fillId="0" borderId="3" xfId="4" applyNumberFormat="1" applyFont="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0" fillId="0" borderId="24" xfId="0" applyBorder="1" applyAlignment="1" applyProtection="1">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0" fontId="8" fillId="4" borderId="4" xfId="0" applyFont="1" applyFill="1" applyBorder="1" applyAlignment="1" applyProtection="1">
      <alignment vertical="center"/>
      <protection locked="0"/>
    </xf>
    <xf numFmtId="0" fontId="8" fillId="0" borderId="3" xfId="0" applyFont="1" applyFill="1" applyBorder="1" applyAlignment="1" applyProtection="1">
      <alignment horizontal="center" vertical="center"/>
      <protection locked="0"/>
    </xf>
    <xf numFmtId="0" fontId="14" fillId="0" borderId="3"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8" fillId="0" borderId="3"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protection locked="0"/>
    </xf>
    <xf numFmtId="0" fontId="3" fillId="0" borderId="3" xfId="0"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top" wrapText="1"/>
      <protection locked="0"/>
    </xf>
    <xf numFmtId="0" fontId="14" fillId="0" borderId="3" xfId="0" applyFont="1" applyFill="1" applyBorder="1" applyAlignment="1" applyProtection="1">
      <alignment horizontal="center" vertical="top"/>
      <protection locked="0"/>
    </xf>
    <xf numFmtId="0" fontId="7" fillId="0" borderId="7" xfId="0" applyFont="1" applyFill="1" applyBorder="1" applyAlignment="1" applyProtection="1">
      <alignment horizontal="center" vertical="center"/>
      <protection locked="0"/>
    </xf>
    <xf numFmtId="0" fontId="7" fillId="0" borderId="24" xfId="0" applyFont="1" applyFill="1" applyBorder="1" applyAlignment="1" applyProtection="1">
      <alignment horizontal="right" vertical="center"/>
      <protection locked="0"/>
    </xf>
    <xf numFmtId="0" fontId="7" fillId="0" borderId="0" xfId="0" applyFont="1" applyFill="1" applyBorder="1" applyAlignment="1" applyProtection="1">
      <alignment horizontal="right" vertical="center"/>
      <protection locked="0"/>
    </xf>
    <xf numFmtId="0" fontId="8" fillId="0" borderId="0" xfId="0" applyFont="1" applyFill="1" applyBorder="1" applyAlignment="1" applyProtection="1">
      <alignment horizontal="center" vertical="center"/>
      <protection locked="0"/>
    </xf>
    <xf numFmtId="0" fontId="8" fillId="0" borderId="19" xfId="0" applyFont="1" applyFill="1" applyBorder="1" applyAlignment="1" applyProtection="1">
      <alignment horizontal="center" vertical="center"/>
      <protection locked="0"/>
    </xf>
    <xf numFmtId="0" fontId="7" fillId="3" borderId="44" xfId="0" applyFont="1" applyFill="1" applyBorder="1" applyAlignment="1" applyProtection="1">
      <alignment horizontal="left" vertical="center"/>
      <protection locked="0"/>
    </xf>
    <xf numFmtId="0" fontId="7" fillId="3" borderId="45" xfId="0" applyFont="1" applyFill="1" applyBorder="1" applyAlignment="1" applyProtection="1">
      <alignment horizontal="left" vertical="center"/>
      <protection locked="0"/>
    </xf>
    <xf numFmtId="0" fontId="7" fillId="3" borderId="46" xfId="0" applyFont="1" applyFill="1" applyBorder="1" applyAlignment="1" applyProtection="1">
      <alignment horizontal="left" vertical="center"/>
      <protection locked="0"/>
    </xf>
    <xf numFmtId="14" fontId="8" fillId="0" borderId="3" xfId="0" applyNumberFormat="1" applyFont="1" applyFill="1" applyBorder="1" applyAlignment="1" applyProtection="1">
      <alignment horizontal="center" vertical="center"/>
      <protection locked="0"/>
    </xf>
    <xf numFmtId="0" fontId="7" fillId="0" borderId="33" xfId="0" applyFont="1" applyFill="1" applyBorder="1" applyAlignment="1" applyProtection="1">
      <alignment horizontal="right" vertical="center"/>
      <protection locked="0"/>
    </xf>
    <xf numFmtId="14" fontId="8" fillId="0" borderId="3" xfId="0" applyNumberFormat="1" applyFont="1" applyFill="1" applyBorder="1" applyAlignment="1" applyProtection="1">
      <alignment horizontal="center" vertical="center" wrapText="1"/>
      <protection locked="0"/>
    </xf>
    <xf numFmtId="0" fontId="7" fillId="0" borderId="24"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0" fontId="9" fillId="0" borderId="24" xfId="0" applyFont="1" applyFill="1" applyBorder="1" applyAlignment="1" applyProtection="1">
      <alignment horizontal="center" vertical="center"/>
      <protection locked="0"/>
    </xf>
    <xf numFmtId="0" fontId="9" fillId="0" borderId="0" xfId="0" applyFont="1" applyFill="1" applyBorder="1" applyAlignment="1" applyProtection="1">
      <alignment horizontal="center" vertical="center"/>
      <protection locked="0"/>
    </xf>
    <xf numFmtId="0" fontId="9" fillId="0" borderId="19"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wrapText="1"/>
      <protection locked="0"/>
    </xf>
    <xf numFmtId="0" fontId="8" fillId="0" borderId="19"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right" vertical="center" wrapText="1"/>
      <protection locked="0"/>
    </xf>
    <xf numFmtId="0" fontId="7" fillId="0" borderId="28" xfId="0" applyFont="1" applyFill="1" applyBorder="1" applyAlignment="1" applyProtection="1">
      <alignment horizontal="right" vertical="center"/>
      <protection locked="0"/>
    </xf>
    <xf numFmtId="0" fontId="5"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14" fontId="5" fillId="0" borderId="5" xfId="0" applyNumberFormat="1"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7" fillId="0" borderId="25" xfId="0" applyFont="1" applyFill="1" applyBorder="1" applyAlignment="1" applyProtection="1">
      <alignment horizontal="center" vertical="center"/>
      <protection locked="0"/>
    </xf>
    <xf numFmtId="0" fontId="7" fillId="0" borderId="13" xfId="0" applyFont="1" applyFill="1" applyBorder="1" applyAlignment="1" applyProtection="1">
      <alignment horizontal="center" vertical="center"/>
      <protection locked="0"/>
    </xf>
    <xf numFmtId="0" fontId="7" fillId="0" borderId="26" xfId="0" applyFont="1" applyFill="1" applyBorder="1" applyAlignment="1" applyProtection="1">
      <alignment horizontal="center" vertical="center"/>
      <protection locked="0"/>
    </xf>
    <xf numFmtId="0" fontId="7" fillId="2" borderId="44" xfId="0" applyFont="1" applyFill="1" applyBorder="1" applyAlignment="1" applyProtection="1">
      <alignment horizontal="left" vertical="center"/>
      <protection locked="0"/>
    </xf>
    <xf numFmtId="0" fontId="7" fillId="2" borderId="45" xfId="0" applyFont="1" applyFill="1" applyBorder="1" applyAlignment="1" applyProtection="1">
      <alignment horizontal="left" vertical="center"/>
      <protection locked="0"/>
    </xf>
    <xf numFmtId="0" fontId="7" fillId="2" borderId="46" xfId="0" applyFont="1" applyFill="1" applyBorder="1" applyAlignment="1" applyProtection="1">
      <alignment horizontal="left" vertical="center"/>
      <protection locked="0"/>
    </xf>
    <xf numFmtId="0" fontId="8" fillId="4" borderId="48" xfId="0" applyFont="1" applyFill="1" applyBorder="1" applyAlignment="1" applyProtection="1">
      <alignment horizontal="left" vertical="center" wrapText="1"/>
      <protection locked="0"/>
    </xf>
    <xf numFmtId="0" fontId="8" fillId="4" borderId="49" xfId="0" applyFont="1" applyFill="1" applyBorder="1" applyAlignment="1" applyProtection="1">
      <alignment horizontal="left" vertical="center" wrapText="1"/>
      <protection locked="0"/>
    </xf>
    <xf numFmtId="0" fontId="8" fillId="4" borderId="50" xfId="0" applyFont="1" applyFill="1" applyBorder="1" applyAlignment="1" applyProtection="1">
      <alignment horizontal="left" vertical="center" wrapText="1"/>
      <protection locked="0"/>
    </xf>
    <xf numFmtId="0" fontId="8" fillId="0" borderId="15" xfId="0" applyFont="1" applyFill="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xf>
    <xf numFmtId="168" fontId="8" fillId="0" borderId="3" xfId="0" applyNumberFormat="1" applyFont="1" applyFill="1" applyBorder="1" applyAlignment="1" applyProtection="1">
      <alignment horizontal="center" vertical="center"/>
      <protection locked="0"/>
    </xf>
    <xf numFmtId="168" fontId="8" fillId="4" borderId="3" xfId="0" applyNumberFormat="1" applyFont="1" applyFill="1" applyBorder="1" applyAlignment="1" applyProtection="1">
      <alignment horizontal="center" vertical="center"/>
    </xf>
    <xf numFmtId="168" fontId="8" fillId="0" borderId="15" xfId="0" applyNumberFormat="1"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0" fontId="8" fillId="0" borderId="3" xfId="0" applyFont="1" applyFill="1" applyBorder="1" applyAlignment="1" applyProtection="1">
      <alignment horizontal="justify" vertical="center" wrapText="1"/>
      <protection locked="0"/>
    </xf>
    <xf numFmtId="0" fontId="8" fillId="0" borderId="4" xfId="0" applyFont="1" applyFill="1" applyBorder="1" applyAlignment="1" applyProtection="1">
      <alignment horizontal="justify" vertical="center" wrapText="1"/>
      <protection locked="0"/>
    </xf>
    <xf numFmtId="0" fontId="5" fillId="4" borderId="44" xfId="0" applyFont="1" applyFill="1" applyBorder="1" applyAlignment="1" applyProtection="1">
      <alignment horizontal="left" vertical="top" wrapText="1"/>
      <protection locked="0"/>
    </xf>
    <xf numFmtId="0" fontId="12" fillId="4" borderId="45" xfId="0" applyFont="1" applyFill="1" applyBorder="1" applyAlignment="1" applyProtection="1">
      <alignment horizontal="left" vertical="top" wrapText="1"/>
      <protection locked="0"/>
    </xf>
    <xf numFmtId="0" fontId="12" fillId="4" borderId="46" xfId="0" applyFont="1" applyFill="1" applyBorder="1" applyAlignment="1" applyProtection="1">
      <alignment horizontal="left" vertical="top" wrapText="1"/>
      <protection locked="0"/>
    </xf>
    <xf numFmtId="0" fontId="7" fillId="0" borderId="7" xfId="0" applyFont="1" applyFill="1" applyBorder="1" applyAlignment="1" applyProtection="1">
      <alignment horizontal="center" vertical="center" wrapText="1"/>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44" xfId="0" applyFont="1" applyFill="1" applyBorder="1" applyAlignment="1" applyProtection="1">
      <alignment horizontal="justify" vertical="center" wrapText="1"/>
      <protection locked="0"/>
    </xf>
    <xf numFmtId="0" fontId="7" fillId="3" borderId="45" xfId="0" applyFont="1" applyFill="1" applyBorder="1" applyAlignment="1" applyProtection="1">
      <alignment horizontal="justify" vertical="center" wrapText="1"/>
      <protection locked="0"/>
    </xf>
    <xf numFmtId="0" fontId="7" fillId="3" borderId="46" xfId="0" applyFont="1" applyFill="1" applyBorder="1" applyAlignment="1" applyProtection="1">
      <alignment horizontal="justify" vertical="center" wrapText="1"/>
      <protection locked="0"/>
    </xf>
    <xf numFmtId="0" fontId="8" fillId="4" borderId="7" xfId="0"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7" fillId="3" borderId="51" xfId="0" applyFont="1" applyFill="1" applyBorder="1" applyAlignment="1" applyProtection="1">
      <alignment horizontal="center" vertical="center"/>
      <protection locked="0"/>
    </xf>
    <xf numFmtId="0" fontId="7" fillId="3" borderId="45" xfId="0" applyFont="1" applyFill="1" applyBorder="1" applyAlignment="1" applyProtection="1">
      <alignment horizontal="center" vertical="center"/>
      <protection locked="0"/>
    </xf>
    <xf numFmtId="0" fontId="7" fillId="3" borderId="46" xfId="0" applyFont="1" applyFill="1" applyBorder="1" applyAlignment="1" applyProtection="1">
      <alignment horizontal="center" vertical="center"/>
      <protection locked="0"/>
    </xf>
    <xf numFmtId="0" fontId="8" fillId="0" borderId="7" xfId="0" applyFont="1" applyFill="1" applyBorder="1" applyAlignment="1" applyProtection="1">
      <alignment horizontal="center" vertical="center"/>
      <protection locked="0"/>
    </xf>
    <xf numFmtId="0" fontId="8" fillId="0" borderId="8" xfId="0" applyFont="1" applyFill="1" applyBorder="1" applyAlignment="1" applyProtection="1">
      <alignment horizontal="center" vertical="center"/>
      <protection locked="0"/>
    </xf>
    <xf numFmtId="0" fontId="8" fillId="0" borderId="4" xfId="0" applyFont="1" applyFill="1" applyBorder="1" applyAlignment="1" applyProtection="1">
      <alignment horizontal="center" vertical="center"/>
      <protection locked="0"/>
    </xf>
    <xf numFmtId="0" fontId="7" fillId="3" borderId="44" xfId="0"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wrapText="1"/>
      <protection locked="0"/>
    </xf>
    <xf numFmtId="10" fontId="7" fillId="0" borderId="3" xfId="4" applyNumberFormat="1" applyFont="1" applyBorder="1" applyAlignment="1" applyProtection="1">
      <alignment horizontal="center" vertical="center"/>
      <protection locked="0"/>
    </xf>
    <xf numFmtId="10" fontId="7" fillId="0" borderId="4" xfId="4" applyNumberFormat="1" applyFont="1" applyBorder="1" applyAlignment="1" applyProtection="1">
      <alignment horizontal="center" vertical="center"/>
      <protection locked="0"/>
    </xf>
    <xf numFmtId="0" fontId="8" fillId="0" borderId="36" xfId="0" applyFont="1" applyFill="1" applyBorder="1" applyAlignment="1" applyProtection="1">
      <alignment horizontal="center" vertical="center"/>
      <protection locked="0"/>
    </xf>
    <xf numFmtId="0" fontId="8" fillId="0" borderId="18" xfId="0" applyFont="1" applyFill="1" applyBorder="1" applyAlignment="1" applyProtection="1">
      <alignment horizontal="center" vertical="center"/>
      <protection locked="0"/>
    </xf>
    <xf numFmtId="0" fontId="8" fillId="0" borderId="37" xfId="0" applyFont="1" applyFill="1" applyBorder="1" applyAlignment="1" applyProtection="1">
      <alignment horizontal="center" vertical="center"/>
      <protection locked="0"/>
    </xf>
    <xf numFmtId="0" fontId="8" fillId="0" borderId="35" xfId="0" applyFont="1" applyFill="1" applyBorder="1" applyAlignment="1" applyProtection="1">
      <alignment horizontal="center" vertical="center"/>
      <protection locked="0"/>
    </xf>
    <xf numFmtId="0" fontId="8" fillId="0" borderId="23" xfId="0" applyFont="1" applyFill="1" applyBorder="1" applyAlignment="1" applyProtection="1">
      <alignment horizontal="center" vertical="center"/>
      <protection locked="0"/>
    </xf>
    <xf numFmtId="0" fontId="8" fillId="0" borderId="32" xfId="0" applyFont="1" applyFill="1" applyBorder="1" applyAlignment="1" applyProtection="1">
      <alignment horizontal="center" vertical="center"/>
      <protection locked="0"/>
    </xf>
    <xf numFmtId="168" fontId="8" fillId="0" borderId="3" xfId="5" applyNumberFormat="1" applyFont="1" applyFill="1" applyBorder="1" applyAlignment="1" applyProtection="1">
      <alignment horizontal="center" vertical="center"/>
      <protection locked="0"/>
    </xf>
    <xf numFmtId="168" fontId="7" fillId="0" borderId="0" xfId="0" applyNumberFormat="1" applyFont="1" applyFill="1" applyBorder="1" applyAlignment="1" applyProtection="1">
      <alignment horizontal="center" vertical="center"/>
      <protection locked="0"/>
    </xf>
    <xf numFmtId="164" fontId="8" fillId="0" borderId="22" xfId="5" applyNumberFormat="1" applyFont="1" applyFill="1" applyBorder="1" applyAlignment="1" applyProtection="1">
      <alignment horizontal="center" vertical="center"/>
      <protection locked="0"/>
    </xf>
    <xf numFmtId="164" fontId="8" fillId="0" borderId="14" xfId="5" applyNumberFormat="1" applyFont="1" applyFill="1" applyBorder="1" applyAlignment="1" applyProtection="1">
      <alignment horizontal="center" vertical="center"/>
      <protection locked="0"/>
    </xf>
    <xf numFmtId="164" fontId="8" fillId="0" borderId="21" xfId="5" applyNumberFormat="1" applyFont="1" applyFill="1" applyBorder="1" applyAlignment="1" applyProtection="1">
      <alignment horizontal="center" vertical="center"/>
      <protection locked="0"/>
    </xf>
    <xf numFmtId="168" fontId="7" fillId="0" borderId="33" xfId="0" applyNumberFormat="1" applyFont="1" applyFill="1" applyBorder="1" applyAlignment="1" applyProtection="1">
      <alignment horizontal="right" vertical="center" wrapText="1"/>
      <protection locked="0"/>
    </xf>
    <xf numFmtId="168" fontId="7" fillId="0" borderId="0" xfId="0" applyNumberFormat="1" applyFont="1" applyFill="1" applyBorder="1" applyAlignment="1" applyProtection="1">
      <alignment horizontal="right" vertical="center" wrapText="1"/>
      <protection locked="0"/>
    </xf>
    <xf numFmtId="168" fontId="7" fillId="0" borderId="28" xfId="0" applyNumberFormat="1" applyFont="1" applyFill="1" applyBorder="1" applyAlignment="1" applyProtection="1">
      <alignment horizontal="right" vertical="center" wrapText="1"/>
      <protection locked="0"/>
    </xf>
    <xf numFmtId="168" fontId="7" fillId="0" borderId="0" xfId="0" applyNumberFormat="1" applyFont="1" applyFill="1" applyBorder="1" applyAlignment="1" applyProtection="1">
      <alignment horizontal="right" vertical="center"/>
      <protection locked="0"/>
    </xf>
    <xf numFmtId="168" fontId="7" fillId="0" borderId="28" xfId="0" applyNumberFormat="1" applyFont="1" applyFill="1" applyBorder="1" applyAlignment="1" applyProtection="1">
      <alignment horizontal="right" vertical="center"/>
      <protection locked="0"/>
    </xf>
    <xf numFmtId="164" fontId="8" fillId="0" borderId="3" xfId="5" applyNumberFormat="1" applyFont="1" applyFill="1" applyBorder="1" applyAlignment="1" applyProtection="1">
      <alignment horizontal="center" vertical="center"/>
      <protection locked="0"/>
    </xf>
    <xf numFmtId="165" fontId="8" fillId="0" borderId="3" xfId="5" applyFont="1" applyFill="1" applyBorder="1" applyAlignment="1" applyProtection="1">
      <alignment horizontal="center" vertical="center"/>
      <protection locked="0"/>
    </xf>
    <xf numFmtId="10" fontId="7" fillId="0" borderId="7" xfId="4" applyNumberFormat="1" applyFont="1" applyBorder="1" applyAlignment="1" applyProtection="1">
      <alignment horizontal="center" vertical="center"/>
      <protection locked="0"/>
    </xf>
    <xf numFmtId="10" fontId="7" fillId="0" borderId="8" xfId="4" applyNumberFormat="1" applyFont="1" applyBorder="1" applyAlignment="1" applyProtection="1">
      <alignment horizontal="center" vertical="center"/>
      <protection locked="0"/>
    </xf>
    <xf numFmtId="10" fontId="7" fillId="4" borderId="15" xfId="0" applyNumberFormat="1" applyFont="1" applyFill="1" applyBorder="1" applyAlignment="1" applyProtection="1">
      <alignment horizontal="center" vertical="center"/>
    </xf>
    <xf numFmtId="10" fontId="7" fillId="4" borderId="16" xfId="0" applyNumberFormat="1" applyFont="1" applyFill="1" applyBorder="1" applyAlignment="1" applyProtection="1">
      <alignment horizontal="center" vertical="center"/>
    </xf>
    <xf numFmtId="0" fontId="7" fillId="2" borderId="44" xfId="0" applyFont="1" applyFill="1" applyBorder="1" applyAlignment="1" applyProtection="1">
      <alignment horizontal="center" vertical="center" wrapText="1"/>
      <protection locked="0"/>
    </xf>
    <xf numFmtId="0" fontId="7" fillId="2" borderId="45" xfId="0" applyFont="1" applyFill="1" applyBorder="1" applyAlignment="1" applyProtection="1">
      <alignment horizontal="center" vertical="center" wrapText="1"/>
      <protection locked="0"/>
    </xf>
    <xf numFmtId="0" fontId="7" fillId="2" borderId="46" xfId="0" applyFont="1" applyFill="1" applyBorder="1" applyAlignment="1" applyProtection="1">
      <alignment horizontal="center" vertical="center" wrapText="1"/>
      <protection locked="0"/>
    </xf>
    <xf numFmtId="0" fontId="8" fillId="0" borderId="33" xfId="0" applyFont="1" applyFill="1" applyBorder="1" applyAlignment="1" applyProtection="1">
      <alignment horizontal="center" vertical="center"/>
      <protection locked="0"/>
    </xf>
    <xf numFmtId="0" fontId="8" fillId="0" borderId="28" xfId="0" applyFont="1" applyFill="1" applyBorder="1" applyAlignment="1" applyProtection="1">
      <alignment horizontal="center" vertical="center"/>
      <protection locked="0"/>
    </xf>
    <xf numFmtId="10" fontId="7" fillId="4" borderId="3" xfId="0" applyNumberFormat="1" applyFont="1" applyFill="1" applyBorder="1" applyAlignment="1" applyProtection="1">
      <alignment horizontal="center" vertical="center" wrapText="1"/>
    </xf>
    <xf numFmtId="10" fontId="7" fillId="4" borderId="4" xfId="0" applyNumberFormat="1" applyFont="1" applyFill="1" applyBorder="1" applyAlignment="1" applyProtection="1">
      <alignment horizontal="center" vertical="center" wrapText="1"/>
    </xf>
    <xf numFmtId="10" fontId="7" fillId="0" borderId="3" xfId="0" applyNumberFormat="1" applyFont="1" applyFill="1" applyBorder="1" applyAlignment="1" applyProtection="1">
      <alignment horizontal="center" vertical="center" wrapText="1"/>
      <protection locked="0"/>
    </xf>
    <xf numFmtId="0" fontId="8" fillId="0" borderId="12" xfId="0" applyFont="1" applyFill="1" applyBorder="1" applyAlignment="1" applyProtection="1">
      <alignment horizontal="center" vertical="center" wrapText="1"/>
      <protection locked="0"/>
    </xf>
    <xf numFmtId="0" fontId="7" fillId="2" borderId="10"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0" fillId="0" borderId="0" xfId="0" applyBorder="1" applyAlignment="1" applyProtection="1">
      <alignment horizontal="left"/>
      <protection locked="0"/>
    </xf>
    <xf numFmtId="0" fontId="0" fillId="0" borderId="19" xfId="0" applyBorder="1" applyAlignment="1" applyProtection="1">
      <alignment horizontal="left"/>
      <protection locked="0"/>
    </xf>
    <xf numFmtId="0" fontId="8" fillId="0" borderId="15" xfId="0" applyFont="1" applyFill="1" applyBorder="1" applyAlignment="1" applyProtection="1">
      <alignment horizontal="center" vertical="center" wrapText="1"/>
      <protection locked="0"/>
    </xf>
    <xf numFmtId="0" fontId="8" fillId="0" borderId="16" xfId="0" applyFont="1" applyFill="1" applyBorder="1" applyAlignment="1" applyProtection="1">
      <alignment horizontal="center" vertical="center" wrapText="1"/>
      <protection locked="0"/>
    </xf>
    <xf numFmtId="0" fontId="8" fillId="0" borderId="17" xfId="0" applyFont="1" applyFill="1" applyBorder="1" applyAlignment="1" applyProtection="1">
      <alignment horizontal="justify" vertical="center" wrapText="1"/>
      <protection locked="0"/>
    </xf>
    <xf numFmtId="0" fontId="8" fillId="0" borderId="15" xfId="0" applyFont="1" applyFill="1" applyBorder="1" applyAlignment="1" applyProtection="1">
      <alignment horizontal="justify" vertical="center" wrapText="1"/>
      <protection locked="0"/>
    </xf>
    <xf numFmtId="0" fontId="8" fillId="0" borderId="3" xfId="0" applyFont="1" applyBorder="1" applyAlignment="1" applyProtection="1">
      <alignment horizontal="center" vertical="center"/>
      <protection locked="0"/>
    </xf>
    <xf numFmtId="0" fontId="1" fillId="0" borderId="29" xfId="0" applyFont="1" applyFill="1" applyBorder="1" applyAlignment="1" applyProtection="1">
      <alignment horizontal="left" vertical="top" wrapText="1"/>
      <protection locked="0"/>
    </xf>
    <xf numFmtId="0" fontId="1" fillId="0" borderId="30" xfId="0" applyFont="1" applyFill="1" applyBorder="1" applyAlignment="1" applyProtection="1">
      <alignment horizontal="left" vertical="top" wrapText="1"/>
      <protection locked="0"/>
    </xf>
    <xf numFmtId="0" fontId="1" fillId="0" borderId="34" xfId="0" applyFont="1" applyFill="1" applyBorder="1" applyAlignment="1" applyProtection="1">
      <alignment horizontal="left" vertical="top" wrapText="1"/>
      <protection locked="0"/>
    </xf>
    <xf numFmtId="0" fontId="1" fillId="0" borderId="31" xfId="0" applyFont="1" applyFill="1" applyBorder="1" applyAlignment="1" applyProtection="1">
      <alignment horizontal="left" vertical="top" wrapText="1"/>
      <protection locked="0"/>
    </xf>
    <xf numFmtId="0" fontId="8" fillId="0" borderId="48" xfId="0" applyFont="1" applyFill="1" applyBorder="1" applyAlignment="1" applyProtection="1">
      <alignment horizontal="left" vertical="center"/>
      <protection locked="0"/>
    </xf>
    <xf numFmtId="0" fontId="8" fillId="0" borderId="49" xfId="0" applyFont="1" applyFill="1" applyBorder="1" applyAlignment="1" applyProtection="1">
      <alignment horizontal="left" vertical="center"/>
      <protection locked="0"/>
    </xf>
    <xf numFmtId="0" fontId="8" fillId="0" borderId="50" xfId="0" applyFont="1" applyFill="1" applyBorder="1" applyAlignment="1" applyProtection="1">
      <alignment horizontal="left" vertical="center"/>
      <protection locked="0"/>
    </xf>
    <xf numFmtId="0" fontId="8" fillId="4" borderId="48" xfId="0" applyFont="1" applyFill="1" applyBorder="1" applyAlignment="1" applyProtection="1">
      <alignment horizontal="left" vertical="top" wrapText="1"/>
      <protection locked="0"/>
    </xf>
    <xf numFmtId="0" fontId="8" fillId="4" borderId="49" xfId="0" applyFont="1" applyFill="1" applyBorder="1" applyAlignment="1" applyProtection="1">
      <alignment horizontal="left" vertical="top" wrapText="1"/>
      <protection locked="0"/>
    </xf>
    <xf numFmtId="0" fontId="8" fillId="4" borderId="50" xfId="0" applyFont="1" applyFill="1" applyBorder="1" applyAlignment="1" applyProtection="1">
      <alignment horizontal="left" vertical="top" wrapText="1"/>
      <protection locked="0"/>
    </xf>
    <xf numFmtId="0" fontId="7" fillId="2" borderId="52" xfId="0" applyFont="1" applyFill="1" applyBorder="1" applyAlignment="1" applyProtection="1">
      <alignment horizontal="left" vertical="center"/>
      <protection locked="0"/>
    </xf>
    <xf numFmtId="0" fontId="7" fillId="2" borderId="53" xfId="0" applyFont="1" applyFill="1" applyBorder="1" applyAlignment="1" applyProtection="1">
      <alignment horizontal="left" vertical="center"/>
      <protection locked="0"/>
    </xf>
    <xf numFmtId="0" fontId="7" fillId="2" borderId="54" xfId="0" applyFont="1" applyFill="1" applyBorder="1" applyAlignment="1" applyProtection="1">
      <alignment horizontal="left" vertical="center"/>
      <protection locked="0"/>
    </xf>
    <xf numFmtId="0" fontId="0" fillId="0" borderId="30" xfId="0" applyBorder="1" applyAlignment="1" applyProtection="1">
      <alignment horizontal="center"/>
      <protection locked="0"/>
    </xf>
    <xf numFmtId="0" fontId="8" fillId="0" borderId="4" xfId="0" applyFont="1" applyFill="1" applyBorder="1" applyAlignment="1" applyProtection="1">
      <alignment horizontal="center" vertical="center" wrapText="1"/>
      <protection locked="0"/>
    </xf>
    <xf numFmtId="0" fontId="8" fillId="0" borderId="17" xfId="0" applyFont="1" applyFill="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8" fillId="0" borderId="9" xfId="0" applyFont="1" applyFill="1" applyBorder="1" applyAlignment="1" applyProtection="1">
      <alignment horizontal="justify" vertical="center" wrapText="1"/>
      <protection locked="0"/>
    </xf>
    <xf numFmtId="0" fontId="7" fillId="3" borderId="44" xfId="0" applyFont="1" applyFill="1" applyBorder="1" applyAlignment="1" applyProtection="1">
      <alignment horizontal="left" vertical="center" wrapText="1"/>
      <protection locked="0"/>
    </xf>
    <xf numFmtId="0" fontId="7" fillId="3" borderId="45" xfId="0" applyFont="1" applyFill="1" applyBorder="1" applyAlignment="1" applyProtection="1">
      <alignment horizontal="left" vertical="center" wrapText="1"/>
      <protection locked="0"/>
    </xf>
    <xf numFmtId="0" fontId="7" fillId="3" borderId="46" xfId="0" applyFont="1" applyFill="1" applyBorder="1" applyAlignment="1" applyProtection="1">
      <alignment horizontal="left" vertical="center" wrapText="1"/>
      <protection locked="0"/>
    </xf>
    <xf numFmtId="168" fontId="8" fillId="4" borderId="5" xfId="0" applyNumberFormat="1" applyFont="1" applyFill="1" applyBorder="1" applyAlignment="1" applyProtection="1">
      <alignment horizontal="center" vertical="center"/>
    </xf>
    <xf numFmtId="0" fontId="7" fillId="0" borderId="15" xfId="0" applyFont="1" applyFill="1" applyBorder="1" applyAlignment="1" applyProtection="1">
      <alignment horizontal="right" vertical="center"/>
      <protection locked="0"/>
    </xf>
    <xf numFmtId="0" fontId="8" fillId="0" borderId="12"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14" fillId="4" borderId="32" xfId="0" applyFont="1" applyFill="1" applyBorder="1" applyAlignment="1" applyProtection="1">
      <alignment horizontal="center" vertical="center" wrapText="1"/>
      <protection locked="0"/>
    </xf>
    <xf numFmtId="0" fontId="14" fillId="4" borderId="7" xfId="0" applyFont="1" applyFill="1" applyBorder="1" applyAlignment="1" applyProtection="1">
      <alignment horizontal="center" vertical="center"/>
      <protection locked="0"/>
    </xf>
    <xf numFmtId="0" fontId="7" fillId="3" borderId="10" xfId="0" applyFont="1" applyFill="1" applyBorder="1" applyAlignment="1" applyProtection="1">
      <alignment horizontal="left" vertical="center" wrapText="1"/>
      <protection locked="0"/>
    </xf>
    <xf numFmtId="0" fontId="7" fillId="3" borderId="1" xfId="0" applyFont="1" applyFill="1" applyBorder="1" applyAlignment="1" applyProtection="1">
      <alignment horizontal="left" vertical="center" wrapText="1"/>
      <protection locked="0"/>
    </xf>
    <xf numFmtId="0" fontId="7" fillId="3" borderId="2" xfId="0" applyFont="1" applyFill="1" applyBorder="1" applyAlignment="1" applyProtection="1">
      <alignment horizontal="left" vertical="center" wrapText="1"/>
      <protection locked="0"/>
    </xf>
    <xf numFmtId="0" fontId="7" fillId="3" borderId="11" xfId="0" applyFont="1" applyFill="1" applyBorder="1" applyAlignment="1" applyProtection="1">
      <alignment horizontal="left" vertical="center" wrapText="1"/>
      <protection locked="0"/>
    </xf>
    <xf numFmtId="0" fontId="7" fillId="3" borderId="5" xfId="0" applyFont="1" applyFill="1" applyBorder="1" applyAlignment="1" applyProtection="1">
      <alignment horizontal="left" vertical="center" wrapText="1"/>
      <protection locked="0"/>
    </xf>
    <xf numFmtId="0" fontId="7" fillId="3" borderId="6" xfId="0" applyFont="1" applyFill="1" applyBorder="1" applyAlignment="1" applyProtection="1">
      <alignment horizontal="left" vertical="center" wrapText="1"/>
      <protection locked="0"/>
    </xf>
    <xf numFmtId="0" fontId="8" fillId="0" borderId="7" xfId="0"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8" fillId="0" borderId="11" xfId="0" applyFont="1" applyFill="1" applyBorder="1" applyAlignment="1" applyProtection="1">
      <alignment horizontal="center" vertical="center" wrapText="1"/>
      <protection locked="0"/>
    </xf>
    <xf numFmtId="0" fontId="8" fillId="0"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7" fillId="2" borderId="10" xfId="0" applyFont="1" applyFill="1" applyBorder="1" applyAlignment="1" applyProtection="1">
      <alignment horizontal="left" vertical="center" wrapText="1"/>
      <protection locked="0"/>
    </xf>
    <xf numFmtId="0" fontId="7" fillId="2" borderId="1" xfId="0" applyFont="1" applyFill="1" applyBorder="1" applyAlignment="1" applyProtection="1">
      <alignment horizontal="left" vertical="center" wrapText="1"/>
      <protection locked="0"/>
    </xf>
    <xf numFmtId="0" fontId="7" fillId="2" borderId="2" xfId="0" applyFont="1" applyFill="1" applyBorder="1" applyAlignment="1" applyProtection="1">
      <alignment horizontal="left" vertical="center" wrapText="1"/>
      <protection locked="0"/>
    </xf>
    <xf numFmtId="10" fontId="7" fillId="0" borderId="36" xfId="0" applyNumberFormat="1" applyFont="1" applyFill="1" applyBorder="1" applyAlignment="1" applyProtection="1">
      <alignment horizontal="center" vertical="center" wrapText="1"/>
      <protection locked="0"/>
    </xf>
    <xf numFmtId="10" fontId="7" fillId="0" borderId="18" xfId="0" applyNumberFormat="1" applyFont="1" applyFill="1" applyBorder="1" applyAlignment="1" applyProtection="1">
      <alignment horizontal="center" vertical="center" wrapText="1"/>
      <protection locked="0"/>
    </xf>
    <xf numFmtId="10" fontId="7" fillId="0" borderId="20" xfId="0" applyNumberFormat="1" applyFont="1" applyFill="1" applyBorder="1" applyAlignment="1" applyProtection="1">
      <alignment horizontal="center" vertical="center" wrapText="1"/>
      <protection locked="0"/>
    </xf>
    <xf numFmtId="10" fontId="7" fillId="0" borderId="33" xfId="0" applyNumberFormat="1" applyFont="1" applyFill="1" applyBorder="1" applyAlignment="1" applyProtection="1">
      <alignment horizontal="center" vertical="center" wrapText="1"/>
      <protection locked="0"/>
    </xf>
    <xf numFmtId="10" fontId="7" fillId="0" borderId="0" xfId="0" applyNumberFormat="1" applyFont="1" applyFill="1" applyBorder="1" applyAlignment="1" applyProtection="1">
      <alignment horizontal="center" vertical="center" wrapText="1"/>
      <protection locked="0"/>
    </xf>
    <xf numFmtId="10" fontId="7" fillId="0" borderId="19" xfId="0" applyNumberFormat="1" applyFont="1" applyFill="1" applyBorder="1" applyAlignment="1" applyProtection="1">
      <alignment horizontal="center" vertical="center" wrapText="1"/>
      <protection locked="0"/>
    </xf>
    <xf numFmtId="10" fontId="7" fillId="0" borderId="35" xfId="0" applyNumberFormat="1" applyFont="1" applyFill="1" applyBorder="1" applyAlignment="1" applyProtection="1">
      <alignment horizontal="center" vertical="center" wrapText="1"/>
      <protection locked="0"/>
    </xf>
    <xf numFmtId="10" fontId="7" fillId="0" borderId="23" xfId="0" applyNumberFormat="1" applyFont="1" applyFill="1" applyBorder="1" applyAlignment="1" applyProtection="1">
      <alignment horizontal="center" vertical="center" wrapText="1"/>
      <protection locked="0"/>
    </xf>
    <xf numFmtId="10" fontId="7" fillId="0" borderId="47" xfId="0" applyNumberFormat="1" applyFont="1" applyFill="1" applyBorder="1" applyAlignment="1" applyProtection="1">
      <alignment horizontal="center" vertical="center" wrapText="1"/>
      <protection locked="0"/>
    </xf>
    <xf numFmtId="0" fontId="8" fillId="0" borderId="57" xfId="0" applyFont="1" applyFill="1" applyBorder="1" applyAlignment="1" applyProtection="1">
      <alignment horizontal="center" vertical="center" wrapText="1"/>
      <protection locked="0"/>
    </xf>
    <xf numFmtId="0" fontId="8" fillId="0" borderId="55" xfId="0" applyFont="1" applyFill="1" applyBorder="1" applyAlignment="1" applyProtection="1">
      <alignment horizontal="center" vertical="center" wrapText="1"/>
      <protection locked="0"/>
    </xf>
    <xf numFmtId="0" fontId="8" fillId="0" borderId="58" xfId="0" applyFont="1" applyFill="1" applyBorder="1" applyAlignment="1" applyProtection="1">
      <alignment horizontal="center" vertical="center" wrapText="1"/>
      <protection locked="0"/>
    </xf>
    <xf numFmtId="0" fontId="8" fillId="0" borderId="35" xfId="0" applyFont="1" applyFill="1" applyBorder="1" applyAlignment="1" applyProtection="1">
      <alignment horizontal="center" vertical="center" wrapText="1"/>
      <protection locked="0"/>
    </xf>
    <xf numFmtId="0" fontId="8" fillId="0" borderId="23" xfId="0" applyFont="1" applyFill="1" applyBorder="1" applyAlignment="1" applyProtection="1">
      <alignment horizontal="center" vertical="center" wrapText="1"/>
      <protection locked="0"/>
    </xf>
    <xf numFmtId="0" fontId="8" fillId="0" borderId="32" xfId="0" applyFont="1" applyFill="1" applyBorder="1" applyAlignment="1" applyProtection="1">
      <alignment horizontal="center" vertical="center" wrapText="1"/>
      <protection locked="0"/>
    </xf>
    <xf numFmtId="0" fontId="8" fillId="0" borderId="56" xfId="0" applyFont="1" applyFill="1" applyBorder="1" applyAlignment="1" applyProtection="1">
      <alignment horizontal="center" vertical="center" wrapText="1"/>
      <protection locked="0"/>
    </xf>
    <xf numFmtId="0" fontId="8" fillId="0" borderId="47" xfId="0" applyFont="1" applyFill="1" applyBorder="1" applyAlignment="1" applyProtection="1">
      <alignment horizontal="center" vertical="center" wrapText="1"/>
      <protection locked="0"/>
    </xf>
    <xf numFmtId="0" fontId="7" fillId="2" borderId="29" xfId="0" applyFont="1" applyFill="1" applyBorder="1" applyAlignment="1" applyProtection="1">
      <alignment horizontal="center" vertical="center" wrapText="1"/>
      <protection locked="0"/>
    </xf>
    <xf numFmtId="0" fontId="7" fillId="2" borderId="30" xfId="0" applyFont="1" applyFill="1" applyBorder="1" applyAlignment="1" applyProtection="1">
      <alignment horizontal="center" vertical="center" wrapText="1"/>
      <protection locked="0"/>
    </xf>
    <xf numFmtId="0" fontId="7" fillId="2" borderId="31" xfId="0" applyFont="1" applyFill="1" applyBorder="1" applyAlignment="1" applyProtection="1">
      <alignment horizontal="center" vertical="center" wrapText="1"/>
      <protection locked="0"/>
    </xf>
    <xf numFmtId="10" fontId="7" fillId="0" borderId="14" xfId="4" applyNumberFormat="1" applyFont="1" applyBorder="1" applyAlignment="1" applyProtection="1">
      <alignment horizontal="center" vertical="center"/>
      <protection locked="0"/>
    </xf>
    <xf numFmtId="10" fontId="7" fillId="0" borderId="38" xfId="4" applyNumberFormat="1" applyFont="1" applyBorder="1" applyAlignment="1" applyProtection="1">
      <alignment horizontal="center" vertical="center"/>
      <protection locked="0"/>
    </xf>
    <xf numFmtId="10" fontId="7" fillId="4" borderId="7" xfId="0" applyNumberFormat="1" applyFont="1" applyFill="1" applyBorder="1" applyAlignment="1" applyProtection="1">
      <alignment horizontal="center" vertical="center"/>
    </xf>
    <xf numFmtId="10" fontId="7" fillId="4" borderId="8" xfId="0" applyNumberFormat="1" applyFont="1" applyFill="1" applyBorder="1" applyAlignment="1" applyProtection="1">
      <alignment horizontal="center" vertical="center"/>
    </xf>
    <xf numFmtId="0" fontId="8" fillId="0" borderId="17" xfId="0" applyFont="1" applyBorder="1" applyAlignment="1" applyProtection="1">
      <alignment horizontal="center" vertical="center"/>
      <protection locked="0"/>
    </xf>
    <xf numFmtId="0" fontId="7" fillId="0" borderId="8" xfId="0" applyFont="1" applyFill="1" applyBorder="1" applyAlignment="1" applyProtection="1">
      <alignment horizontal="center" vertical="center"/>
      <protection locked="0"/>
    </xf>
    <xf numFmtId="0" fontId="7" fillId="0" borderId="4" xfId="0" applyFont="1" applyFill="1" applyBorder="1" applyAlignment="1" applyProtection="1">
      <alignment horizontal="center" vertical="center"/>
      <protection locked="0"/>
    </xf>
    <xf numFmtId="0" fontId="7" fillId="0" borderId="8" xfId="0" applyFont="1" applyFill="1" applyBorder="1" applyAlignment="1" applyProtection="1">
      <alignment horizontal="center" vertical="center" wrapText="1"/>
      <protection locked="0"/>
    </xf>
    <xf numFmtId="1" fontId="8" fillId="4" borderId="5" xfId="0" applyNumberFormat="1"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6" xfId="0" applyFont="1" applyFill="1" applyBorder="1" applyAlignment="1" applyProtection="1">
      <alignment horizontal="center" vertical="center" wrapText="1"/>
    </xf>
    <xf numFmtId="0" fontId="7" fillId="2" borderId="44" xfId="0" applyFont="1" applyFill="1" applyBorder="1" applyAlignment="1" applyProtection="1">
      <alignment horizontal="left" vertical="center" wrapText="1"/>
      <protection locked="0"/>
    </xf>
    <xf numFmtId="0" fontId="7" fillId="2" borderId="45" xfId="0" applyFont="1" applyFill="1" applyBorder="1" applyAlignment="1" applyProtection="1">
      <alignment horizontal="left" vertical="center" wrapText="1"/>
      <protection locked="0"/>
    </xf>
    <xf numFmtId="0" fontId="7" fillId="2" borderId="46" xfId="0" applyFont="1" applyFill="1" applyBorder="1" applyAlignment="1" applyProtection="1">
      <alignment horizontal="left" vertical="center" wrapText="1"/>
      <protection locked="0"/>
    </xf>
    <xf numFmtId="0" fontId="8" fillId="4" borderId="3" xfId="0" applyFont="1" applyFill="1" applyBorder="1" applyAlignment="1" applyProtection="1">
      <alignment horizontal="center" vertical="center" wrapText="1"/>
    </xf>
    <xf numFmtId="0" fontId="8" fillId="4" borderId="4" xfId="0" applyFont="1" applyFill="1" applyBorder="1" applyAlignment="1" applyProtection="1">
      <alignment horizontal="center" vertical="center" wrapText="1"/>
    </xf>
    <xf numFmtId="0" fontId="3" fillId="4" borderId="59" xfId="0" applyFont="1" applyFill="1" applyBorder="1" applyAlignment="1" applyProtection="1">
      <alignment horizontal="left" vertical="top" wrapText="1"/>
      <protection locked="0"/>
    </xf>
    <xf numFmtId="0" fontId="3" fillId="4" borderId="55" xfId="0" applyFont="1" applyFill="1" applyBorder="1" applyAlignment="1" applyProtection="1">
      <alignment horizontal="left" vertical="top" wrapText="1"/>
      <protection locked="0"/>
    </xf>
    <xf numFmtId="0" fontId="3" fillId="4" borderId="58" xfId="0" applyFont="1" applyFill="1" applyBorder="1" applyAlignment="1" applyProtection="1">
      <alignment horizontal="left" vertical="top" wrapText="1"/>
      <protection locked="0"/>
    </xf>
    <xf numFmtId="0" fontId="3" fillId="4" borderId="24" xfId="0" applyFont="1" applyFill="1" applyBorder="1" applyAlignment="1" applyProtection="1">
      <alignment horizontal="left" vertical="top" wrapText="1"/>
      <protection locked="0"/>
    </xf>
    <xf numFmtId="0" fontId="3" fillId="4" borderId="0" xfId="0" applyFont="1" applyFill="1" applyBorder="1" applyAlignment="1" applyProtection="1">
      <alignment horizontal="left" vertical="top" wrapText="1"/>
      <protection locked="0"/>
    </xf>
    <xf numFmtId="0" fontId="3" fillId="4" borderId="28" xfId="0" applyFont="1" applyFill="1" applyBorder="1" applyAlignment="1" applyProtection="1">
      <alignment horizontal="left" vertical="top" wrapText="1"/>
      <protection locked="0"/>
    </xf>
    <xf numFmtId="168" fontId="8" fillId="4" borderId="36" xfId="0" applyNumberFormat="1" applyFont="1" applyFill="1" applyBorder="1" applyAlignment="1" applyProtection="1">
      <alignment horizontal="center" vertical="center"/>
    </xf>
    <xf numFmtId="168" fontId="8" fillId="4" borderId="18" xfId="0" applyNumberFormat="1" applyFont="1" applyFill="1" applyBorder="1" applyAlignment="1" applyProtection="1">
      <alignment horizontal="center" vertical="center"/>
    </xf>
    <xf numFmtId="168" fontId="8" fillId="4" borderId="37" xfId="0" applyNumberFormat="1" applyFont="1" applyFill="1" applyBorder="1" applyAlignment="1" applyProtection="1">
      <alignment horizontal="center" vertical="center"/>
    </xf>
    <xf numFmtId="168" fontId="8" fillId="4" borderId="33" xfId="0" applyNumberFormat="1" applyFont="1" applyFill="1" applyBorder="1" applyAlignment="1" applyProtection="1">
      <alignment horizontal="center" vertical="center"/>
    </xf>
    <xf numFmtId="168" fontId="8" fillId="4" borderId="0" xfId="0" applyNumberFormat="1" applyFont="1" applyFill="1" applyBorder="1" applyAlignment="1" applyProtection="1">
      <alignment horizontal="center" vertical="center"/>
    </xf>
    <xf numFmtId="168" fontId="8" fillId="4" borderId="28" xfId="0" applyNumberFormat="1" applyFont="1" applyFill="1" applyBorder="1" applyAlignment="1" applyProtection="1">
      <alignment horizontal="center" vertical="center"/>
    </xf>
    <xf numFmtId="168" fontId="8" fillId="4" borderId="42" xfId="0" applyNumberFormat="1" applyFont="1" applyFill="1" applyBorder="1" applyAlignment="1" applyProtection="1">
      <alignment horizontal="center" vertical="center"/>
    </xf>
    <xf numFmtId="168" fontId="8" fillId="4" borderId="13" xfId="0" applyNumberFormat="1" applyFont="1" applyFill="1" applyBorder="1" applyAlignment="1" applyProtection="1">
      <alignment horizontal="center" vertical="center"/>
    </xf>
    <xf numFmtId="168" fontId="8" fillId="4" borderId="43" xfId="0" applyNumberFormat="1" applyFont="1" applyFill="1" applyBorder="1" applyAlignment="1" applyProtection="1">
      <alignment horizontal="center" vertical="center"/>
    </xf>
    <xf numFmtId="10" fontId="8" fillId="4" borderId="36" xfId="4" applyNumberFormat="1" applyFont="1" applyFill="1" applyBorder="1" applyAlignment="1" applyProtection="1">
      <alignment horizontal="center" vertical="center"/>
    </xf>
    <xf numFmtId="10" fontId="8" fillId="4" borderId="18" xfId="4" applyNumberFormat="1" applyFont="1" applyFill="1" applyBorder="1" applyAlignment="1" applyProtection="1">
      <alignment horizontal="center" vertical="center"/>
    </xf>
    <xf numFmtId="10" fontId="8" fillId="4" borderId="20" xfId="4" applyNumberFormat="1" applyFont="1" applyFill="1" applyBorder="1" applyAlignment="1" applyProtection="1">
      <alignment horizontal="center" vertical="center"/>
    </xf>
    <xf numFmtId="10" fontId="8" fillId="4" borderId="33" xfId="4" applyNumberFormat="1" applyFont="1" applyFill="1" applyBorder="1" applyAlignment="1" applyProtection="1">
      <alignment horizontal="center" vertical="center"/>
    </xf>
    <xf numFmtId="10" fontId="8" fillId="4" borderId="0" xfId="4" applyNumberFormat="1" applyFont="1" applyFill="1" applyBorder="1" applyAlignment="1" applyProtection="1">
      <alignment horizontal="center" vertical="center"/>
    </xf>
    <xf numFmtId="10" fontId="8" fillId="4" borderId="19" xfId="4" applyNumberFormat="1" applyFont="1" applyFill="1" applyBorder="1" applyAlignment="1" applyProtection="1">
      <alignment horizontal="center" vertical="center"/>
    </xf>
    <xf numFmtId="10" fontId="8" fillId="4" borderId="42" xfId="4" applyNumberFormat="1" applyFont="1" applyFill="1" applyBorder="1" applyAlignment="1" applyProtection="1">
      <alignment horizontal="center" vertical="center"/>
    </xf>
    <xf numFmtId="10" fontId="8" fillId="4" borderId="13" xfId="4" applyNumberFormat="1" applyFont="1" applyFill="1" applyBorder="1" applyAlignment="1" applyProtection="1">
      <alignment horizontal="center" vertical="center"/>
    </xf>
    <xf numFmtId="10" fontId="8" fillId="4" borderId="26" xfId="4" applyNumberFormat="1" applyFont="1" applyFill="1" applyBorder="1" applyAlignment="1" applyProtection="1">
      <alignment horizontal="center" vertical="center"/>
    </xf>
    <xf numFmtId="10" fontId="8" fillId="4" borderId="37" xfId="4" applyNumberFormat="1" applyFont="1" applyFill="1" applyBorder="1" applyAlignment="1" applyProtection="1">
      <alignment horizontal="center" vertical="center"/>
    </xf>
    <xf numFmtId="10" fontId="8" fillId="4" borderId="28" xfId="4" applyNumberFormat="1" applyFont="1" applyFill="1" applyBorder="1" applyAlignment="1" applyProtection="1">
      <alignment horizontal="center" vertical="center"/>
    </xf>
    <xf numFmtId="10" fontId="8" fillId="4" borderId="43" xfId="4" applyNumberFormat="1" applyFont="1" applyFill="1" applyBorder="1" applyAlignment="1" applyProtection="1">
      <alignment horizontal="center" vertical="center"/>
    </xf>
    <xf numFmtId="168" fontId="8" fillId="4" borderId="35" xfId="0" applyNumberFormat="1" applyFont="1" applyFill="1" applyBorder="1" applyAlignment="1" applyProtection="1">
      <alignment horizontal="center" vertical="center"/>
    </xf>
    <xf numFmtId="168" fontId="8" fillId="4" borderId="23" xfId="0" applyNumberFormat="1" applyFont="1" applyFill="1" applyBorder="1" applyAlignment="1" applyProtection="1">
      <alignment horizontal="center" vertical="center"/>
    </xf>
    <xf numFmtId="168" fontId="8" fillId="4" borderId="32" xfId="0" applyNumberFormat="1" applyFont="1" applyFill="1" applyBorder="1" applyAlignment="1" applyProtection="1">
      <alignment horizontal="center" vertical="center"/>
    </xf>
    <xf numFmtId="14" fontId="8" fillId="4" borderId="39" xfId="0" applyNumberFormat="1" applyFont="1" applyFill="1" applyBorder="1" applyAlignment="1" applyProtection="1">
      <alignment horizontal="center" vertical="center" wrapText="1"/>
    </xf>
    <xf numFmtId="14" fontId="8" fillId="4" borderId="40" xfId="0" applyNumberFormat="1" applyFont="1" applyFill="1" applyBorder="1" applyAlignment="1" applyProtection="1">
      <alignment horizontal="center" vertical="center" wrapText="1"/>
    </xf>
    <xf numFmtId="14" fontId="8" fillId="4" borderId="41" xfId="0" applyNumberFormat="1"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8" fillId="0" borderId="27" xfId="0" applyFont="1" applyFill="1" applyBorder="1" applyAlignment="1" applyProtection="1">
      <alignment horizontal="center" vertical="center" wrapText="1"/>
      <protection locked="0"/>
    </xf>
    <xf numFmtId="0" fontId="8" fillId="0" borderId="18" xfId="0" applyFont="1" applyFill="1" applyBorder="1" applyAlignment="1" applyProtection="1">
      <alignment horizontal="center" vertical="center" wrapText="1"/>
      <protection locked="0"/>
    </xf>
    <xf numFmtId="0" fontId="8" fillId="0" borderId="37" xfId="0" applyFont="1" applyFill="1" applyBorder="1" applyAlignment="1" applyProtection="1">
      <alignment horizontal="center" vertical="center" wrapText="1"/>
      <protection locked="0"/>
    </xf>
    <xf numFmtId="168" fontId="8" fillId="0" borderId="22" xfId="0" applyNumberFormat="1" applyFont="1" applyFill="1" applyBorder="1" applyAlignment="1" applyProtection="1">
      <alignment horizontal="center" vertical="center"/>
      <protection locked="0"/>
    </xf>
    <xf numFmtId="168" fontId="8" fillId="0" borderId="14" xfId="0" applyNumberFormat="1" applyFont="1" applyFill="1" applyBorder="1" applyAlignment="1" applyProtection="1">
      <alignment horizontal="center" vertical="center"/>
      <protection locked="0"/>
    </xf>
    <xf numFmtId="168" fontId="8" fillId="0" borderId="21" xfId="0" applyNumberFormat="1" applyFont="1" applyFill="1" applyBorder="1" applyAlignment="1" applyProtection="1">
      <alignment horizontal="center" vertical="center"/>
      <protection locked="0"/>
    </xf>
    <xf numFmtId="0" fontId="8" fillId="0" borderId="22" xfId="0" applyFont="1" applyFill="1" applyBorder="1" applyAlignment="1" applyProtection="1">
      <alignment horizontal="center" vertical="top" wrapText="1"/>
      <protection locked="0"/>
    </xf>
    <xf numFmtId="0" fontId="8" fillId="0" borderId="14" xfId="0" applyFont="1" applyFill="1" applyBorder="1" applyAlignment="1" applyProtection="1">
      <alignment horizontal="center" vertical="top" wrapText="1"/>
      <protection locked="0"/>
    </xf>
    <xf numFmtId="0" fontId="8" fillId="0" borderId="38" xfId="0" applyFont="1" applyFill="1" applyBorder="1" applyAlignment="1" applyProtection="1">
      <alignment horizontal="center" vertical="top" wrapText="1"/>
      <protection locked="0"/>
    </xf>
    <xf numFmtId="0" fontId="8" fillId="0" borderId="12" xfId="0" applyFont="1" applyFill="1" applyBorder="1" applyAlignment="1" applyProtection="1">
      <alignment horizontal="center" vertical="center"/>
      <protection locked="0"/>
    </xf>
    <xf numFmtId="168" fontId="8" fillId="4" borderId="7" xfId="0" applyNumberFormat="1" applyFont="1" applyFill="1" applyBorder="1" applyAlignment="1" applyProtection="1">
      <alignment horizontal="center" vertical="center"/>
    </xf>
  </cellXfs>
  <cellStyles count="6">
    <cellStyle name="Moneda" xfId="5" builtinId="4"/>
    <cellStyle name="Moneda [0] 2" xfId="3" xr:uid="{00000000-0005-0000-0000-000001000000}"/>
    <cellStyle name="Moneda 2" xfId="2" xr:uid="{00000000-0005-0000-0000-000002000000}"/>
    <cellStyle name="Normal" xfId="0" builtinId="0"/>
    <cellStyle name="Normal 2" xfId="1" xr:uid="{00000000-0005-0000-0000-00000400000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5831614983607887E-2"/>
          <c:y val="0.25579141722713317"/>
          <c:w val="0.97002433135966692"/>
          <c:h val="0.4046117667169003"/>
        </c:manualLayout>
      </c:layout>
      <c:barChart>
        <c:barDir val="bar"/>
        <c:grouping val="clustered"/>
        <c:varyColors val="0"/>
        <c:ser>
          <c:idx val="3"/>
          <c:order val="1"/>
          <c:tx>
            <c:strRef>
              <c:f>'INFORME SUP. OBRA PUBLICA'!$B$42</c:f>
              <c:strCache>
                <c:ptCount val="1"/>
                <c:pt idx="0">
                  <c:v>EJECUTADO</c:v>
                </c:pt>
              </c:strCache>
            </c:strRef>
          </c:tx>
          <c:spPr>
            <a:solidFill>
              <a:srgbClr val="00B050"/>
            </a:solidFill>
          </c:spPr>
          <c:invertIfNegative val="0"/>
          <c:cat>
            <c:strLit>
              <c:ptCount val="1"/>
              <c:pt idx="0">
                <c:v>2</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PUBLICA'!$C$42,'INFORME SUP. OBRA PUBLICA'!$CZ$42:$DD$42)</c15:sqref>
                  </c15:fullRef>
                </c:ext>
              </c:extLst>
              <c:f>'INFORME SUP. OBRA PUBLICA'!$CZ$42</c:f>
              <c:numCache>
                <c:formatCode>0.00%</c:formatCode>
                <c:ptCount val="1"/>
                <c:pt idx="0">
                  <c:v>1</c:v>
                </c:pt>
              </c:numCache>
            </c:numRef>
          </c:val>
          <c:extLst>
            <c:ext xmlns:c16="http://schemas.microsoft.com/office/drawing/2014/chart" uri="{C3380CC4-5D6E-409C-BE32-E72D297353CC}">
              <c16:uniqueId val="{00000014-779D-46C3-B6A0-334C13178269}"/>
            </c:ext>
          </c:extLst>
        </c:ser>
        <c:ser>
          <c:idx val="2"/>
          <c:order val="2"/>
          <c:tx>
            <c:strRef>
              <c:f>'INFORME SUP. OBRA PUBLICA'!$B$41</c:f>
              <c:strCache>
                <c:ptCount val="1"/>
                <c:pt idx="0">
                  <c:v>PROGRAMADO</c:v>
                </c:pt>
              </c:strCache>
            </c:strRef>
          </c:tx>
          <c:spPr>
            <a:solidFill>
              <a:srgbClr val="FF0000"/>
            </a:solidFill>
          </c:spPr>
          <c:invertIfNegative val="0"/>
          <c:cat>
            <c:strLit>
              <c:ptCount val="1"/>
              <c:pt idx="0">
                <c:v>2</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PUBLICA'!$C$41,'INFORME SUP. OBRA PUBLICA'!$CZ$41:$DD$41)</c15:sqref>
                  </c15:fullRef>
                </c:ext>
              </c:extLst>
              <c:f>'INFORME SUP. OBRA PUBLICA'!$CZ$41</c:f>
              <c:numCache>
                <c:formatCode>0.00%</c:formatCode>
                <c:ptCount val="1"/>
                <c:pt idx="0">
                  <c:v>1</c:v>
                </c:pt>
              </c:numCache>
            </c:numRef>
          </c:val>
          <c:extLst>
            <c:ext xmlns:c16="http://schemas.microsoft.com/office/drawing/2014/chart" uri="{C3380CC4-5D6E-409C-BE32-E72D297353CC}">
              <c16:uniqueId val="{00000013-779D-46C3-B6A0-334C13178269}"/>
            </c:ext>
          </c:extLst>
        </c:ser>
        <c:dLbls>
          <c:showLegendKey val="0"/>
          <c:showVal val="0"/>
          <c:showCatName val="0"/>
          <c:showSerName val="0"/>
          <c:showPercent val="0"/>
          <c:showBubbleSize val="0"/>
        </c:dLbls>
        <c:gapWidth val="60"/>
        <c:overlap val="-10"/>
        <c:axId val="-1072083200"/>
        <c:axId val="-1072059808"/>
        <c:extLst>
          <c:ext xmlns:c15="http://schemas.microsoft.com/office/drawing/2012/chart" uri="{02D57815-91ED-43cb-92C2-25804820EDAC}">
            <c15:filteredBarSeries>
              <c15:ser>
                <c:idx val="0"/>
                <c:order val="0"/>
                <c:tx>
                  <c:strRef>
                    <c:extLst>
                      <c:ext uri="{02D57815-91ED-43cb-92C2-25804820EDAC}">
                        <c15:formulaRef>
                          <c15:sqref>'INFORME SUP. OBRA PUBLICA'!$B$41</c15:sqref>
                        </c15:formulaRef>
                      </c:ext>
                    </c:extLst>
                    <c:strCache>
                      <c:ptCount val="1"/>
                      <c:pt idx="0">
                        <c:v>PROGRAMADO</c:v>
                      </c:pt>
                    </c:strCache>
                  </c:strRef>
                </c:tx>
                <c:spPr>
                  <a:solidFill>
                    <a:srgbClr val="FF0000"/>
                  </a:solidFill>
                  <a:ln>
                    <a:noFill/>
                  </a:ln>
                  <a:effectLst/>
                </c:spPr>
                <c:invertIfNegative val="0"/>
                <c:val>
                  <c:numRef>
                    <c:extLst>
                      <c:ext uri="{02D57815-91ED-43cb-92C2-25804820EDAC}">
                        <c15:fullRef>
                          <c15:sqref>'INFORME SUP. OBRA PUBLICA'!$CZ$41</c15:sqref>
                        </c15:fullRef>
                        <c15:formulaRef>
                          <c15:sqref/>
                        </c15:formulaRef>
                      </c:ext>
                    </c:extLst>
                    <c:numCache>
                      <c:formatCode>0.00%</c:formatCode>
                      <c:ptCount val="0"/>
                    </c:numCache>
                  </c:numRef>
                </c:val>
                <c:extLst>
                  <c:ext xmlns:c16="http://schemas.microsoft.com/office/drawing/2014/chart" uri="{C3380CC4-5D6E-409C-BE32-E72D297353CC}">
                    <c16:uniqueId val="{00000010-779D-46C3-B6A0-334C13178269}"/>
                  </c:ext>
                </c:extLst>
              </c15:ser>
            </c15:filteredBarSeries>
            <c15:filteredBarSeries>
              <c15:ser>
                <c:idx val="1"/>
                <c:order val="3"/>
                <c:tx>
                  <c:strRef>
                    <c:extLst xmlns:c15="http://schemas.microsoft.com/office/drawing/2012/chart">
                      <c:ext xmlns:c15="http://schemas.microsoft.com/office/drawing/2012/chart" uri="{02D57815-91ED-43cb-92C2-25804820EDAC}">
                        <c15:formulaRef>
                          <c15:sqref>'INFORME SUP. OBRA PUBLICA'!$B$42</c15:sqref>
                        </c15:formulaRef>
                      </c:ext>
                    </c:extLst>
                    <c:strCache>
                      <c:ptCount val="1"/>
                      <c:pt idx="0">
                        <c:v>EJECUTADO</c:v>
                      </c:pt>
                    </c:strCache>
                  </c:strRef>
                </c:tx>
                <c:spPr>
                  <a:solidFill>
                    <a:srgbClr val="92D050"/>
                  </a:solidFill>
                  <a:ln>
                    <a:noFill/>
                  </a:ln>
                  <a:effectLst/>
                </c:spPr>
                <c:invertIfNegative val="0"/>
                <c:val>
                  <c:numRef>
                    <c:extLst>
                      <c:ext xmlns:c15="http://schemas.microsoft.com/office/drawing/2012/chart" uri="{02D57815-91ED-43cb-92C2-25804820EDAC}">
                        <c15:fullRef>
                          <c15:sqref>'INFORME SUP. OBRA PUBLICA'!$CZ$42</c15:sqref>
                        </c15:fullRef>
                        <c15:formulaRef>
                          <c15:sqref/>
                        </c15:formulaRef>
                      </c:ext>
                    </c:extLst>
                    <c:numCache>
                      <c:formatCode>0.00%</c:formatCode>
                      <c:ptCount val="0"/>
                    </c:numCache>
                  </c:numRef>
                </c:val>
                <c:extLst xmlns:c15="http://schemas.microsoft.com/office/drawing/2012/chart">
                  <c:ext xmlns:c16="http://schemas.microsoft.com/office/drawing/2014/chart" uri="{C3380CC4-5D6E-409C-BE32-E72D297353CC}">
                    <c16:uniqueId val="{00000012-779D-46C3-B6A0-334C13178269}"/>
                  </c:ext>
                </c:extLst>
              </c15:ser>
            </c15:filteredBarSeries>
          </c:ext>
        </c:extLst>
      </c:barChart>
      <c:catAx>
        <c:axId val="-1072083200"/>
        <c:scaling>
          <c:orientation val="minMax"/>
        </c:scaling>
        <c:delete val="1"/>
        <c:axPos val="l"/>
        <c:numFmt formatCode="General" sourceLinked="1"/>
        <c:majorTickMark val="out"/>
        <c:minorTickMark val="none"/>
        <c:tickLblPos val="nextTo"/>
        <c:crossAx val="-1072059808"/>
        <c:crossesAt val="0"/>
        <c:auto val="1"/>
        <c:lblAlgn val="ctr"/>
        <c:lblOffset val="100"/>
        <c:noMultiLvlLbl val="0"/>
      </c:catAx>
      <c:valAx>
        <c:axId val="-1072059808"/>
        <c:scaling>
          <c:orientation val="minMax"/>
          <c:max val="1"/>
          <c:min val="0"/>
        </c:scaling>
        <c:delete val="0"/>
        <c:axPos val="b"/>
        <c:majorGridlines>
          <c:spPr>
            <a:ln w="25400" cap="flat" cmpd="sng" algn="ctr">
              <a:solidFill>
                <a:sysClr val="windowText" lastClr="000000"/>
              </a:solidFill>
              <a:round/>
            </a:ln>
            <a:effectLst/>
          </c:spPr>
        </c:majorGridlines>
        <c:minorGridlines>
          <c:spPr>
            <a:ln w="0" cap="flat" cmpd="sng" algn="ctr">
              <a:solidFill>
                <a:sysClr val="windowText" lastClr="000000"/>
              </a:solidFill>
              <a:round/>
            </a:ln>
            <a:effectLst/>
          </c:spPr>
        </c:minorGridlines>
        <c:numFmt formatCode="0%" sourceLinked="0"/>
        <c:majorTickMark val="none"/>
        <c:minorTickMark val="none"/>
        <c:tickLblPos val="low"/>
        <c:spPr>
          <a:noFill/>
          <a:ln>
            <a:solidFill>
              <a:schemeClr val="tx1"/>
            </a:solid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s-CO"/>
          </a:p>
        </c:txPr>
        <c:crossAx val="-1072083200"/>
        <c:crosses val="autoZero"/>
        <c:crossBetween val="between"/>
        <c:majorUnit val="5.000000000000001E-2"/>
      </c:valAx>
      <c:spPr>
        <a:ln>
          <a:solidFill>
            <a:sysClr val="windowText" lastClr="000000"/>
          </a:solidFill>
        </a:ln>
      </c:spPr>
    </c:plotArea>
    <c:legend>
      <c:legendPos val="t"/>
      <c:layout>
        <c:manualLayout>
          <c:xMode val="edge"/>
          <c:yMode val="edge"/>
          <c:x val="0.34238737906588401"/>
          <c:y val="3.4190922795173377E-2"/>
          <c:w val="0.34223922756166769"/>
          <c:h val="0.1147847789853418"/>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chart>
  <c:spPr>
    <a:noFill/>
    <a:ln w="9525" cap="flat" cmpd="sng" algn="ctr">
      <a:solidFill>
        <a:schemeClr val="bg1"/>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PUBLICA'!$C$47</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76D4-BB42-B970-5887CA048952}"/>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PUBLICA'!$CZ$47:$DD$47</c15:sqref>
                  </c15:fullRef>
                </c:ext>
              </c:extLst>
              <c:f>'INFORME SUP. OBRA PUBLICA'!$CZ$47</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PUBLICA'!$C$46</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76D4-BB42-B970-5887CA048952}"/>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PUBLICA'!$CZ$46:$DD$46</c15:sqref>
                  </c15:fullRef>
                </c:ext>
              </c:extLst>
              <c:f>'INFORME SUP. OBRA PUBLICA'!$CZ$46</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058176"/>
        <c:axId val="-1072057632"/>
      </c:barChart>
      <c:catAx>
        <c:axId val="-1072058176"/>
        <c:scaling>
          <c:orientation val="minMax"/>
        </c:scaling>
        <c:delete val="1"/>
        <c:axPos val="l"/>
        <c:numFmt formatCode="General" sourceLinked="1"/>
        <c:majorTickMark val="out"/>
        <c:minorTickMark val="none"/>
        <c:tickLblPos val="nextTo"/>
        <c:crossAx val="-1072057632"/>
        <c:crosses val="autoZero"/>
        <c:auto val="1"/>
        <c:lblAlgn val="ctr"/>
        <c:lblOffset val="100"/>
        <c:noMultiLvlLbl val="0"/>
      </c:catAx>
      <c:valAx>
        <c:axId val="-1072057632"/>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058176"/>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PUBLICA'!$C$51</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ABD5-D149-98DD-4A2276E924E7}"/>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PUBLICA'!$CZ$51:$DD$51</c15:sqref>
                  </c15:fullRef>
                </c:ext>
              </c:extLst>
              <c:f>'INFORME SUP. OBRA PUBLICA'!$CZ$51</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PUBLICA'!$C$50</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ABD5-D149-98DD-4A2276E924E7}"/>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PUBLICA'!$CZ$50:$DD$50</c15:sqref>
                  </c15:fullRef>
                </c:ext>
              </c:extLst>
              <c:f>'INFORME SUP. OBRA PUBLICA'!$CZ$50</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070144"/>
        <c:axId val="-1072077216"/>
      </c:barChart>
      <c:catAx>
        <c:axId val="-1072070144"/>
        <c:scaling>
          <c:orientation val="minMax"/>
        </c:scaling>
        <c:delete val="1"/>
        <c:axPos val="l"/>
        <c:numFmt formatCode="General" sourceLinked="1"/>
        <c:majorTickMark val="out"/>
        <c:minorTickMark val="none"/>
        <c:tickLblPos val="nextTo"/>
        <c:crossAx val="-1072077216"/>
        <c:crosses val="autoZero"/>
        <c:auto val="1"/>
        <c:lblAlgn val="ctr"/>
        <c:lblOffset val="100"/>
        <c:noMultiLvlLbl val="0"/>
      </c:catAx>
      <c:valAx>
        <c:axId val="-1072077216"/>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070144"/>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PUBLICA'!$C$53</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3173-4849-8794-EBEB38743D2E}"/>
              </c:ext>
            </c:extLst>
          </c:dPt>
          <c:cat>
            <c:strLit>
              <c:ptCount val="1"/>
              <c:pt idx="0">
                <c:v>100,00%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PUBLICA'!$CZ$53:$DD$53</c15:sqref>
                  </c15:fullRef>
                </c:ext>
              </c:extLst>
              <c:f>'INFORME SUP. OBRA PUBLICA'!$CZ$53</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PUBLICA'!$C$52</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3173-4849-8794-EBEB38743D2E}"/>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PUBLICA'!$CZ$52:$DD$52</c15:sqref>
                  </c15:fullRef>
                </c:ext>
              </c:extLst>
              <c:f>'INFORME SUP. OBRA PUBLICA'!$CZ$52</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115296"/>
        <c:axId val="-1072097888"/>
      </c:barChart>
      <c:catAx>
        <c:axId val="-1072115296"/>
        <c:scaling>
          <c:orientation val="minMax"/>
        </c:scaling>
        <c:delete val="1"/>
        <c:axPos val="l"/>
        <c:numFmt formatCode="General" sourceLinked="1"/>
        <c:majorTickMark val="out"/>
        <c:minorTickMark val="none"/>
        <c:tickLblPos val="nextTo"/>
        <c:crossAx val="-1072097888"/>
        <c:crosses val="autoZero"/>
        <c:auto val="1"/>
        <c:lblAlgn val="ctr"/>
        <c:lblOffset val="100"/>
        <c:noMultiLvlLbl val="0"/>
      </c:catAx>
      <c:valAx>
        <c:axId val="-1072097888"/>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115296"/>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PUBLICA'!$C$55</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9946-184B-9546-6ACF5A3C014F}"/>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PUBLICA'!$CZ$55:$DD$55</c15:sqref>
                  </c15:fullRef>
                </c:ext>
              </c:extLst>
              <c:f>'INFORME SUP. OBRA PUBLICA'!$CZ$55</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PUBLICA'!$C$54</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9946-184B-9546-6ACF5A3C014F}"/>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PUBLICA'!$CZ$54:$DD$54</c15:sqref>
                  </c15:fullRef>
                </c:ext>
              </c:extLst>
              <c:f>'INFORME SUP. OBRA PUBLICA'!$CZ$54</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100608"/>
        <c:axId val="-1072111488"/>
      </c:barChart>
      <c:catAx>
        <c:axId val="-1072100608"/>
        <c:scaling>
          <c:orientation val="minMax"/>
        </c:scaling>
        <c:delete val="1"/>
        <c:axPos val="l"/>
        <c:numFmt formatCode="General" sourceLinked="1"/>
        <c:majorTickMark val="out"/>
        <c:minorTickMark val="none"/>
        <c:tickLblPos val="nextTo"/>
        <c:crossAx val="-1072111488"/>
        <c:crosses val="autoZero"/>
        <c:auto val="1"/>
        <c:lblAlgn val="ctr"/>
        <c:lblOffset val="100"/>
        <c:noMultiLvlLbl val="0"/>
      </c:catAx>
      <c:valAx>
        <c:axId val="-1072111488"/>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100608"/>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PUBLICA'!$C$49</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29E4-4F4B-BFD1-BB53BA0D2D60}"/>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PUBLICA'!$CZ$49:$DD$49</c15:sqref>
                  </c15:fullRef>
                </c:ext>
              </c:extLst>
              <c:f>'INFORME SUP. OBRA PUBLICA'!$CZ$49</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PUBLICA'!$C$48</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29E4-4F4B-BFD1-BB53BA0D2D60}"/>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PUBLICA'!$CZ$48:$DD$48</c15:sqref>
                  </c15:fullRef>
                </c:ext>
              </c:extLst>
              <c:f>'INFORME SUP. OBRA PUBLICA'!$CZ$48</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102240"/>
        <c:axId val="-1072100064"/>
      </c:barChart>
      <c:catAx>
        <c:axId val="-1072102240"/>
        <c:scaling>
          <c:orientation val="minMax"/>
        </c:scaling>
        <c:delete val="1"/>
        <c:axPos val="l"/>
        <c:numFmt formatCode="General" sourceLinked="1"/>
        <c:majorTickMark val="out"/>
        <c:minorTickMark val="none"/>
        <c:tickLblPos val="nextTo"/>
        <c:crossAx val="-1072100064"/>
        <c:crosses val="autoZero"/>
        <c:auto val="1"/>
        <c:lblAlgn val="ctr"/>
        <c:lblOffset val="100"/>
        <c:noMultiLvlLbl val="0"/>
      </c:catAx>
      <c:valAx>
        <c:axId val="-1072100064"/>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102240"/>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PUBLICA'!$C$57</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140E-204D-B817-FB8CEC5FBFCC}"/>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PUBLICA'!$CZ$57:$DD$57</c15:sqref>
                  </c15:fullRef>
                </c:ext>
              </c:extLst>
              <c:f>'INFORME SUP. OBRA PUBLICA'!$CZ$57</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PUBLICA'!$C$56</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140E-204D-B817-FB8CEC5FBFCC}"/>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PUBLICA'!$CZ$56:$DD$56</c15:sqref>
                  </c15:fullRef>
                </c:ext>
              </c:extLst>
              <c:f>'INFORME SUP. OBRA PUBLICA'!$CZ$56</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095168"/>
        <c:axId val="-1072094624"/>
      </c:barChart>
      <c:catAx>
        <c:axId val="-1072095168"/>
        <c:scaling>
          <c:orientation val="minMax"/>
        </c:scaling>
        <c:delete val="1"/>
        <c:axPos val="l"/>
        <c:numFmt formatCode="General" sourceLinked="1"/>
        <c:majorTickMark val="out"/>
        <c:minorTickMark val="none"/>
        <c:tickLblPos val="nextTo"/>
        <c:crossAx val="-1072094624"/>
        <c:crosses val="autoZero"/>
        <c:auto val="1"/>
        <c:lblAlgn val="ctr"/>
        <c:lblOffset val="100"/>
        <c:noMultiLvlLbl val="0"/>
      </c:catAx>
      <c:valAx>
        <c:axId val="-1072094624"/>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095168"/>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PUBLICA'!$C$60</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565F-1249-9FDD-CE64E7CD60A9}"/>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PUBLICA'!$CZ$60:$DD$60</c15:sqref>
                  </c15:fullRef>
                </c:ext>
              </c:extLst>
              <c:f>'INFORME SUP. OBRA PUBLICA'!$CZ$60</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PUBLICA'!$C$59</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565F-1249-9FDD-CE64E7CD60A9}"/>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PUBLICA'!$CZ$59:$DD$59</c15:sqref>
                  </c15:fullRef>
                </c:ext>
              </c:extLst>
              <c:f>'INFORME SUP. OBRA PUBLICA'!$CZ$59</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116928"/>
        <c:axId val="-1072094080"/>
      </c:barChart>
      <c:catAx>
        <c:axId val="-1072116928"/>
        <c:scaling>
          <c:orientation val="minMax"/>
        </c:scaling>
        <c:delete val="1"/>
        <c:axPos val="l"/>
        <c:numFmt formatCode="General" sourceLinked="1"/>
        <c:majorTickMark val="out"/>
        <c:minorTickMark val="none"/>
        <c:tickLblPos val="nextTo"/>
        <c:crossAx val="-1072094080"/>
        <c:crosses val="autoZero"/>
        <c:auto val="1"/>
        <c:lblAlgn val="ctr"/>
        <c:lblOffset val="100"/>
        <c:noMultiLvlLbl val="0"/>
      </c:catAx>
      <c:valAx>
        <c:axId val="-1072094080"/>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116928"/>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PUBLICA'!$C$62</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AFAC-7947-A1D7-B83D7BE8C5F1}"/>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PUBLICA'!$CZ$62:$DD$62</c15:sqref>
                  </c15:fullRef>
                </c:ext>
              </c:extLst>
              <c:f>'INFORME SUP. OBRA PUBLICA'!$CZ$62</c:f>
              <c:numCache>
                <c:formatCode>0.00%</c:formatCode>
                <c:ptCount val="1"/>
                <c:pt idx="0">
                  <c:v>0</c:v>
                </c:pt>
              </c:numCache>
            </c:numRef>
          </c:val>
          <c:extLst>
            <c:ext xmlns:c16="http://schemas.microsoft.com/office/drawing/2014/chart" uri="{C3380CC4-5D6E-409C-BE32-E72D297353CC}">
              <c16:uniqueId val="{00000001-3616-4019-8957-2BE09683D293}"/>
            </c:ext>
          </c:extLst>
        </c:ser>
        <c:ser>
          <c:idx val="0"/>
          <c:order val="1"/>
          <c:tx>
            <c:strRef>
              <c:f>'INFORME SUP. OBRA PUBLICA'!$C$61</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AFAC-7947-A1D7-B83D7BE8C5F1}"/>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PUBLICA'!$CZ$61:$DD$61</c15:sqref>
                  </c15:fullRef>
                </c:ext>
              </c:extLst>
              <c:f>'INFORME SUP. OBRA PUBLICA'!$CZ$61</c:f>
              <c:numCache>
                <c:formatCode>0.00%</c:formatCode>
                <c:ptCount val="1"/>
                <c:pt idx="0">
                  <c:v>0</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085920"/>
        <c:axId val="-1072085376"/>
      </c:barChart>
      <c:catAx>
        <c:axId val="-1072085920"/>
        <c:scaling>
          <c:orientation val="minMax"/>
        </c:scaling>
        <c:delete val="1"/>
        <c:axPos val="l"/>
        <c:numFmt formatCode="General" sourceLinked="1"/>
        <c:majorTickMark val="out"/>
        <c:minorTickMark val="none"/>
        <c:tickLblPos val="nextTo"/>
        <c:crossAx val="-1072085376"/>
        <c:crosses val="autoZero"/>
        <c:auto val="1"/>
        <c:lblAlgn val="ctr"/>
        <c:lblOffset val="100"/>
        <c:noMultiLvlLbl val="0"/>
      </c:catAx>
      <c:valAx>
        <c:axId val="-1072085376"/>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085920"/>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PUBLICA'!$C$64</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3280-2B4F-8249-56BCE9FE7473}"/>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PUBLICA'!$CZ$64:$DD$64</c15:sqref>
                  </c15:fullRef>
                </c:ext>
              </c:extLst>
              <c:f>'INFORME SUP. OBRA PUBLICA'!$CZ$64</c:f>
              <c:numCache>
                <c:formatCode>0.00%</c:formatCode>
                <c:ptCount val="1"/>
                <c:pt idx="0">
                  <c:v>0</c:v>
                </c:pt>
              </c:numCache>
            </c:numRef>
          </c:val>
          <c:extLst>
            <c:ext xmlns:c16="http://schemas.microsoft.com/office/drawing/2014/chart" uri="{C3380CC4-5D6E-409C-BE32-E72D297353CC}">
              <c16:uniqueId val="{00000001-3616-4019-8957-2BE09683D293}"/>
            </c:ext>
          </c:extLst>
        </c:ser>
        <c:ser>
          <c:idx val="0"/>
          <c:order val="1"/>
          <c:tx>
            <c:strRef>
              <c:f>'INFORME SUP. OBRA PUBLICA'!$C$63</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3280-2B4F-8249-56BCE9FE7473}"/>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PUBLICA'!$CZ$63:$DD$63</c15:sqref>
                  </c15:fullRef>
                </c:ext>
              </c:extLst>
              <c:f>'INFORME SUP. OBRA PUBLICA'!$CZ$63</c:f>
              <c:numCache>
                <c:formatCode>0.00%</c:formatCode>
                <c:ptCount val="1"/>
                <c:pt idx="0">
                  <c:v>0</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072112032"/>
        <c:axId val="-1072110400"/>
      </c:barChart>
      <c:catAx>
        <c:axId val="-1072112032"/>
        <c:scaling>
          <c:orientation val="minMax"/>
        </c:scaling>
        <c:delete val="1"/>
        <c:axPos val="l"/>
        <c:numFmt formatCode="General" sourceLinked="1"/>
        <c:majorTickMark val="out"/>
        <c:minorTickMark val="none"/>
        <c:tickLblPos val="nextTo"/>
        <c:crossAx val="-1072110400"/>
        <c:crosses val="autoZero"/>
        <c:auto val="1"/>
        <c:lblAlgn val="ctr"/>
        <c:lblOffset val="100"/>
        <c:noMultiLvlLbl val="0"/>
      </c:catAx>
      <c:valAx>
        <c:axId val="-1072110400"/>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072112032"/>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PUBLICA'!$C$66</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4AA5-CF49-B794-FECC346C4709}"/>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PUBLICA'!$CZ$66:$DD$66</c15:sqref>
                  </c15:fullRef>
                </c:ext>
              </c:extLst>
              <c:f>'INFORME SUP. OBRA PUBLICA'!$CZ$66</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PUBLICA'!$C$65</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4AA5-CF49-B794-FECC346C4709}"/>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PUBLICA'!$CZ$65:$DD$65</c15:sqref>
                  </c15:fullRef>
                </c:ext>
              </c:extLst>
              <c:f>'INFORME SUP. OBRA PUBLICA'!$CZ$65</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216034192"/>
        <c:axId val="-1216046160"/>
      </c:barChart>
      <c:catAx>
        <c:axId val="-1216034192"/>
        <c:scaling>
          <c:orientation val="minMax"/>
        </c:scaling>
        <c:delete val="1"/>
        <c:axPos val="l"/>
        <c:numFmt formatCode="General" sourceLinked="1"/>
        <c:majorTickMark val="out"/>
        <c:minorTickMark val="none"/>
        <c:tickLblPos val="nextTo"/>
        <c:crossAx val="-1216046160"/>
        <c:crosses val="autoZero"/>
        <c:auto val="1"/>
        <c:lblAlgn val="ctr"/>
        <c:lblOffset val="100"/>
        <c:noMultiLvlLbl val="0"/>
      </c:catAx>
      <c:valAx>
        <c:axId val="-1216046160"/>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216034192"/>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PUBLICA'!$C$64</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691D-A341-ACE5-C2ABA7EF3D33}"/>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PUBLICA'!$CZ$64:$DD$64</c15:sqref>
                  </c15:fullRef>
                </c:ext>
              </c:extLst>
              <c:f>'INFORME SUP. OBRA PUBLICA'!$CZ$64</c:f>
              <c:numCache>
                <c:formatCode>0.00%</c:formatCode>
                <c:ptCount val="1"/>
                <c:pt idx="0">
                  <c:v>0</c:v>
                </c:pt>
              </c:numCache>
            </c:numRef>
          </c:val>
          <c:extLst>
            <c:ext xmlns:c16="http://schemas.microsoft.com/office/drawing/2014/chart" uri="{C3380CC4-5D6E-409C-BE32-E72D297353CC}">
              <c16:uniqueId val="{00000001-3616-4019-8957-2BE09683D293}"/>
            </c:ext>
          </c:extLst>
        </c:ser>
        <c:ser>
          <c:idx val="0"/>
          <c:order val="1"/>
          <c:tx>
            <c:strRef>
              <c:f>'INFORME SUP. OBRA PUBLICA'!$C$67</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691D-A341-ACE5-C2ABA7EF3D33}"/>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PUBLICA'!$CZ$67:$DD$67</c15:sqref>
                  </c15:fullRef>
                </c:ext>
              </c:extLst>
              <c:f>'INFORME SUP. OBRA PUBLICA'!$CZ$67</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216029840"/>
        <c:axId val="-1216029296"/>
      </c:barChart>
      <c:catAx>
        <c:axId val="-1216029840"/>
        <c:scaling>
          <c:orientation val="minMax"/>
        </c:scaling>
        <c:delete val="1"/>
        <c:axPos val="l"/>
        <c:numFmt formatCode="General" sourceLinked="1"/>
        <c:majorTickMark val="out"/>
        <c:minorTickMark val="none"/>
        <c:tickLblPos val="nextTo"/>
        <c:crossAx val="-1216029296"/>
        <c:crosses val="autoZero"/>
        <c:auto val="1"/>
        <c:lblAlgn val="ctr"/>
        <c:lblOffset val="100"/>
        <c:noMultiLvlLbl val="0"/>
      </c:catAx>
      <c:valAx>
        <c:axId val="-1216029296"/>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216029840"/>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PUBLICA'!$C$70</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6148-4D44-A709-3713156E7D15}"/>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PUBLICA'!$CZ$70:$DD$70</c15:sqref>
                  </c15:fullRef>
                </c:ext>
              </c:extLst>
              <c:f>'INFORME SUP. OBRA PUBLICA'!$CZ$70</c:f>
              <c:numCache>
                <c:formatCode>0.00%</c:formatCode>
                <c:ptCount val="1"/>
                <c:pt idx="0">
                  <c:v>0</c:v>
                </c:pt>
              </c:numCache>
            </c:numRef>
          </c:val>
          <c:extLst>
            <c:ext xmlns:c16="http://schemas.microsoft.com/office/drawing/2014/chart" uri="{C3380CC4-5D6E-409C-BE32-E72D297353CC}">
              <c16:uniqueId val="{00000001-3616-4019-8957-2BE09683D293}"/>
            </c:ext>
          </c:extLst>
        </c:ser>
        <c:ser>
          <c:idx val="0"/>
          <c:order val="1"/>
          <c:tx>
            <c:strRef>
              <c:f>'INFORME SUP. OBRA PUBLICA'!$C$69</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6148-4D44-A709-3713156E7D15}"/>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PUBLICA'!$CZ$69:$DD$69</c15:sqref>
                  </c15:fullRef>
                </c:ext>
              </c:extLst>
              <c:f>'INFORME SUP. OBRA PUBLICA'!$CZ$69</c:f>
              <c:numCache>
                <c:formatCode>0.00%</c:formatCode>
                <c:ptCount val="1"/>
                <c:pt idx="0">
                  <c:v>0</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216023856"/>
        <c:axId val="-1216018416"/>
      </c:barChart>
      <c:catAx>
        <c:axId val="-1216023856"/>
        <c:scaling>
          <c:orientation val="minMax"/>
        </c:scaling>
        <c:delete val="1"/>
        <c:axPos val="l"/>
        <c:numFmt formatCode="General" sourceLinked="1"/>
        <c:majorTickMark val="out"/>
        <c:minorTickMark val="none"/>
        <c:tickLblPos val="nextTo"/>
        <c:crossAx val="-1216018416"/>
        <c:crosses val="autoZero"/>
        <c:auto val="1"/>
        <c:lblAlgn val="ctr"/>
        <c:lblOffset val="100"/>
        <c:noMultiLvlLbl val="0"/>
      </c:catAx>
      <c:valAx>
        <c:axId val="-1216018416"/>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216023856"/>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PUBLICA'!$C$64</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BF7F-F446-AF84-4C293C98029C}"/>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PUBLICA'!$CZ$72:$DD$72</c15:sqref>
                  </c15:fullRef>
                </c:ext>
              </c:extLst>
              <c:f>'INFORME SUP. OBRA PUBLICA'!$CZ$72</c:f>
              <c:numCache>
                <c:formatCode>0.00%</c:formatCode>
                <c:ptCount val="1"/>
                <c:pt idx="0">
                  <c:v>0</c:v>
                </c:pt>
              </c:numCache>
            </c:numRef>
          </c:val>
          <c:extLst>
            <c:ext xmlns:c16="http://schemas.microsoft.com/office/drawing/2014/chart" uri="{C3380CC4-5D6E-409C-BE32-E72D297353CC}">
              <c16:uniqueId val="{00000001-3616-4019-8957-2BE09683D293}"/>
            </c:ext>
          </c:extLst>
        </c:ser>
        <c:ser>
          <c:idx val="0"/>
          <c:order val="1"/>
          <c:tx>
            <c:strRef>
              <c:f>'INFORME SUP. OBRA PUBLICA'!$C$71</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BF7F-F446-AF84-4C293C98029C}"/>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PUBLICA'!$CZ$71:$DD$71</c15:sqref>
                  </c15:fullRef>
                </c:ext>
              </c:extLst>
              <c:f>'INFORME SUP. OBRA PUBLICA'!$CZ$71</c:f>
              <c:numCache>
                <c:formatCode>0.00%</c:formatCode>
                <c:ptCount val="1"/>
                <c:pt idx="0">
                  <c:v>0</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216024944"/>
        <c:axId val="-1216039088"/>
      </c:barChart>
      <c:catAx>
        <c:axId val="-1216024944"/>
        <c:scaling>
          <c:orientation val="minMax"/>
        </c:scaling>
        <c:delete val="1"/>
        <c:axPos val="l"/>
        <c:numFmt formatCode="General" sourceLinked="1"/>
        <c:majorTickMark val="out"/>
        <c:minorTickMark val="none"/>
        <c:tickLblPos val="nextTo"/>
        <c:crossAx val="-1216039088"/>
        <c:crosses val="autoZero"/>
        <c:auto val="1"/>
        <c:lblAlgn val="ctr"/>
        <c:lblOffset val="100"/>
        <c:noMultiLvlLbl val="0"/>
      </c:catAx>
      <c:valAx>
        <c:axId val="-1216039088"/>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216024944"/>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PUBLICA'!$C$74</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1-06D7-1140-8253-FEFB3086FDFD}"/>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PUBLICA'!$CZ$74:$DD$74</c15:sqref>
                  </c15:fullRef>
                </c:ext>
              </c:extLst>
              <c:f>'INFORME SUP. OBRA PUBLICA'!$CZ$74</c:f>
              <c:numCache>
                <c:formatCode>0.00%</c:formatCode>
                <c:ptCount val="1"/>
                <c:pt idx="0">
                  <c:v>1</c:v>
                </c:pt>
              </c:numCache>
            </c:numRef>
          </c:val>
          <c:extLst>
            <c:ext xmlns:c16="http://schemas.microsoft.com/office/drawing/2014/chart" uri="{C3380CC4-5D6E-409C-BE32-E72D297353CC}">
              <c16:uniqueId val="{00000001-3616-4019-8957-2BE09683D293}"/>
            </c:ext>
          </c:extLst>
        </c:ser>
        <c:ser>
          <c:idx val="0"/>
          <c:order val="1"/>
          <c:tx>
            <c:strRef>
              <c:f>'INFORME SUP. OBRA PUBLICA'!$C$73</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06D7-1140-8253-FEFB3086FDFD}"/>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PUBLICA'!$CZ$73:$DD$73</c15:sqref>
                  </c15:fullRef>
                </c:ext>
              </c:extLst>
              <c:f>'INFORME SUP. OBRA PUBLICA'!$CZ$73</c:f>
              <c:numCache>
                <c:formatCode>0.00%</c:formatCode>
                <c:ptCount val="1"/>
                <c:pt idx="0">
                  <c:v>1</c:v>
                </c:pt>
              </c:numCache>
            </c:numRef>
          </c:val>
          <c:extLst>
            <c:ext xmlns:c16="http://schemas.microsoft.com/office/drawing/2014/chart" uri="{C3380CC4-5D6E-409C-BE32-E72D297353CC}">
              <c16:uniqueId val="{00000000-3616-4019-8957-2BE09683D293}"/>
            </c:ext>
          </c:extLst>
        </c:ser>
        <c:dLbls>
          <c:showLegendKey val="0"/>
          <c:showVal val="0"/>
          <c:showCatName val="0"/>
          <c:showSerName val="0"/>
          <c:showPercent val="0"/>
          <c:showBubbleSize val="0"/>
        </c:dLbls>
        <c:gapWidth val="93"/>
        <c:overlap val="-10"/>
        <c:axId val="-1216026032"/>
        <c:axId val="-1216036912"/>
      </c:barChart>
      <c:catAx>
        <c:axId val="-1216026032"/>
        <c:scaling>
          <c:orientation val="minMax"/>
        </c:scaling>
        <c:delete val="1"/>
        <c:axPos val="l"/>
        <c:numFmt formatCode="General" sourceLinked="1"/>
        <c:majorTickMark val="out"/>
        <c:minorTickMark val="none"/>
        <c:tickLblPos val="nextTo"/>
        <c:crossAx val="-1216036912"/>
        <c:crosses val="autoZero"/>
        <c:auto val="1"/>
        <c:lblAlgn val="ctr"/>
        <c:lblOffset val="100"/>
        <c:noMultiLvlLbl val="0"/>
      </c:catAx>
      <c:valAx>
        <c:axId val="-1216036912"/>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216026032"/>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054870334514968E-2"/>
          <c:y val="0.24095578706828766"/>
          <c:w val="0.97189025933097006"/>
          <c:h val="0.43149210766265839"/>
        </c:manualLayout>
      </c:layout>
      <c:barChart>
        <c:barDir val="bar"/>
        <c:grouping val="clustered"/>
        <c:varyColors val="0"/>
        <c:ser>
          <c:idx val="1"/>
          <c:order val="0"/>
          <c:tx>
            <c:strRef>
              <c:f>'INFORME SUP. OBRA PUBLICA'!$C$74</c:f>
              <c:strCache>
                <c:ptCount val="1"/>
                <c:pt idx="0">
                  <c:v>EJECUTADO</c:v>
                </c:pt>
              </c:strCache>
            </c:strRef>
          </c:tx>
          <c:spPr>
            <a:solidFill>
              <a:srgbClr val="00B050"/>
            </a:solidFill>
            <a:ln>
              <a:noFill/>
            </a:ln>
            <a:effectLst/>
          </c:spPr>
          <c:invertIfNegative val="0"/>
          <c:dPt>
            <c:idx val="0"/>
            <c:invertIfNegative val="0"/>
            <c:bubble3D val="0"/>
            <c:extLst>
              <c:ext xmlns:c16="http://schemas.microsoft.com/office/drawing/2014/chart" uri="{C3380CC4-5D6E-409C-BE32-E72D297353CC}">
                <c16:uniqueId val="{00000000-1EDB-420E-8058-5C0A4ECFA61B}"/>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PUBLICA'!$CZ$74:$DD$74</c15:sqref>
                  </c15:fullRef>
                </c:ext>
              </c:extLst>
              <c:f>'INFORME SUP. OBRA PUBLICA'!$CZ$74</c:f>
              <c:numCache>
                <c:formatCode>0.00%</c:formatCode>
                <c:ptCount val="1"/>
                <c:pt idx="0">
                  <c:v>1</c:v>
                </c:pt>
              </c:numCache>
            </c:numRef>
          </c:val>
          <c:extLst>
            <c:ext xmlns:c16="http://schemas.microsoft.com/office/drawing/2014/chart" uri="{C3380CC4-5D6E-409C-BE32-E72D297353CC}">
              <c16:uniqueId val="{00000001-1EDB-420E-8058-5C0A4ECFA61B}"/>
            </c:ext>
          </c:extLst>
        </c:ser>
        <c:ser>
          <c:idx val="0"/>
          <c:order val="1"/>
          <c:tx>
            <c:strRef>
              <c:f>'INFORME SUP. OBRA PUBLICA'!$C$73</c:f>
              <c:strCache>
                <c:ptCount val="1"/>
                <c:pt idx="0">
                  <c:v>PROGRAMADO</c:v>
                </c:pt>
              </c:strCache>
            </c:strRef>
          </c:tx>
          <c:spPr>
            <a:solidFill>
              <a:srgbClr val="FF0000"/>
            </a:solidFill>
            <a:ln w="3175">
              <a:solidFill>
                <a:schemeClr val="tx1"/>
              </a:solidFill>
            </a:ln>
            <a:effectLst/>
          </c:spPr>
          <c:invertIfNegative val="0"/>
          <c:dPt>
            <c:idx val="0"/>
            <c:invertIfNegative val="0"/>
            <c:bubble3D val="0"/>
            <c:spPr>
              <a:solidFill>
                <a:srgbClr val="FF0000"/>
              </a:solidFill>
              <a:ln w="3175">
                <a:noFill/>
              </a:ln>
              <a:effectLst/>
            </c:spPr>
            <c:extLst>
              <c:ext xmlns:c16="http://schemas.microsoft.com/office/drawing/2014/chart" uri="{C3380CC4-5D6E-409C-BE32-E72D297353CC}">
                <c16:uniqueId val="{00000003-1EDB-420E-8058-5C0A4ECFA61B}"/>
              </c:ext>
            </c:extLst>
          </c:dPt>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'INFORME SUP. OBRA PUBLICA'!$CZ$73:$DD$73</c15:sqref>
                  </c15:fullRef>
                </c:ext>
              </c:extLst>
              <c:f>'INFORME SUP. OBRA PUBLICA'!$CZ$73</c:f>
              <c:numCache>
                <c:formatCode>0.00%</c:formatCode>
                <c:ptCount val="1"/>
                <c:pt idx="0">
                  <c:v>1</c:v>
                </c:pt>
              </c:numCache>
            </c:numRef>
          </c:val>
          <c:extLst>
            <c:ext xmlns:c16="http://schemas.microsoft.com/office/drawing/2014/chart" uri="{C3380CC4-5D6E-409C-BE32-E72D297353CC}">
              <c16:uniqueId val="{00000004-1EDB-420E-8058-5C0A4ECFA61B}"/>
            </c:ext>
          </c:extLst>
        </c:ser>
        <c:dLbls>
          <c:showLegendKey val="0"/>
          <c:showVal val="0"/>
          <c:showCatName val="0"/>
          <c:showSerName val="0"/>
          <c:showPercent val="0"/>
          <c:showBubbleSize val="0"/>
        </c:dLbls>
        <c:gapWidth val="93"/>
        <c:overlap val="-10"/>
        <c:axId val="-1216026032"/>
        <c:axId val="-1216036912"/>
      </c:barChart>
      <c:catAx>
        <c:axId val="-1216026032"/>
        <c:scaling>
          <c:orientation val="minMax"/>
        </c:scaling>
        <c:delete val="1"/>
        <c:axPos val="l"/>
        <c:numFmt formatCode="General" sourceLinked="1"/>
        <c:majorTickMark val="out"/>
        <c:minorTickMark val="none"/>
        <c:tickLblPos val="nextTo"/>
        <c:crossAx val="-1216036912"/>
        <c:crosses val="autoZero"/>
        <c:auto val="1"/>
        <c:lblAlgn val="ctr"/>
        <c:lblOffset val="100"/>
        <c:noMultiLvlLbl val="0"/>
      </c:catAx>
      <c:valAx>
        <c:axId val="-1216036912"/>
        <c:scaling>
          <c:orientation val="minMax"/>
          <c:max val="1"/>
        </c:scaling>
        <c:delete val="0"/>
        <c:axPos val="b"/>
        <c:majorGridlines>
          <c:spPr>
            <a:ln w="25400" cap="flat" cmpd="sng" algn="ctr">
              <a:solidFill>
                <a:schemeClr val="tx1"/>
              </a:solidFill>
              <a:round/>
            </a:ln>
            <a:effectLst/>
          </c:spPr>
        </c:majorGridlines>
        <c:minorGridlines>
          <c:spPr>
            <a:ln w="9525" cap="flat" cmpd="sng" algn="ctr">
              <a:solidFill>
                <a:schemeClr val="tx1"/>
              </a:solidFill>
              <a:round/>
            </a:ln>
            <a:effectLst/>
          </c:spPr>
        </c:minorGridlines>
        <c:numFmt formatCode="0%" sourceLinked="0"/>
        <c:majorTickMark val="none"/>
        <c:minorTickMark val="none"/>
        <c:tickLblPos val="low"/>
        <c:spPr>
          <a:noFill/>
          <a:ln>
            <a:noFill/>
          </a:ln>
          <a:effectLst/>
        </c:spPr>
        <c:txPr>
          <a:bodyPr rot="0" spcFirstLastPara="1" vertOverflow="ellipsis" wrap="square" anchor="ctr" anchorCtr="0"/>
          <a:lstStyle/>
          <a:p>
            <a:pPr>
              <a:defRPr sz="1000" b="0" i="0" u="none" strike="noStrike" kern="1200" baseline="0">
                <a:solidFill>
                  <a:schemeClr val="tx1">
                    <a:lumMod val="65000"/>
                    <a:lumOff val="35000"/>
                  </a:schemeClr>
                </a:solidFill>
                <a:latin typeface="+mn-lt"/>
                <a:ea typeface="+mn-ea"/>
                <a:cs typeface="+mn-cs"/>
              </a:defRPr>
            </a:pPr>
            <a:endParaRPr lang="es-CO"/>
          </a:p>
        </c:txPr>
        <c:crossAx val="-1216026032"/>
        <c:crosses val="autoZero"/>
        <c:crossBetween val="between"/>
        <c:majorUnit val="5.000000000000001E-2"/>
      </c:valAx>
      <c:spPr>
        <a:noFill/>
        <a:ln>
          <a:solidFill>
            <a:sysClr val="windowText" lastClr="000000"/>
          </a:solidFill>
        </a:ln>
        <a:effectLst/>
      </c:spPr>
    </c:plotArea>
    <c:legend>
      <c:legendPos val="t"/>
      <c:layout>
        <c:manualLayout>
          <c:xMode val="edge"/>
          <c:yMode val="edge"/>
          <c:x val="0.40894863634054235"/>
          <c:y val="1.4709084423195415E-2"/>
          <c:w val="0.18210262671139676"/>
          <c:h val="0.24821753693485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bg1">
          <a:alpha val="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chart" Target="../charts/chart7.xml"/><Relationship Id="rId13" Type="http://schemas.openxmlformats.org/officeDocument/2006/relationships/chart" Target="../charts/chart12.xml"/><Relationship Id="rId18" Type="http://schemas.openxmlformats.org/officeDocument/2006/relationships/image" Target="../media/image8.jpeg"/><Relationship Id="rId3" Type="http://schemas.openxmlformats.org/officeDocument/2006/relationships/chart" Target="../charts/chart2.xml"/><Relationship Id="rId21" Type="http://schemas.openxmlformats.org/officeDocument/2006/relationships/image" Target="../media/image11.jpeg"/><Relationship Id="rId7" Type="http://schemas.openxmlformats.org/officeDocument/2006/relationships/chart" Target="../charts/chart6.xml"/><Relationship Id="rId12" Type="http://schemas.openxmlformats.org/officeDocument/2006/relationships/chart" Target="../charts/chart11.xml"/><Relationship Id="rId17" Type="http://schemas.openxmlformats.org/officeDocument/2006/relationships/image" Target="../media/image7.jpeg"/><Relationship Id="rId25" Type="http://schemas.openxmlformats.org/officeDocument/2006/relationships/image" Target="../media/image14.png"/><Relationship Id="rId2" Type="http://schemas.openxmlformats.org/officeDocument/2006/relationships/chart" Target="../charts/chart1.xml"/><Relationship Id="rId16" Type="http://schemas.openxmlformats.org/officeDocument/2006/relationships/chart" Target="../charts/chart15.xml"/><Relationship Id="rId20" Type="http://schemas.openxmlformats.org/officeDocument/2006/relationships/image" Target="../media/image10.jpeg"/><Relationship Id="rId1" Type="http://schemas.openxmlformats.org/officeDocument/2006/relationships/image" Target="../media/image6.png"/><Relationship Id="rId6" Type="http://schemas.openxmlformats.org/officeDocument/2006/relationships/chart" Target="../charts/chart5.xml"/><Relationship Id="rId11" Type="http://schemas.openxmlformats.org/officeDocument/2006/relationships/chart" Target="../charts/chart10.xml"/><Relationship Id="rId24" Type="http://schemas.openxmlformats.org/officeDocument/2006/relationships/chart" Target="../charts/chart16.xml"/><Relationship Id="rId5" Type="http://schemas.openxmlformats.org/officeDocument/2006/relationships/chart" Target="../charts/chart4.xml"/><Relationship Id="rId15" Type="http://schemas.openxmlformats.org/officeDocument/2006/relationships/chart" Target="../charts/chart14.xml"/><Relationship Id="rId23" Type="http://schemas.openxmlformats.org/officeDocument/2006/relationships/image" Target="../media/image13.jpeg"/><Relationship Id="rId10" Type="http://schemas.openxmlformats.org/officeDocument/2006/relationships/chart" Target="../charts/chart9.xml"/><Relationship Id="rId19" Type="http://schemas.openxmlformats.org/officeDocument/2006/relationships/image" Target="../media/image9.jpeg"/><Relationship Id="rId4" Type="http://schemas.openxmlformats.org/officeDocument/2006/relationships/chart" Target="../charts/chart3.xml"/><Relationship Id="rId9" Type="http://schemas.openxmlformats.org/officeDocument/2006/relationships/chart" Target="../charts/chart8.xml"/><Relationship Id="rId14" Type="http://schemas.openxmlformats.org/officeDocument/2006/relationships/chart" Target="../charts/chart13.xml"/><Relationship Id="rId22"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52917</xdr:rowOff>
    </xdr:from>
    <xdr:to>
      <xdr:col>11</xdr:col>
      <xdr:colOff>349249</xdr:colOff>
      <xdr:row>100</xdr:row>
      <xdr:rowOff>21167</xdr:rowOff>
    </xdr:to>
    <xdr:sp macro="" textlink="">
      <xdr:nvSpPr>
        <xdr:cNvPr id="2" name="15 CuadroTexto">
          <a:extLst>
            <a:ext uri="{FF2B5EF4-FFF2-40B4-BE49-F238E27FC236}">
              <a16:creationId xmlns:a16="http://schemas.microsoft.com/office/drawing/2014/main" id="{00000000-0008-0000-0000-000002000000}"/>
            </a:ext>
          </a:extLst>
        </xdr:cNvPr>
        <xdr:cNvSpPr txBox="1"/>
      </xdr:nvSpPr>
      <xdr:spPr>
        <a:xfrm>
          <a:off x="0" y="52917"/>
          <a:ext cx="8731249" cy="20161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es-ES" sz="1100" b="1">
              <a:solidFill>
                <a:schemeClr val="dk1"/>
              </a:solidFill>
              <a:latin typeface="Arial Narrow" pitchFamily="34" charset="0"/>
              <a:ea typeface="+mn-ea"/>
              <a:cs typeface="+mn-cs"/>
            </a:rPr>
            <a:t> INSTRUCTIVO</a:t>
          </a:r>
          <a:endParaRPr lang="es-CO">
            <a:latin typeface="Arial Narrow" pitchFamily="34" charset="0"/>
          </a:endParaRPr>
        </a:p>
        <a:p>
          <a:pPr algn="ctr"/>
          <a:r>
            <a:rPr lang="es-ES" sz="1100" b="1">
              <a:solidFill>
                <a:schemeClr val="dk1"/>
              </a:solidFill>
              <a:latin typeface="Arial Narrow" pitchFamily="34" charset="0"/>
              <a:ea typeface="+mn-ea"/>
              <a:cs typeface="+mn-cs"/>
            </a:rPr>
            <a:t> INFORME DE</a:t>
          </a:r>
          <a:r>
            <a:rPr lang="es-ES" sz="1100" b="1" baseline="0">
              <a:solidFill>
                <a:schemeClr val="dk1"/>
              </a:solidFill>
              <a:latin typeface="Arial Narrow" pitchFamily="34" charset="0"/>
              <a:ea typeface="+mn-ea"/>
              <a:cs typeface="+mn-cs"/>
            </a:rPr>
            <a:t> SUPERVISIÓN  - OBRA PUBLICA </a:t>
          </a:r>
        </a:p>
        <a:p>
          <a:pPr algn="ctr"/>
          <a:endParaRPr lang="es-ES" sz="1100">
            <a:latin typeface="Arial Narrow" pitchFamily="34" charset="0"/>
            <a:cs typeface="Arial" pitchFamily="34" charset="0"/>
          </a:endParaRPr>
        </a:p>
        <a:p>
          <a:pPr algn="just"/>
          <a:r>
            <a:rPr lang="es-ES" sz="1100">
              <a:latin typeface="Arial Narrow" pitchFamily="34" charset="0"/>
              <a:cs typeface="Arial" pitchFamily="34" charset="0"/>
            </a:rPr>
            <a:t>Para diligenciar el reporte establecido en el formato siga los siguientes pasos:</a:t>
          </a: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1. </a:t>
          </a:r>
          <a:r>
            <a:rPr lang="es-ES" sz="1100" b="0">
              <a:latin typeface="Arial Narrow" pitchFamily="34" charset="0"/>
              <a:cs typeface="Arial" pitchFamily="34" charset="0"/>
            </a:rPr>
            <a:t>En el numeral </a:t>
          </a:r>
          <a:r>
            <a:rPr lang="es-ES" sz="1100" b="1">
              <a:latin typeface="Arial Narrow" pitchFamily="34" charset="0"/>
              <a:cs typeface="Arial" pitchFamily="34" charset="0"/>
            </a:rPr>
            <a:t>1- INFORMACIÓN GENERAL DEL CONTRATO </a:t>
          </a:r>
          <a:r>
            <a:rPr lang="es-ES" sz="1100">
              <a:latin typeface="Arial Narrow" pitchFamily="34" charset="0"/>
              <a:cs typeface="Arial" pitchFamily="34" charset="0"/>
            </a:rPr>
            <a:t>Diligencie los datos solicitados sobre número y objeto del contrato, Fecha del informe de supervisión, fecha de iniciación (firma del acta de inicio) y terminación</a:t>
          </a:r>
          <a:r>
            <a:rPr lang="es-ES" sz="1100" baseline="0">
              <a:latin typeface="Arial Narrow" pitchFamily="34" charset="0"/>
              <a:cs typeface="Arial" pitchFamily="34" charset="0"/>
            </a:rPr>
            <a:t> del contrato (plazo de ejecución), así mismo, se deben</a:t>
          </a:r>
          <a:r>
            <a:rPr lang="es-ES" sz="1100">
              <a:latin typeface="Arial Narrow" pitchFamily="34" charset="0"/>
              <a:cs typeface="Arial" pitchFamily="34" charset="0"/>
            </a:rPr>
            <a:t> señalar las fechas correspondientes</a:t>
          </a:r>
          <a:r>
            <a:rPr lang="es-ES" sz="1100" baseline="0">
              <a:latin typeface="Arial Narrow" pitchFamily="34" charset="0"/>
              <a:cs typeface="Arial" pitchFamily="34" charset="0"/>
            </a:rPr>
            <a:t> a</a:t>
          </a:r>
          <a:r>
            <a:rPr lang="es-ES" sz="1100">
              <a:latin typeface="Arial Narrow" pitchFamily="34" charset="0"/>
              <a:cs typeface="Arial" pitchFamily="34" charset="0"/>
            </a:rPr>
            <a:t>l periodo reportado,</a:t>
          </a:r>
          <a:r>
            <a:rPr lang="es-ES" sz="1100" baseline="0">
              <a:latin typeface="Arial Narrow" pitchFamily="34" charset="0"/>
              <a:cs typeface="Arial" pitchFamily="34" charset="0"/>
            </a:rPr>
            <a:t> el </a:t>
          </a:r>
          <a:r>
            <a:rPr lang="es-ES" sz="1100">
              <a:latin typeface="Arial Narrow" pitchFamily="34" charset="0"/>
              <a:cs typeface="Arial" pitchFamily="34" charset="0"/>
            </a:rPr>
            <a:t>VALOR INICIAL de la minuta contractual, VALOR ADICIONAL (Si aplica) y VALOR REDUCCIÓN (Si aplica),</a:t>
          </a:r>
          <a:r>
            <a:rPr lang="es-ES" sz="1100" baseline="0">
              <a:latin typeface="Arial Narrow" pitchFamily="34" charset="0"/>
              <a:cs typeface="Arial" pitchFamily="34" charset="0"/>
            </a:rPr>
            <a:t> la casilla de total se diligenciara automáticamente con los datos anteriores.</a:t>
          </a:r>
          <a:endParaRPr lang="es-ES" sz="1100">
            <a:latin typeface="Arial Narrow" pitchFamily="34" charset="0"/>
            <a:cs typeface="Arial" pitchFamily="34" charset="0"/>
          </a:endParaRPr>
        </a:p>
        <a:p>
          <a:pPr algn="just"/>
          <a:endParaRPr lang="es-ES" sz="1100" b="1">
            <a:latin typeface="Arial Narrow" pitchFamily="34" charset="0"/>
            <a:cs typeface="Arial" pitchFamily="34" charset="0"/>
          </a:endParaRPr>
        </a:p>
        <a:p>
          <a:pPr algn="just"/>
          <a:r>
            <a:rPr lang="es-ES" sz="1100" b="1">
              <a:latin typeface="Arial Narrow" pitchFamily="34" charset="0"/>
              <a:cs typeface="Arial" pitchFamily="34" charset="0"/>
            </a:rPr>
            <a:t>2. </a:t>
          </a:r>
          <a:r>
            <a:rPr lang="es-ES" sz="1100">
              <a:latin typeface="Arial Narrow" pitchFamily="34" charset="0"/>
              <a:cs typeface="Arial" pitchFamily="34" charset="0"/>
            </a:rPr>
            <a:t>En el numeral </a:t>
          </a:r>
          <a:r>
            <a:rPr lang="es-ES" sz="1100" b="1">
              <a:latin typeface="Arial Narrow" pitchFamily="34" charset="0"/>
              <a:cs typeface="Arial" pitchFamily="34" charset="0"/>
            </a:rPr>
            <a:t>2- ESTADO DEL CONTRATO OBSERVACIONES </a:t>
          </a:r>
          <a:r>
            <a:rPr lang="es-ES" sz="1100">
              <a:latin typeface="Arial Narrow" pitchFamily="34" charset="0"/>
              <a:cs typeface="Arial" pitchFamily="34" charset="0"/>
            </a:rPr>
            <a:t>describa el estado general de la obra y las principales observaciones respecto a la misma.</a:t>
          </a:r>
        </a:p>
        <a:p>
          <a:pPr algn="just"/>
          <a:r>
            <a:rPr lang="es-ES" sz="1100">
              <a:latin typeface="Arial Narrow" pitchFamily="34" charset="0"/>
              <a:cs typeface="Arial" pitchFamily="34" charset="0"/>
            </a:rPr>
            <a:t>Por ejemplo: EL CONTRATO SE FIRMO EL DÍA XX-XX-XX EL MISMO SE ENCUENTRA PERFECCIONADO, EL NUMERO DE PÓLIZA ES EL No.XXXXXXXXXX DE SEGUROS XXXXXXXXXXX, ENTRE OTROS ASPECTOS COMO CONTRATOS MODIFICATORIOS REALIZADOS.</a:t>
          </a: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3</a:t>
          </a:r>
          <a:r>
            <a:rPr lang="es-ES" sz="1100">
              <a:latin typeface="Arial Narrow" pitchFamily="34" charset="0"/>
              <a:cs typeface="Arial" pitchFamily="34" charset="0"/>
            </a:rPr>
            <a:t>. El numeral </a:t>
          </a:r>
          <a:r>
            <a:rPr lang="es-ES" sz="1100" b="1">
              <a:latin typeface="Arial Narrow" pitchFamily="34" charset="0"/>
              <a:cs typeface="Arial" pitchFamily="34" charset="0"/>
            </a:rPr>
            <a:t>3- RECURSOS DEL CONTRATISTA  </a:t>
          </a:r>
          <a:r>
            <a:rPr lang="es-ES" sz="1100">
              <a:latin typeface="Arial Narrow" pitchFamily="34" charset="0"/>
              <a:cs typeface="Arial" pitchFamily="34" charset="0"/>
            </a:rPr>
            <a:t>se debe diligenciar de la siguiente forma: </a:t>
          </a:r>
        </a:p>
        <a:p>
          <a:pPr algn="just"/>
          <a:endParaRPr lang="es-ES" sz="1100">
            <a:latin typeface="Arial Narrow" pitchFamily="34" charset="0"/>
            <a:cs typeface="Arial" pitchFamily="34" charset="0"/>
          </a:endParaRPr>
        </a:p>
        <a:p>
          <a:pPr algn="just"/>
          <a:r>
            <a:rPr lang="es-ES" sz="1100">
              <a:latin typeface="Arial Narrow" pitchFamily="34" charset="0"/>
              <a:cs typeface="Arial" pitchFamily="34" charset="0"/>
            </a:rPr>
            <a:t>• Ensayos, diseños y otros: describa el tipo de ensayo realizado en la columna Detalle y registre el resultado obtenido en el mismo en la casilla Obs/Resultado.</a:t>
          </a:r>
        </a:p>
        <a:p>
          <a:pPr algn="just"/>
          <a:r>
            <a:rPr lang="es-ES" sz="1100">
              <a:latin typeface="Arial Narrow" pitchFamily="34" charset="0"/>
              <a:cs typeface="Arial" pitchFamily="34" charset="0"/>
            </a:rPr>
            <a:t>• Materiales en obra: describa el tipo de material existente en la columna Detalle y registre la cantidad disponible del mismo en obra en la columna Cantidad.</a:t>
          </a:r>
        </a:p>
        <a:p>
          <a:pPr algn="just"/>
          <a:r>
            <a:rPr lang="es-ES" sz="1100">
              <a:latin typeface="Arial Narrow" pitchFamily="34" charset="0"/>
              <a:cs typeface="Arial" pitchFamily="34" charset="0"/>
            </a:rPr>
            <a:t>• Equipos en obra: describa el tipo de equipo que está trabajando en obra en la columna Detalle y registre la cantidad existente del mismo en la columna Cantidad.</a:t>
          </a:r>
        </a:p>
        <a:p>
          <a:pPr algn="just"/>
          <a:r>
            <a:rPr lang="es-ES" sz="1100">
              <a:latin typeface="Arial Narrow" pitchFamily="34" charset="0"/>
              <a:cs typeface="Arial" pitchFamily="34" charset="0"/>
            </a:rPr>
            <a:t>• Personal en la obra: detalle el tipo de personal en obra: residentes, directores, maestros, obreros, operarios, etc. utilice para ello la columna Detalle y especifique la cantidad en la columna Cantidad.</a:t>
          </a:r>
        </a:p>
        <a:p>
          <a:pPr algn="just"/>
          <a:r>
            <a:rPr lang="es-ES" sz="1100">
              <a:latin typeface="Arial Narrow" pitchFamily="34" charset="0"/>
              <a:cs typeface="Arial" pitchFamily="34" charset="0"/>
            </a:rPr>
            <a:t>Se debe diligenciar la dedicacion del personal contractual,</a:t>
          </a:r>
          <a:r>
            <a:rPr lang="es-ES" sz="1100" baseline="0">
              <a:latin typeface="Arial Narrow" pitchFamily="34" charset="0"/>
              <a:cs typeface="Arial" pitchFamily="34" charset="0"/>
            </a:rPr>
            <a:t> la dedicacion ejecutada en el periodo, si cumplio o no cumplio con esta y las observaciones de la ejecucion de dedicacion.</a:t>
          </a:r>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4. </a:t>
          </a:r>
          <a:r>
            <a:rPr lang="es-ES" sz="1100">
              <a:latin typeface="Arial Narrow" pitchFamily="34" charset="0"/>
              <a:cs typeface="Arial" pitchFamily="34" charset="0"/>
            </a:rPr>
            <a:t>En el numeral </a:t>
          </a:r>
          <a:r>
            <a:rPr lang="es-ES" sz="1100" b="1">
              <a:latin typeface="Arial Narrow" pitchFamily="34" charset="0"/>
              <a:cs typeface="Arial" pitchFamily="34" charset="0"/>
            </a:rPr>
            <a:t>4- CONTROL DE PROGRAMACIÓN </a:t>
          </a:r>
          <a:r>
            <a:rPr lang="es-ES" sz="1100">
              <a:latin typeface="Arial Narrow" pitchFamily="34" charset="0"/>
              <a:cs typeface="Arial" pitchFamily="34" charset="0"/>
            </a:rPr>
            <a:t>calcule el porcentaje de ejecución semanal de acuerdo con los costos de las actividades desarrolladas en</a:t>
          </a:r>
          <a:r>
            <a:rPr lang="es-ES" sz="1100" baseline="0">
              <a:latin typeface="Arial Narrow" pitchFamily="34" charset="0"/>
              <a:cs typeface="Arial" pitchFamily="34" charset="0"/>
            </a:rPr>
            <a:t> </a:t>
          </a:r>
          <a:r>
            <a:rPr lang="es-ES" sz="1100">
              <a:latin typeface="Arial Narrow" pitchFamily="34" charset="0"/>
              <a:cs typeface="Arial" pitchFamily="34" charset="0"/>
            </a:rPr>
            <a:t>el mes correspondiente al informe, así:</a:t>
          </a: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ctr"/>
          <a:r>
            <a:rPr lang="es-ES" sz="1100">
              <a:latin typeface="Arial Narrow" pitchFamily="34" charset="0"/>
              <a:cs typeface="Arial" pitchFamily="34" charset="0"/>
            </a:rPr>
            <a:t>           </a:t>
          </a:r>
          <a:r>
            <a:rPr lang="es-ES" sz="1100" b="1">
              <a:latin typeface="Arial Narrow" pitchFamily="34" charset="0"/>
              <a:cs typeface="Arial" pitchFamily="34" charset="0"/>
            </a:rPr>
            <a:t>% Ejecución semanal =      </a:t>
          </a:r>
          <a:r>
            <a:rPr lang="es-ES" sz="1100" b="1" u="sng">
              <a:latin typeface="Arial Narrow" pitchFamily="34" charset="0"/>
              <a:cs typeface="Arial" pitchFamily="34" charset="0"/>
            </a:rPr>
            <a:t>Costo de Actividades ejecutadas en la semana x 100%</a:t>
          </a:r>
        </a:p>
        <a:p>
          <a:pPr algn="just"/>
          <a:r>
            <a:rPr lang="es-ES" sz="1100" b="1">
              <a:latin typeface="Arial Narrow" pitchFamily="34" charset="0"/>
              <a:cs typeface="Arial" pitchFamily="34" charset="0"/>
            </a:rPr>
            <a:t>                                                                                                                                          Costo Total de Obra    </a:t>
          </a:r>
        </a:p>
        <a:p>
          <a:pPr algn="just"/>
          <a:r>
            <a:rPr lang="es-ES" sz="1100" b="0">
              <a:latin typeface="Arial Narrow" pitchFamily="34" charset="0"/>
              <a:cs typeface="Arial" pitchFamily="34" charset="0"/>
            </a:rPr>
            <a:t>En este</a:t>
          </a:r>
          <a:r>
            <a:rPr lang="es-ES" sz="1100" b="0" baseline="0">
              <a:latin typeface="Arial Narrow" pitchFamily="34" charset="0"/>
              <a:cs typeface="Arial" pitchFamily="34" charset="0"/>
            </a:rPr>
            <a:t> numeral se encuentran cinco conceptos a diligenciar:</a:t>
          </a:r>
        </a:p>
        <a:p>
          <a:pPr algn="just"/>
          <a:r>
            <a:rPr lang="es-ES" sz="900">
              <a:solidFill>
                <a:schemeClr val="dk1"/>
              </a:solidFill>
              <a:effectLst/>
              <a:latin typeface="+mn-lt"/>
              <a:ea typeface="+mn-ea"/>
              <a:cs typeface="+mn-cs"/>
            </a:rPr>
            <a:t>•</a:t>
          </a:r>
          <a:r>
            <a:rPr lang="es-ES" sz="1100">
              <a:solidFill>
                <a:schemeClr val="dk1"/>
              </a:solidFill>
              <a:effectLst/>
              <a:latin typeface="+mn-lt"/>
              <a:ea typeface="+mn-ea"/>
              <a:cs typeface="+mn-cs"/>
            </a:rPr>
            <a:t> </a:t>
          </a:r>
          <a:r>
            <a:rPr lang="es-ES" sz="1100" b="1">
              <a:solidFill>
                <a:schemeClr val="dk1"/>
              </a:solidFill>
              <a:latin typeface="Arial Narrow" pitchFamily="34" charset="0"/>
              <a:ea typeface="+mn-ea"/>
              <a:cs typeface="Arial" pitchFamily="34" charset="0"/>
            </a:rPr>
            <a:t>% Ejecutado acumulado a la fecha (Total): </a:t>
          </a:r>
          <a:r>
            <a:rPr lang="es-ES" sz="1100" b="0">
              <a:solidFill>
                <a:schemeClr val="dk1"/>
              </a:solidFill>
              <a:latin typeface="Arial Narrow" pitchFamily="34" charset="0"/>
              <a:ea typeface="+mn-ea"/>
              <a:cs typeface="Arial" pitchFamily="34" charset="0"/>
            </a:rPr>
            <a:t>En esta celda se debe diligenciar el porcentaje de ejecucion total que se lleva acumulado a la fecha.</a:t>
          </a:r>
        </a:p>
        <a:p>
          <a:pPr algn="just"/>
          <a:r>
            <a:rPr lang="es-ES" sz="1100">
              <a:solidFill>
                <a:schemeClr val="dk1"/>
              </a:solidFill>
              <a:effectLst/>
              <a:latin typeface="Arial Narrow" panose="020B0606020202030204" pitchFamily="34" charset="0"/>
              <a:ea typeface="+mn-ea"/>
              <a:cs typeface="+mn-cs"/>
            </a:rPr>
            <a:t>• </a:t>
          </a:r>
          <a:r>
            <a:rPr lang="es-ES" sz="1100" b="1">
              <a:latin typeface="Arial Narrow" pitchFamily="34" charset="0"/>
              <a:cs typeface="Arial" pitchFamily="34" charset="0"/>
            </a:rPr>
            <a:t>EJECUCIÓN SEMANAL (MES REPORTADO): </a:t>
          </a:r>
          <a:r>
            <a:rPr lang="es-ES" sz="1100" b="0">
              <a:latin typeface="Arial Narrow" pitchFamily="34" charset="0"/>
              <a:cs typeface="Arial" pitchFamily="34" charset="0"/>
            </a:rPr>
            <a:t>En esta celda se diligencia</a:t>
          </a:r>
          <a:r>
            <a:rPr lang="es-ES" sz="1100" b="0" baseline="0">
              <a:latin typeface="Arial Narrow" pitchFamily="34" charset="0"/>
              <a:cs typeface="Arial" pitchFamily="34" charset="0"/>
            </a:rPr>
            <a:t> la ejecución de las semanas durante el periodo reportado, para esta casilla se deberá llevar el consecutivo numérico semanal desde el primer informe y en los siguientes informes es decir SEMANA 1, SEMANA 2, SEMANA 3, SEMANA 4, si el periodo termina en la semana numero 4, el siguiente informe deberá comenzar en la SEMANA 5, SEMANA 6, SEMANA 7, SEMANA 8  de acuerdo al numero de semanas que tenga el periodo reportado</a:t>
          </a:r>
        </a:p>
        <a:p>
          <a:pPr algn="just"/>
          <a:endParaRPr lang="es-ES" sz="1100" b="0">
            <a:latin typeface="Arial Narrow" pitchFamily="34" charset="0"/>
            <a:cs typeface="Arial" pitchFamily="34" charset="0"/>
          </a:endParaRPr>
        </a:p>
        <a:p>
          <a:pPr algn="just"/>
          <a:r>
            <a:rPr lang="es-ES" sz="1100" b="0">
              <a:latin typeface="Arial Narrow" pitchFamily="34" charset="0"/>
              <a:cs typeface="Arial" pitchFamily="34" charset="0"/>
            </a:rPr>
            <a:t>En</a:t>
          </a:r>
          <a:r>
            <a:rPr lang="es-ES" sz="1100" b="0" baseline="0">
              <a:latin typeface="Arial Narrow" pitchFamily="34" charset="0"/>
              <a:cs typeface="Arial" pitchFamily="34" charset="0"/>
            </a:rPr>
            <a:t> la celda de </a:t>
          </a:r>
          <a:r>
            <a:rPr lang="es-ES" sz="1100" b="1" baseline="0">
              <a:latin typeface="Arial Narrow" pitchFamily="34" charset="0"/>
              <a:cs typeface="Arial" pitchFamily="34" charset="0"/>
            </a:rPr>
            <a:t>EJECUTADO TOTAL A LA FECHA </a:t>
          </a:r>
          <a:r>
            <a:rPr lang="es-ES" sz="1100" b="0" baseline="0">
              <a:latin typeface="Arial Narrow" pitchFamily="34" charset="0"/>
              <a:cs typeface="Arial" pitchFamily="34" charset="0"/>
            </a:rPr>
            <a:t>se debe reflejar la ejecución acumulada que se lleva desde el inicio del contrato, de acuerdo a la formulacion esta celda se diligencia automaticamente cuando se diligencian correctamente los dos puntos anteriores</a:t>
          </a:r>
        </a:p>
        <a:p>
          <a:pPr algn="just"/>
          <a:endParaRPr lang="es-ES" sz="1100" b="0" baseline="0">
            <a:latin typeface="Arial Narrow" pitchFamily="34" charset="0"/>
            <a:cs typeface="Arial" pitchFamily="34" charset="0"/>
          </a:endParaRPr>
        </a:p>
        <a:p>
          <a:r>
            <a:rPr lang="es-ES" sz="1100" b="0" baseline="0">
              <a:solidFill>
                <a:schemeClr val="dk1"/>
              </a:solidFill>
              <a:latin typeface="Arial Narrow" pitchFamily="34" charset="0"/>
              <a:ea typeface="+mn-ea"/>
              <a:cs typeface="Arial" pitchFamily="34" charset="0"/>
            </a:rPr>
            <a:t>Para calcular el porcentaje de obra  ejecutado a la fecha considere los costos ejecutados desde el inicio de la obra hasta la fecha de presentación del informe, así:  </a:t>
          </a:r>
          <a:endParaRPr lang="es-CO" sz="1100" b="0" baseline="0">
            <a:solidFill>
              <a:schemeClr val="dk1"/>
            </a:solidFill>
            <a:latin typeface="Arial Narrow" pitchFamily="34" charset="0"/>
            <a:ea typeface="+mn-ea"/>
            <a:cs typeface="Arial" pitchFamily="34" charset="0"/>
          </a:endParaRPr>
        </a:p>
        <a:p>
          <a:r>
            <a:rPr lang="es-ES" sz="1100" baseline="0">
              <a:solidFill>
                <a:schemeClr val="dk1"/>
              </a:solidFill>
              <a:effectLst/>
              <a:latin typeface="Arial Narrow" panose="020B0606020202030204" pitchFamily="34" charset="0"/>
              <a:ea typeface="+mn-ea"/>
              <a:cs typeface="+mn-cs"/>
            </a:rPr>
            <a:t>                       </a:t>
          </a:r>
          <a:endParaRPr lang="es-CO">
            <a:effectLst/>
            <a:latin typeface="Arial Narrow" panose="020B0606020202030204" pitchFamily="34" charset="0"/>
          </a:endParaRPr>
        </a:p>
        <a:p>
          <a:pPr algn="ctr"/>
          <a:r>
            <a:rPr lang="es-ES" sz="1100" b="1" baseline="0">
              <a:solidFill>
                <a:schemeClr val="dk1"/>
              </a:solidFill>
              <a:effectLst/>
              <a:latin typeface="Arial Narrow" panose="020B0606020202030204" pitchFamily="34" charset="0"/>
              <a:ea typeface="+mn-ea"/>
              <a:cs typeface="+mn-cs"/>
            </a:rPr>
            <a:t>                                   </a:t>
          </a:r>
          <a:r>
            <a:rPr lang="es-ES" sz="1100" b="1">
              <a:solidFill>
                <a:schemeClr val="dk1"/>
              </a:solidFill>
              <a:effectLst/>
              <a:latin typeface="Arial Narrow" panose="020B0606020202030204" pitchFamily="34" charset="0"/>
              <a:ea typeface="+mn-ea"/>
              <a:cs typeface="Arial" panose="020B0604020202020204" pitchFamily="34" charset="0"/>
            </a:rPr>
            <a:t>Costo  de ejecución de actividades desde  el inicio  de obra </a:t>
          </a:r>
          <a:endParaRPr lang="es-CO" sz="1100">
            <a:effectLst/>
            <a:latin typeface="Arial Narrow" panose="020B0606020202030204" pitchFamily="34" charset="0"/>
            <a:cs typeface="Arial" panose="020B0604020202020204" pitchFamily="34" charset="0"/>
          </a:endParaRPr>
        </a:p>
        <a:p>
          <a:pPr algn="ctr"/>
          <a:r>
            <a:rPr lang="es-ES" sz="1100" b="1">
              <a:solidFill>
                <a:schemeClr val="dk1"/>
              </a:solidFill>
              <a:effectLst/>
              <a:latin typeface="Arial Narrow" panose="020B0606020202030204" pitchFamily="34" charset="0"/>
              <a:ea typeface="+mn-ea"/>
              <a:cs typeface="Arial" panose="020B0604020202020204" pitchFamily="34" charset="0"/>
            </a:rPr>
            <a:t>           %Ejecución  a la fecha</a:t>
          </a:r>
          <a:r>
            <a:rPr lang="es-ES" sz="1100" b="1" u="sng">
              <a:solidFill>
                <a:schemeClr val="dk1"/>
              </a:solidFill>
              <a:effectLst/>
              <a:latin typeface="Arial Narrow" panose="020B0606020202030204" pitchFamily="34" charset="0"/>
              <a:ea typeface="+mn-ea"/>
              <a:cs typeface="Arial" panose="020B0604020202020204" pitchFamily="34" charset="0"/>
            </a:rPr>
            <a:t>=                                 hasta la fecha del informe                                       </a:t>
          </a:r>
          <a:r>
            <a:rPr lang="es-ES" sz="1100" b="1">
              <a:solidFill>
                <a:schemeClr val="dk1"/>
              </a:solidFill>
              <a:effectLst/>
              <a:latin typeface="Arial Narrow" panose="020B0606020202030204" pitchFamily="34" charset="0"/>
              <a:ea typeface="+mn-ea"/>
              <a:cs typeface="Arial" panose="020B0604020202020204" pitchFamily="34" charset="0"/>
            </a:rPr>
            <a:t>x 100</a:t>
          </a:r>
          <a:endParaRPr lang="es-CO" sz="1100">
            <a:effectLst/>
            <a:latin typeface="Arial Narrow" panose="020B0606020202030204" pitchFamily="34" charset="0"/>
            <a:cs typeface="Arial" panose="020B0604020202020204" pitchFamily="34" charset="0"/>
          </a:endParaRPr>
        </a:p>
        <a:p>
          <a:pPr algn="ctr"/>
          <a:r>
            <a:rPr lang="es-ES" sz="1100" b="1">
              <a:solidFill>
                <a:schemeClr val="dk1"/>
              </a:solidFill>
              <a:effectLst/>
              <a:latin typeface="Arial Narrow" panose="020B0606020202030204" pitchFamily="34" charset="0"/>
              <a:ea typeface="+mn-ea"/>
              <a:cs typeface="Arial" panose="020B0604020202020204" pitchFamily="34" charset="0"/>
            </a:rPr>
            <a:t>                                     Costo Total de la Obra </a:t>
          </a:r>
          <a:endParaRPr lang="es-CO" sz="1100">
            <a:effectLst/>
            <a:latin typeface="Arial Narrow" panose="020B0606020202030204" pitchFamily="34" charset="0"/>
            <a:cs typeface="Arial" panose="020B0604020202020204" pitchFamily="34" charset="0"/>
          </a:endParaRPr>
        </a:p>
        <a:p>
          <a:pPr algn="just"/>
          <a:endParaRPr lang="es-ES" sz="1100" b="1">
            <a:latin typeface="Arial Narrow" pitchFamily="34" charset="0"/>
            <a:cs typeface="Arial" pitchFamily="34" charset="0"/>
          </a:endParaRPr>
        </a:p>
        <a:p>
          <a:pPr marL="0" marR="0" indent="0" algn="just"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Arial Narrow" panose="020B0606020202030204" pitchFamily="34" charset="0"/>
              <a:ea typeface="+mn-ea"/>
              <a:cs typeface="+mn-cs"/>
            </a:rPr>
            <a:t>• </a:t>
          </a:r>
          <a:r>
            <a:rPr lang="es-ES" sz="1100" b="1">
              <a:latin typeface="Arial Narrow" pitchFamily="34" charset="0"/>
              <a:cs typeface="Arial" pitchFamily="34" charset="0"/>
            </a:rPr>
            <a:t>PROGRAMADO TOTAL A LA FECHA: </a:t>
          </a:r>
          <a:r>
            <a:rPr lang="es-ES" sz="1100" b="0" baseline="0">
              <a:solidFill>
                <a:schemeClr val="dk1"/>
              </a:solidFill>
              <a:latin typeface="Arial Narrow" pitchFamily="34" charset="0"/>
              <a:ea typeface="+mn-ea"/>
              <a:cs typeface="Arial" pitchFamily="34" charset="0"/>
            </a:rPr>
            <a:t>Para  el porcentaje de obra  programado revise el cronograma de programación de obra y el flujo de fondos presentado por el contratista verificando el mes  que se está considerando en el informe y registre el dato solicitado.</a:t>
          </a:r>
          <a:endParaRPr lang="es-CO" sz="1100" b="0" baseline="0">
            <a:solidFill>
              <a:schemeClr val="dk1"/>
            </a:solidFill>
            <a:latin typeface="Arial Narrow" pitchFamily="34" charset="0"/>
            <a:ea typeface="+mn-ea"/>
            <a:cs typeface="Arial" pitchFamily="34" charset="0"/>
          </a:endParaRPr>
        </a:p>
        <a:p>
          <a:pPr algn="just"/>
          <a:endParaRPr lang="es-ES" sz="1100" b="0" baseline="0">
            <a:solidFill>
              <a:schemeClr val="dk1"/>
            </a:solidFill>
            <a:latin typeface="Arial Narrow" pitchFamily="34" charset="0"/>
            <a:ea typeface="+mn-ea"/>
            <a:cs typeface="Arial" pitchFamily="34" charset="0"/>
          </a:endParaRPr>
        </a:p>
        <a:p>
          <a:pPr algn="just"/>
          <a:r>
            <a:rPr lang="es-ES" sz="1100">
              <a:solidFill>
                <a:schemeClr val="dk1"/>
              </a:solidFill>
              <a:effectLst/>
              <a:latin typeface="Arial Narrow" panose="020B0606020202030204" pitchFamily="34" charset="0"/>
              <a:ea typeface="+mn-ea"/>
              <a:cs typeface="+mn-cs"/>
            </a:rPr>
            <a:t>• </a:t>
          </a:r>
          <a:r>
            <a:rPr lang="es-ES" sz="1100" b="1">
              <a:latin typeface="Arial Narrow" pitchFamily="34" charset="0"/>
              <a:cs typeface="Arial" pitchFamily="34" charset="0"/>
            </a:rPr>
            <a:t>ATRASO (-) / ADELANTO (+): </a:t>
          </a:r>
          <a:r>
            <a:rPr lang="es-ES" sz="1100" b="0">
              <a:latin typeface="Arial Narrow" pitchFamily="34" charset="0"/>
              <a:cs typeface="Arial" pitchFamily="34" charset="0"/>
            </a:rPr>
            <a:t>Esta</a:t>
          </a:r>
          <a:r>
            <a:rPr lang="es-ES" sz="1100" b="0" baseline="0">
              <a:latin typeface="Arial Narrow" pitchFamily="34" charset="0"/>
              <a:cs typeface="Arial" pitchFamily="34" charset="0"/>
            </a:rPr>
            <a:t> celda tiene formulación automática y es la diferencia entre el porcentaje ejecutado y programado a la fecha</a:t>
          </a:r>
        </a:p>
        <a:p>
          <a:r>
            <a:rPr lang="es-ES" sz="1100">
              <a:solidFill>
                <a:schemeClr val="dk1"/>
              </a:solidFill>
              <a:effectLst/>
              <a:latin typeface="Arial Narrow" panose="020B0606020202030204" pitchFamily="34" charset="0"/>
              <a:ea typeface="+mn-ea"/>
              <a:cs typeface="+mn-cs"/>
            </a:rPr>
            <a:t>   </a:t>
          </a:r>
          <a:r>
            <a:rPr lang="es-ES" sz="1100" b="0" baseline="0">
              <a:solidFill>
                <a:schemeClr val="dk1"/>
              </a:solidFill>
              <a:latin typeface="Arial Narrow" pitchFamily="34" charset="0"/>
              <a:ea typeface="+mn-ea"/>
              <a:cs typeface="Arial" pitchFamily="34" charset="0"/>
            </a:rPr>
            <a:t>Calcule el atraso o avance de obra así: </a:t>
          </a:r>
          <a:endParaRPr lang="es-CO" sz="1100" b="0" baseline="0">
            <a:solidFill>
              <a:schemeClr val="dk1"/>
            </a:solidFill>
            <a:latin typeface="Arial Narrow" pitchFamily="34" charset="0"/>
            <a:ea typeface="+mn-ea"/>
            <a:cs typeface="Arial" pitchFamily="34" charset="0"/>
          </a:endParaRPr>
        </a:p>
        <a:p>
          <a:r>
            <a:rPr lang="es-ES" sz="1100" b="1" baseline="0">
              <a:solidFill>
                <a:schemeClr val="dk1"/>
              </a:solidFill>
              <a:latin typeface="Arial Narrow" pitchFamily="34" charset="0"/>
              <a:ea typeface="+mn-ea"/>
              <a:cs typeface="Arial" pitchFamily="34" charset="0"/>
            </a:rPr>
            <a:t>                                                                            % Avance o atraso = %Ejecutado a la fecha - % Programado</a:t>
          </a:r>
          <a:endParaRPr lang="es-CO" sz="1100" b="1" baseline="0">
            <a:solidFill>
              <a:schemeClr val="dk1"/>
            </a:solidFill>
            <a:latin typeface="Arial Narrow" pitchFamily="34" charset="0"/>
            <a:ea typeface="+mn-ea"/>
            <a:cs typeface="Arial" pitchFamily="34" charset="0"/>
          </a:endParaRPr>
        </a:p>
        <a:p>
          <a:endParaRPr lang="es-ES" sz="1100" b="1">
            <a:latin typeface="Arial Narrow" pitchFamily="34" charset="0"/>
            <a:cs typeface="Arial" pitchFamily="34" charset="0"/>
          </a:endParaRPr>
        </a:p>
        <a:p>
          <a:pPr algn="just"/>
          <a:r>
            <a:rPr lang="es-ES" sz="1100" b="1">
              <a:latin typeface="Arial Narrow" pitchFamily="34" charset="0"/>
              <a:cs typeface="Arial" pitchFamily="34" charset="0"/>
            </a:rPr>
            <a:t>NOTA:</a:t>
          </a:r>
          <a:r>
            <a:rPr lang="es-ES" sz="1100">
              <a:latin typeface="Arial Narrow" pitchFamily="34" charset="0"/>
              <a:cs typeface="Arial" pitchFamily="34" charset="0"/>
            </a:rPr>
            <a:t> Para el caso de actividades que incluyen suministro e instalación como son los equipos, carpinterías metálicas, de madera, se deberá verificar por el interventor o supervisor técnico que estas</a:t>
          </a:r>
          <a:r>
            <a:rPr lang="es-ES" sz="1100" baseline="0">
              <a:latin typeface="Arial Narrow" pitchFamily="34" charset="0"/>
              <a:cs typeface="Arial" pitchFamily="34" charset="0"/>
            </a:rPr>
            <a:t> actividades se encuentren ejecutadas o instaladas para reportarlas como ejecución, de acuerdo a las condiciones y especificaciones técnicas del contrato.</a:t>
          </a:r>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r>
            <a:rPr lang="es-ES" sz="1100">
              <a:solidFill>
                <a:schemeClr val="dk1"/>
              </a:solidFill>
              <a:latin typeface="Arial Narrow" pitchFamily="34" charset="0"/>
              <a:ea typeface="+mn-ea"/>
              <a:cs typeface="Arial" pitchFamily="34" charset="0"/>
            </a:rPr>
            <a:t>El formato incluye un GRAFICO DE OBRA PROGRAMADA Vs. EJECUTADA que se diligenciaran automáticamente cuando diligencie el porcentaje EJECUTADO</a:t>
          </a:r>
          <a:r>
            <a:rPr lang="es-ES" sz="1100" baseline="0">
              <a:solidFill>
                <a:schemeClr val="dk1"/>
              </a:solidFill>
              <a:latin typeface="Arial Narrow" pitchFamily="34" charset="0"/>
              <a:ea typeface="+mn-ea"/>
              <a:cs typeface="Arial" pitchFamily="34" charset="0"/>
            </a:rPr>
            <a:t> TOTAL A LA FECHA y PROGRAMADO TOTAL A LA FECHA.</a:t>
          </a:r>
          <a:endParaRPr lang="es-ES" sz="1100">
            <a:solidFill>
              <a:schemeClr val="dk1"/>
            </a:solidFill>
            <a:latin typeface="Arial Narrow" pitchFamily="34" charset="0"/>
            <a:ea typeface="+mn-ea"/>
            <a:cs typeface="Arial" pitchFamily="34" charset="0"/>
          </a:endParaRPr>
        </a:p>
        <a:p>
          <a:endParaRPr lang="es-CO" sz="1100">
            <a:solidFill>
              <a:schemeClr val="dk1"/>
            </a:solidFill>
            <a:latin typeface="Arial Narrow"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latin typeface="Arial Narrow" pitchFamily="34" charset="0"/>
              <a:ea typeface="+mn-ea"/>
              <a:cs typeface="Arial" pitchFamily="34" charset="0"/>
            </a:rPr>
            <a:t>A continuación el formato incluye un GRAFICO DE PORCENTAJE  PROGRAMADO Vs EJECUTADO POR CAPÍTULOS que</a:t>
          </a:r>
          <a:r>
            <a:rPr lang="es-ES" sz="1100" baseline="0">
              <a:solidFill>
                <a:schemeClr val="dk1"/>
              </a:solidFill>
              <a:latin typeface="Arial Narrow" pitchFamily="34" charset="0"/>
              <a:ea typeface="+mn-ea"/>
              <a:cs typeface="Arial" pitchFamily="34" charset="0"/>
            </a:rPr>
            <a:t> incluye tres columnas así </a:t>
          </a:r>
        </a:p>
        <a:p>
          <a:pPr marL="0" marR="0" indent="0" defTabSz="914400" eaLnBrk="1" fontAlgn="auto" latinLnBrk="0" hangingPunct="1">
            <a:lnSpc>
              <a:spcPct val="100000"/>
            </a:lnSpc>
            <a:spcBef>
              <a:spcPts val="0"/>
            </a:spcBef>
            <a:spcAft>
              <a:spcPts val="0"/>
            </a:spcAft>
            <a:buClrTx/>
            <a:buSzTx/>
            <a:buFontTx/>
            <a:buNone/>
            <a:tabLst/>
            <a:defRPr/>
          </a:pPr>
          <a:r>
            <a:rPr lang="es-ES" sz="1100" b="1" baseline="0">
              <a:solidFill>
                <a:schemeClr val="dk1"/>
              </a:solidFill>
              <a:latin typeface="Arial Narrow" pitchFamily="34" charset="0"/>
              <a:ea typeface="+mn-ea"/>
              <a:cs typeface="Arial" pitchFamily="34" charset="0"/>
            </a:rPr>
            <a:t>CAPÍTULOS:</a:t>
          </a:r>
          <a:r>
            <a:rPr lang="es-ES" sz="1100" baseline="0">
              <a:solidFill>
                <a:schemeClr val="dk1"/>
              </a:solidFill>
              <a:latin typeface="Arial Narrow" pitchFamily="34" charset="0"/>
              <a:ea typeface="+mn-ea"/>
              <a:cs typeface="Arial" pitchFamily="34" charset="0"/>
            </a:rPr>
            <a:t> Se refiere a los capítulos contemplados en la minuta contractual y anexo técnico (Presupuesto y cantidades)</a:t>
          </a:r>
        </a:p>
        <a:p>
          <a:pPr marL="0" marR="0" indent="0" defTabSz="914400" eaLnBrk="1" fontAlgn="auto" latinLnBrk="0" hangingPunct="1">
            <a:lnSpc>
              <a:spcPct val="100000"/>
            </a:lnSpc>
            <a:spcBef>
              <a:spcPts val="0"/>
            </a:spcBef>
            <a:spcAft>
              <a:spcPts val="0"/>
            </a:spcAft>
            <a:buClrTx/>
            <a:buSzTx/>
            <a:buFontTx/>
            <a:buNone/>
            <a:tabLst/>
            <a:defRPr/>
          </a:pPr>
          <a:r>
            <a:rPr lang="es-ES" sz="1100" b="1" baseline="0">
              <a:solidFill>
                <a:schemeClr val="dk1"/>
              </a:solidFill>
              <a:latin typeface="Arial Narrow" pitchFamily="34" charset="0"/>
              <a:ea typeface="+mn-ea"/>
              <a:cs typeface="Arial" pitchFamily="34" charset="0"/>
            </a:rPr>
            <a:t>AVANCE: </a:t>
          </a:r>
          <a:r>
            <a:rPr lang="es-ES" sz="1100" baseline="0">
              <a:solidFill>
                <a:schemeClr val="dk1"/>
              </a:solidFill>
              <a:latin typeface="Arial Narrow" pitchFamily="34" charset="0"/>
              <a:ea typeface="+mn-ea"/>
              <a:cs typeface="Arial" pitchFamily="34" charset="0"/>
            </a:rPr>
            <a:t> Se refiere al tipo de avance programado o ejecutado.</a:t>
          </a:r>
        </a:p>
        <a:p>
          <a:pPr marL="0" marR="0" indent="0" defTabSz="914400" eaLnBrk="1" fontAlgn="auto" latinLnBrk="0" hangingPunct="1">
            <a:lnSpc>
              <a:spcPct val="100000"/>
            </a:lnSpc>
            <a:spcBef>
              <a:spcPts val="0"/>
            </a:spcBef>
            <a:spcAft>
              <a:spcPts val="0"/>
            </a:spcAft>
            <a:buClrTx/>
            <a:buSzTx/>
            <a:buFontTx/>
            <a:buNone/>
            <a:tabLst/>
            <a:defRPr/>
          </a:pPr>
          <a:r>
            <a:rPr lang="es-ES" sz="1100" b="1" baseline="0">
              <a:solidFill>
                <a:schemeClr val="dk1"/>
              </a:solidFill>
              <a:latin typeface="Arial Narrow" pitchFamily="34" charset="0"/>
              <a:ea typeface="+mn-ea"/>
              <a:cs typeface="Arial" pitchFamily="34" charset="0"/>
            </a:rPr>
            <a:t>GRAFICO DE PORCENTAJES:  </a:t>
          </a:r>
          <a:r>
            <a:rPr lang="es-ES" sz="1100" baseline="0">
              <a:solidFill>
                <a:schemeClr val="dk1"/>
              </a:solidFill>
              <a:latin typeface="Arial Narrow" pitchFamily="34" charset="0"/>
              <a:ea typeface="+mn-ea"/>
              <a:cs typeface="Arial" pitchFamily="34" charset="0"/>
            </a:rPr>
            <a:t>Muestra una barra ROJA que muestra el avance programado y una barra VERDE que muestra el avance ejecutado, </a:t>
          </a:r>
          <a:r>
            <a:rPr lang="es-ES" sz="1100">
              <a:solidFill>
                <a:schemeClr val="dk1"/>
              </a:solidFill>
              <a:latin typeface="Arial Narrow" pitchFamily="34" charset="0"/>
              <a:ea typeface="+mn-ea"/>
              <a:cs typeface="Arial" pitchFamily="34" charset="0"/>
            </a:rPr>
            <a:t>estas barras se</a:t>
          </a:r>
          <a:r>
            <a:rPr lang="es-ES" sz="1100" baseline="0">
              <a:solidFill>
                <a:schemeClr val="dk1"/>
              </a:solidFill>
              <a:latin typeface="Arial Narrow" pitchFamily="34" charset="0"/>
              <a:ea typeface="+mn-ea"/>
              <a:cs typeface="Arial" pitchFamily="34" charset="0"/>
            </a:rPr>
            <a:t> </a:t>
          </a:r>
          <a:r>
            <a:rPr lang="es-ES" sz="1100">
              <a:solidFill>
                <a:schemeClr val="dk1"/>
              </a:solidFill>
              <a:latin typeface="Arial Narrow" pitchFamily="34" charset="0"/>
              <a:ea typeface="+mn-ea"/>
              <a:cs typeface="Arial" pitchFamily="34" charset="0"/>
            </a:rPr>
            <a:t>diligenciaran automáticamente cuando se llene manualmente la ultima columna TOTAL con el porcentaje programado y ejecutado del capitulo correspondiente.</a:t>
          </a:r>
        </a:p>
        <a:p>
          <a:pPr marL="0" marR="0" indent="0" defTabSz="914400" eaLnBrk="1" fontAlgn="auto" latinLnBrk="0" hangingPunct="1">
            <a:lnSpc>
              <a:spcPct val="100000"/>
            </a:lnSpc>
            <a:spcBef>
              <a:spcPts val="0"/>
            </a:spcBef>
            <a:spcAft>
              <a:spcPts val="0"/>
            </a:spcAft>
            <a:buClrTx/>
            <a:buSzTx/>
            <a:buFontTx/>
            <a:buNone/>
            <a:tabLst/>
            <a:defRPr/>
          </a:pPr>
          <a:endParaRPr lang="es-ES" sz="1100">
            <a:solidFill>
              <a:schemeClr val="dk1"/>
            </a:solidFill>
            <a:latin typeface="Arial Narrow"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latin typeface="Arial Narrow" pitchFamily="34" charset="0"/>
              <a:ea typeface="+mn-ea"/>
              <a:cs typeface="Arial" pitchFamily="34" charset="0"/>
            </a:rPr>
            <a:t>Si se</a:t>
          </a:r>
          <a:r>
            <a:rPr lang="es-ES" sz="1100" baseline="0">
              <a:solidFill>
                <a:schemeClr val="dk1"/>
              </a:solidFill>
              <a:latin typeface="Arial Narrow" pitchFamily="34" charset="0"/>
              <a:ea typeface="+mn-ea"/>
              <a:cs typeface="Arial" pitchFamily="34" charset="0"/>
            </a:rPr>
            <a:t> </a:t>
          </a:r>
          <a:r>
            <a:rPr lang="es-ES" sz="1100">
              <a:solidFill>
                <a:schemeClr val="dk1"/>
              </a:solidFill>
              <a:latin typeface="Arial Narrow" pitchFamily="34" charset="0"/>
              <a:ea typeface="+mn-ea"/>
              <a:cs typeface="Arial" pitchFamily="34" charset="0"/>
            </a:rPr>
            <a:t>requiere incluir nuevos capítulos se debe copiar y pegar el conjunto de celdas que</a:t>
          </a:r>
          <a:r>
            <a:rPr lang="es-ES" sz="1100" baseline="0">
              <a:solidFill>
                <a:schemeClr val="dk1"/>
              </a:solidFill>
              <a:latin typeface="Arial Narrow" pitchFamily="34" charset="0"/>
              <a:ea typeface="+mn-ea"/>
              <a:cs typeface="Arial" pitchFamily="34" charset="0"/>
            </a:rPr>
            <a:t> componen un capitulo:</a:t>
          </a:r>
        </a:p>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latin typeface="Arial Narrow"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latin typeface="Arial Narrow"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latin typeface="Arial Narrow"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latin typeface="Arial Narrow"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latin typeface="Arial Narrow" pitchFamily="34" charset="0"/>
              <a:ea typeface="+mn-ea"/>
              <a:cs typeface="Arial" pitchFamily="34" charset="0"/>
            </a:rPr>
            <a:t>Una vez copiada</a:t>
          </a:r>
          <a:r>
            <a:rPr lang="es-ES" sz="1100" baseline="0">
              <a:solidFill>
                <a:schemeClr val="dk1"/>
              </a:solidFill>
              <a:latin typeface="Arial Narrow" pitchFamily="34" charset="0"/>
              <a:ea typeface="+mn-ea"/>
              <a:cs typeface="Arial" pitchFamily="34" charset="0"/>
            </a:rPr>
            <a:t>s y pegadas las  celdas y el grafico, realice el s</a:t>
          </a:r>
          <a:r>
            <a:rPr lang="es-ES" sz="1100">
              <a:solidFill>
                <a:schemeClr val="dk1"/>
              </a:solidFill>
              <a:latin typeface="Arial Narrow" pitchFamily="34" charset="0"/>
              <a:ea typeface="+mn-ea"/>
              <a:cs typeface="Arial" pitchFamily="34" charset="0"/>
            </a:rPr>
            <a:t>iguiente procedimiento para la formulación de la imagen</a:t>
          </a:r>
          <a:r>
            <a:rPr lang="es-ES" sz="1100" baseline="0">
              <a:solidFill>
                <a:schemeClr val="dk1"/>
              </a:solidFill>
              <a:latin typeface="Arial Narrow" pitchFamily="34" charset="0"/>
              <a:ea typeface="+mn-ea"/>
              <a:cs typeface="Arial" pitchFamily="34" charset="0"/>
            </a:rPr>
            <a:t> GRAFICO DE PORCENTAJES</a:t>
          </a:r>
          <a:endParaRPr lang="es-CO" sz="1100">
            <a:solidFill>
              <a:schemeClr val="dk1"/>
            </a:solidFill>
            <a:latin typeface="Arial Narrow" pitchFamily="34" charset="0"/>
            <a:ea typeface="+mn-ea"/>
            <a:cs typeface="Arial" pitchFamily="34" charset="0"/>
          </a:endParaRPr>
        </a:p>
        <a:p>
          <a:endParaRPr lang="es-CO" sz="1100">
            <a:solidFill>
              <a:schemeClr val="dk1"/>
            </a:solidFill>
            <a:latin typeface="Arial Narrow" pitchFamily="34" charset="0"/>
            <a:ea typeface="+mn-ea"/>
            <a:cs typeface="Arial" pitchFamily="34" charset="0"/>
          </a:endParaRPr>
        </a:p>
        <a:p>
          <a:r>
            <a:rPr lang="es-ES" sz="1100" b="1">
              <a:solidFill>
                <a:schemeClr val="dk1"/>
              </a:solidFill>
              <a:latin typeface="Arial Narrow" pitchFamily="34" charset="0"/>
              <a:ea typeface="+mn-ea"/>
              <a:cs typeface="Arial" pitchFamily="34" charset="0"/>
            </a:rPr>
            <a:t>a.</a:t>
          </a:r>
          <a:r>
            <a:rPr lang="es-ES" sz="1100" b="1" baseline="0">
              <a:solidFill>
                <a:schemeClr val="dk1"/>
              </a:solidFill>
              <a:latin typeface="Arial Narrow" pitchFamily="34" charset="0"/>
              <a:ea typeface="+mn-ea"/>
              <a:cs typeface="Arial" pitchFamily="34" charset="0"/>
            </a:rPr>
            <a:t> </a:t>
          </a:r>
          <a:r>
            <a:rPr lang="es-ES" sz="1100">
              <a:solidFill>
                <a:schemeClr val="dk1"/>
              </a:solidFill>
              <a:latin typeface="Arial Narrow" pitchFamily="34" charset="0"/>
              <a:ea typeface="+mn-ea"/>
              <a:cs typeface="Arial" pitchFamily="34" charset="0"/>
            </a:rPr>
            <a:t>Seleccione la barra de color roja, cuando se selecciona se activan dos celdas a derecha e izquierda una de color rojo y otra</a:t>
          </a:r>
          <a:r>
            <a:rPr lang="es-ES" sz="1100" baseline="0">
              <a:solidFill>
                <a:schemeClr val="dk1"/>
              </a:solidFill>
              <a:latin typeface="Arial Narrow" pitchFamily="34" charset="0"/>
              <a:ea typeface="+mn-ea"/>
              <a:cs typeface="Arial" pitchFamily="34" charset="0"/>
            </a:rPr>
            <a:t> de color azul, </a:t>
          </a:r>
          <a:r>
            <a:rPr lang="es-ES" sz="1100">
              <a:solidFill>
                <a:schemeClr val="dk1"/>
              </a:solidFill>
              <a:latin typeface="Arial Narrow" pitchFamily="34" charset="0"/>
              <a:ea typeface="+mn-ea"/>
              <a:cs typeface="Arial" pitchFamily="34" charset="0"/>
            </a:rPr>
            <a:t>estas dos celdas </a:t>
          </a:r>
          <a:r>
            <a:rPr lang="es-CO" sz="1100">
              <a:solidFill>
                <a:schemeClr val="dk1"/>
              </a:solidFill>
              <a:latin typeface="Arial Narrow" pitchFamily="34" charset="0"/>
              <a:ea typeface="+mn-ea"/>
              <a:cs typeface="Arial" pitchFamily="34" charset="0"/>
            </a:rPr>
            <a:t>son las que controlan el</a:t>
          </a:r>
          <a:r>
            <a:rPr lang="es-CO" sz="1100" baseline="0">
              <a:solidFill>
                <a:schemeClr val="dk1"/>
              </a:solidFill>
              <a:latin typeface="Arial Narrow" pitchFamily="34" charset="0"/>
              <a:ea typeface="+mn-ea"/>
              <a:cs typeface="Arial" pitchFamily="34" charset="0"/>
            </a:rPr>
            <a:t> llenado automático de la barra roja o verde.</a:t>
          </a:r>
          <a:endParaRPr lang="es-CO" sz="1100">
            <a:solidFill>
              <a:schemeClr val="dk1"/>
            </a:solidFill>
            <a:latin typeface="Arial Narrow" pitchFamily="34" charset="0"/>
            <a:ea typeface="+mn-ea"/>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b. </a:t>
          </a:r>
          <a:r>
            <a:rPr lang="es-ES" sz="1100">
              <a:latin typeface="Arial Narrow" pitchFamily="34" charset="0"/>
              <a:cs typeface="Arial" pitchFamily="34" charset="0"/>
            </a:rPr>
            <a:t>Copie</a:t>
          </a:r>
          <a:r>
            <a:rPr lang="es-ES" sz="1100" baseline="0">
              <a:latin typeface="Arial Narrow" pitchFamily="34" charset="0"/>
              <a:cs typeface="Arial" pitchFamily="34" charset="0"/>
            </a:rPr>
            <a:t> y pegue para crear un capitulo nuevo  y luego  en el nuevo grafico seleccione la barra roja y d</a:t>
          </a:r>
          <a:r>
            <a:rPr lang="es-ES" sz="1100">
              <a:latin typeface="Arial Narrow" pitchFamily="34" charset="0"/>
              <a:cs typeface="Arial" pitchFamily="34" charset="0"/>
            </a:rPr>
            <a:t>esplace</a:t>
          </a:r>
          <a:r>
            <a:rPr lang="es-ES" sz="1100" baseline="0">
              <a:latin typeface="Arial Narrow" pitchFamily="34" charset="0"/>
              <a:cs typeface="Arial" pitchFamily="34" charset="0"/>
            </a:rPr>
            <a:t> la celda PROGRAMADO y TOTAL  del capitulo anterior a la siguiente posición de la nueva celda</a:t>
          </a:r>
        </a:p>
        <a:p>
          <a:pPr algn="just"/>
          <a:endParaRPr lang="es-ES" sz="1100" baseline="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c. </a:t>
          </a:r>
          <a:r>
            <a:rPr lang="es-ES" sz="1100">
              <a:latin typeface="Arial Narrow" pitchFamily="34" charset="0"/>
              <a:cs typeface="Arial" pitchFamily="34" charset="0"/>
            </a:rPr>
            <a:t>Realice</a:t>
          </a:r>
          <a:r>
            <a:rPr lang="es-ES" sz="1100" baseline="0">
              <a:latin typeface="Arial Narrow" pitchFamily="34" charset="0"/>
              <a:cs typeface="Arial" pitchFamily="34" charset="0"/>
            </a:rPr>
            <a:t> el mismo desplazamiento seleccionando la barra de color verde y moviendo las celdas EJECUTADO y TOTAL de ejecutado del capitulo anterior</a:t>
          </a:r>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a:latin typeface="Arial Narrow" pitchFamily="34" charset="0"/>
              <a:cs typeface="Arial" pitchFamily="34" charset="0"/>
            </a:rPr>
            <a:t>d.</a:t>
          </a:r>
          <a:r>
            <a:rPr lang="es-ES" sz="1100" baseline="0">
              <a:latin typeface="Arial Narrow" pitchFamily="34" charset="0"/>
              <a:cs typeface="Arial" pitchFamily="34" charset="0"/>
            </a:rPr>
            <a:t>  </a:t>
          </a:r>
          <a:r>
            <a:rPr lang="es-ES" sz="1100" i="0" baseline="0">
              <a:latin typeface="Arial Narrow" pitchFamily="34" charset="0"/>
              <a:cs typeface="Arial" pitchFamily="34" charset="0"/>
            </a:rPr>
            <a:t>Por ultimo </a:t>
          </a:r>
          <a:r>
            <a:rPr lang="es-ES" sz="1100" b="0" i="0">
              <a:latin typeface="Arial Narrow" pitchFamily="34" charset="0"/>
              <a:cs typeface="Arial" pitchFamily="34" charset="0"/>
            </a:rPr>
            <a:t>Inserte las casillas que requiera para incluir más capítulos</a:t>
          </a:r>
          <a:r>
            <a:rPr lang="es-ES" sz="1100" b="0" i="0" baseline="0">
              <a:latin typeface="Arial Narrow" pitchFamily="34" charset="0"/>
              <a:cs typeface="Arial" pitchFamily="34" charset="0"/>
            </a:rPr>
            <a:t> y realice el procedimiento anteriormente relacionado o borre las celdas que no requiera dejando solo el numeral de capitulo requeridos.</a:t>
          </a:r>
          <a:endParaRPr lang="es-ES" sz="1100" b="0" i="0">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5. </a:t>
          </a:r>
          <a:r>
            <a:rPr lang="es-ES" sz="1100">
              <a:latin typeface="Arial Narrow" pitchFamily="34" charset="0"/>
              <a:cs typeface="Arial" pitchFamily="34" charset="0"/>
            </a:rPr>
            <a:t>En el numeral </a:t>
          </a:r>
          <a:r>
            <a:rPr lang="es-ES" sz="1100" b="1">
              <a:latin typeface="Arial Narrow" pitchFamily="34" charset="0"/>
              <a:cs typeface="Arial" pitchFamily="34" charset="0"/>
            </a:rPr>
            <a:t>5-PLAZO (DÍAS) </a:t>
          </a:r>
          <a:r>
            <a:rPr lang="es-ES" sz="1100">
              <a:latin typeface="Arial Narrow" pitchFamily="34" charset="0"/>
              <a:cs typeface="Arial" pitchFamily="34" charset="0"/>
            </a:rPr>
            <a:t>Estas casillas se llenaran automáticamente, cuando diligencie la información del numeral 1. PERIODO REPORTADO,  FECHA DE INICIO y FECHA DE TERMINACIÓN</a:t>
          </a:r>
        </a:p>
        <a:p>
          <a:pPr algn="just"/>
          <a:endParaRPr lang="es-ES" sz="1100">
            <a:latin typeface="Arial Narrow" pitchFamily="34" charset="0"/>
            <a:cs typeface="Arial" pitchFamily="34" charset="0"/>
          </a:endParaRPr>
        </a:p>
        <a:p>
          <a:pPr marL="0" marR="0" indent="0" algn="just" defTabSz="914400" eaLnBrk="1" fontAlgn="auto" latinLnBrk="0" hangingPunct="1">
            <a:lnSpc>
              <a:spcPct val="100000"/>
            </a:lnSpc>
            <a:spcBef>
              <a:spcPts val="0"/>
            </a:spcBef>
            <a:spcAft>
              <a:spcPts val="0"/>
            </a:spcAft>
            <a:buClrTx/>
            <a:buSzTx/>
            <a:buFontTx/>
            <a:buNone/>
            <a:tabLst/>
            <a:defRPr/>
          </a:pPr>
          <a:r>
            <a:rPr lang="es-ES" sz="1100" b="1">
              <a:solidFill>
                <a:schemeClr val="dk1"/>
              </a:solidFill>
              <a:latin typeface="Arial Narrow" pitchFamily="34" charset="0"/>
              <a:ea typeface="+mn-ea"/>
              <a:cs typeface="Arial" pitchFamily="34" charset="0"/>
            </a:rPr>
            <a:t>NOTA: </a:t>
          </a:r>
          <a:r>
            <a:rPr lang="es-ES" sz="1100">
              <a:solidFill>
                <a:schemeClr val="dk1"/>
              </a:solidFill>
              <a:latin typeface="Arial Narrow" pitchFamily="34" charset="0"/>
              <a:ea typeface="+mn-ea"/>
              <a:cs typeface="Arial" pitchFamily="34" charset="0"/>
            </a:rPr>
            <a:t>La proyección de terminación de obra es solo de manera informativa para visualizar una estimación aproximada del avance del contrato</a:t>
          </a:r>
          <a:r>
            <a:rPr lang="es-ES" sz="1100" baseline="0">
              <a:solidFill>
                <a:schemeClr val="dk1"/>
              </a:solidFill>
              <a:latin typeface="Arial Narrow" pitchFamily="34" charset="0"/>
              <a:ea typeface="+mn-ea"/>
              <a:cs typeface="Arial" pitchFamily="34" charset="0"/>
            </a:rPr>
            <a:t> </a:t>
          </a:r>
          <a:r>
            <a:rPr lang="es-ES" sz="1100">
              <a:solidFill>
                <a:schemeClr val="dk1"/>
              </a:solidFill>
              <a:latin typeface="Arial Narrow" pitchFamily="34" charset="0"/>
              <a:ea typeface="+mn-ea"/>
              <a:cs typeface="Arial" pitchFamily="34" charset="0"/>
            </a:rPr>
            <a:t>(análisis lineal), sin embargo deberá ser</a:t>
          </a:r>
          <a:r>
            <a:rPr lang="es-ES" sz="1100" baseline="0">
              <a:solidFill>
                <a:schemeClr val="dk1"/>
              </a:solidFill>
              <a:latin typeface="Arial Narrow" pitchFamily="34" charset="0"/>
              <a:ea typeface="+mn-ea"/>
              <a:cs typeface="Arial" pitchFamily="34" charset="0"/>
            </a:rPr>
            <a:t> comparada con</a:t>
          </a:r>
          <a:r>
            <a:rPr lang="es-ES" sz="1100">
              <a:solidFill>
                <a:schemeClr val="dk1"/>
              </a:solidFill>
              <a:latin typeface="Arial Narrow" pitchFamily="34" charset="0"/>
              <a:ea typeface="+mn-ea"/>
              <a:cs typeface="Arial" pitchFamily="34" charset="0"/>
            </a:rPr>
            <a:t> la naturaleza de cada obra,</a:t>
          </a:r>
          <a:r>
            <a:rPr lang="es-ES" sz="1100" baseline="0">
              <a:solidFill>
                <a:schemeClr val="dk1"/>
              </a:solidFill>
              <a:latin typeface="Arial Narrow" pitchFamily="34" charset="0"/>
              <a:ea typeface="+mn-ea"/>
              <a:cs typeface="Arial" pitchFamily="34" charset="0"/>
            </a:rPr>
            <a:t> </a:t>
          </a:r>
          <a:r>
            <a:rPr lang="es-ES" sz="1100">
              <a:solidFill>
                <a:schemeClr val="dk1"/>
              </a:solidFill>
              <a:latin typeface="Arial Narrow" pitchFamily="34" charset="0"/>
              <a:ea typeface="+mn-ea"/>
              <a:cs typeface="Arial" pitchFamily="34" charset="0"/>
            </a:rPr>
            <a:t>sus diferentes particularidades</a:t>
          </a:r>
          <a:r>
            <a:rPr lang="es-ES" sz="1100" baseline="0">
              <a:solidFill>
                <a:schemeClr val="dk1"/>
              </a:solidFill>
              <a:latin typeface="Arial Narrow" pitchFamily="34" charset="0"/>
              <a:ea typeface="+mn-ea"/>
              <a:cs typeface="Arial" pitchFamily="34" charset="0"/>
            </a:rPr>
            <a:t> y plan de trabajo.</a:t>
          </a:r>
          <a:endParaRPr lang="es-CO" sz="1100">
            <a:solidFill>
              <a:schemeClr val="dk1"/>
            </a:solidFill>
            <a:latin typeface="Arial Narrow" pitchFamily="34" charset="0"/>
            <a:ea typeface="+mn-ea"/>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6. </a:t>
          </a:r>
          <a:r>
            <a:rPr lang="es-ES" sz="1100">
              <a:latin typeface="Arial Narrow" pitchFamily="34" charset="0"/>
              <a:cs typeface="Arial" pitchFamily="34" charset="0"/>
            </a:rPr>
            <a:t>En el numeral </a:t>
          </a:r>
          <a:r>
            <a:rPr lang="es-ES" sz="1100" b="1">
              <a:latin typeface="Arial Narrow" pitchFamily="34" charset="0"/>
              <a:cs typeface="Arial" pitchFamily="34" charset="0"/>
            </a:rPr>
            <a:t>6-REGISTRO FOTOGRÁFICO </a:t>
          </a:r>
          <a:r>
            <a:rPr lang="es-ES" sz="1100" b="0">
              <a:latin typeface="Arial Narrow" pitchFamily="34" charset="0"/>
              <a:cs typeface="Arial" pitchFamily="34" charset="0"/>
            </a:rPr>
            <a:t>inserte una o varias fotos recientes del estado de la obra vista general o panorámica y de la actividad más relevante ejecutada durante el periodo</a:t>
          </a:r>
          <a:r>
            <a:rPr lang="es-ES" sz="1100" b="0" baseline="0">
              <a:latin typeface="Arial Narrow" pitchFamily="34" charset="0"/>
              <a:cs typeface="Arial" pitchFamily="34" charset="0"/>
            </a:rPr>
            <a:t> reportado en el informe</a:t>
          </a:r>
          <a:r>
            <a:rPr lang="es-ES" sz="1100" b="0">
              <a:latin typeface="Arial Narrow" pitchFamily="34" charset="0"/>
              <a:cs typeface="Arial" pitchFamily="34" charset="0"/>
            </a:rPr>
            <a:t>.</a:t>
          </a:r>
        </a:p>
        <a:p>
          <a:pPr algn="just"/>
          <a:endParaRPr lang="es-ES" sz="1100">
            <a:solidFill>
              <a:sysClr val="windowText" lastClr="000000"/>
            </a:solidFill>
            <a:latin typeface="Arial Narrow" pitchFamily="34" charset="0"/>
            <a:cs typeface="Arial" pitchFamily="34" charset="0"/>
          </a:endParaRPr>
        </a:p>
        <a:p>
          <a:pPr algn="just"/>
          <a:r>
            <a:rPr lang="es-ES" sz="1100" b="1">
              <a:solidFill>
                <a:sysClr val="windowText" lastClr="000000"/>
              </a:solidFill>
              <a:latin typeface="Arial Narrow" pitchFamily="34" charset="0"/>
              <a:cs typeface="Arial" pitchFamily="34" charset="0"/>
            </a:rPr>
            <a:t>7. </a:t>
          </a:r>
          <a:r>
            <a:rPr lang="es-ES" sz="1100">
              <a:solidFill>
                <a:sysClr val="windowText" lastClr="000000"/>
              </a:solidFill>
              <a:latin typeface="Arial Narrow" pitchFamily="34" charset="0"/>
              <a:cs typeface="Arial" pitchFamily="34" charset="0"/>
            </a:rPr>
            <a:t>En el numeral </a:t>
          </a:r>
          <a:r>
            <a:rPr lang="es-ES" sz="1100" b="1">
              <a:solidFill>
                <a:sysClr val="windowText" lastClr="000000"/>
              </a:solidFill>
              <a:latin typeface="Arial Narrow" pitchFamily="34" charset="0"/>
              <a:cs typeface="Arial" pitchFamily="34" charset="0"/>
            </a:rPr>
            <a:t>7-ESTADO DE LA OBRA Y PROYECCIÓN </a:t>
          </a:r>
          <a:r>
            <a:rPr lang="es-ES" sz="1100">
              <a:solidFill>
                <a:sysClr val="windowText" lastClr="000000"/>
              </a:solidFill>
              <a:latin typeface="Arial Narrow" pitchFamily="34" charset="0"/>
              <a:cs typeface="Arial" pitchFamily="34" charset="0"/>
            </a:rPr>
            <a:t>Se diligenciara automáticamente</a:t>
          </a:r>
          <a:r>
            <a:rPr lang="es-ES" sz="1100" baseline="0">
              <a:solidFill>
                <a:sysClr val="windowText" lastClr="000000"/>
              </a:solidFill>
              <a:latin typeface="Arial Narrow" pitchFamily="34" charset="0"/>
              <a:cs typeface="Arial" pitchFamily="34" charset="0"/>
            </a:rPr>
            <a:t> cuando diligencie la información 1. PERIODO REPORTADO,  FECHA DE INICIO y FECHA DE TERMINACIÓN</a:t>
          </a:r>
        </a:p>
        <a:p>
          <a:pPr algn="just"/>
          <a:endParaRPr lang="es-ES" sz="1100" baseline="0">
            <a:solidFill>
              <a:sysClr val="windowText" lastClr="000000"/>
            </a:solidFill>
            <a:latin typeface="Arial Narrow" pitchFamily="34" charset="0"/>
            <a:cs typeface="Arial" pitchFamily="34" charset="0"/>
          </a:endParaRPr>
        </a:p>
        <a:p>
          <a:pPr marL="0" marR="0" indent="0" algn="just" defTabSz="914400" eaLnBrk="1" fontAlgn="auto" latinLnBrk="0" hangingPunct="1">
            <a:lnSpc>
              <a:spcPct val="100000"/>
            </a:lnSpc>
            <a:spcBef>
              <a:spcPts val="0"/>
            </a:spcBef>
            <a:spcAft>
              <a:spcPts val="0"/>
            </a:spcAft>
            <a:buClrTx/>
            <a:buSzTx/>
            <a:buFontTx/>
            <a:buNone/>
            <a:tabLst/>
            <a:defRPr/>
          </a:pPr>
          <a:r>
            <a:rPr lang="es-ES" sz="1100" b="1">
              <a:solidFill>
                <a:schemeClr val="dk1"/>
              </a:solidFill>
              <a:latin typeface="Arial Narrow" pitchFamily="34" charset="0"/>
              <a:ea typeface="+mn-ea"/>
              <a:cs typeface="Arial" pitchFamily="34" charset="0"/>
            </a:rPr>
            <a:t>NOTA: </a:t>
          </a:r>
          <a:r>
            <a:rPr lang="es-ES" sz="1100">
              <a:solidFill>
                <a:schemeClr val="dk1"/>
              </a:solidFill>
              <a:latin typeface="Arial Narrow" pitchFamily="34" charset="0"/>
              <a:ea typeface="+mn-ea"/>
              <a:cs typeface="Arial" pitchFamily="34" charset="0"/>
            </a:rPr>
            <a:t>La proyección de terminación de obra es solo de manera informativa para visualizar una estimación aproximada del avance del contrato (análisis lineal), sin embargo deberá ser comparada con la naturaleza de cada obra, sus diferentes particularidades y plan de trabajo.</a:t>
          </a:r>
        </a:p>
      </xdr:txBody>
    </xdr:sp>
    <xdr:clientData/>
  </xdr:twoCellAnchor>
  <xdr:twoCellAnchor>
    <xdr:from>
      <xdr:col>0</xdr:col>
      <xdr:colOff>0</xdr:colOff>
      <xdr:row>100</xdr:row>
      <xdr:rowOff>111901</xdr:rowOff>
    </xdr:from>
    <xdr:to>
      <xdr:col>12</xdr:col>
      <xdr:colOff>0</xdr:colOff>
      <xdr:row>150</xdr:row>
      <xdr:rowOff>62743</xdr:rowOff>
    </xdr:to>
    <xdr:sp macro="" textlink="">
      <xdr:nvSpPr>
        <xdr:cNvPr id="3" name="28 CuadroTexto">
          <a:extLst>
            <a:ext uri="{FF2B5EF4-FFF2-40B4-BE49-F238E27FC236}">
              <a16:creationId xmlns:a16="http://schemas.microsoft.com/office/drawing/2014/main" id="{00000000-0008-0000-0000-000003000000}"/>
            </a:ext>
          </a:extLst>
        </xdr:cNvPr>
        <xdr:cNvSpPr txBox="1"/>
      </xdr:nvSpPr>
      <xdr:spPr>
        <a:xfrm>
          <a:off x="0" y="20304901"/>
          <a:ext cx="8735786" cy="94758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just"/>
          <a:r>
            <a:rPr lang="es-ES" sz="1100" b="1">
              <a:latin typeface="Arial Narrow" pitchFamily="34" charset="0"/>
              <a:cs typeface="Arial" pitchFamily="34" charset="0"/>
            </a:rPr>
            <a:t>8,</a:t>
          </a:r>
          <a:r>
            <a:rPr lang="es-ES" sz="1100" b="1" baseline="0">
              <a:latin typeface="Arial Narrow" pitchFamily="34" charset="0"/>
              <a:cs typeface="Arial" pitchFamily="34" charset="0"/>
            </a:rPr>
            <a:t> </a:t>
          </a:r>
          <a:r>
            <a:rPr lang="es-ES" sz="1100" b="1">
              <a:latin typeface="Arial Narrow" pitchFamily="34" charset="0"/>
              <a:cs typeface="Arial" pitchFamily="34" charset="0"/>
            </a:rPr>
            <a:t> </a:t>
          </a:r>
          <a:r>
            <a:rPr lang="es-ES" sz="1100">
              <a:latin typeface="Arial Narrow" pitchFamily="34" charset="0"/>
              <a:cs typeface="Arial" pitchFamily="34" charset="0"/>
            </a:rPr>
            <a:t>En el numeral </a:t>
          </a:r>
          <a:r>
            <a:rPr lang="es-ES" sz="1100" baseline="0">
              <a:latin typeface="Arial Narrow" pitchFamily="34" charset="0"/>
              <a:cs typeface="Arial" pitchFamily="34" charset="0"/>
            </a:rPr>
            <a:t> </a:t>
          </a:r>
          <a:r>
            <a:rPr lang="es-ES" sz="1100" b="1">
              <a:latin typeface="Arial Narrow" pitchFamily="34" charset="0"/>
              <a:cs typeface="Arial" pitchFamily="34" charset="0"/>
            </a:rPr>
            <a:t>8-  DESCRIPCIÓN ACTIVIDADES EJECUTADAS EN EL PERIODO </a:t>
          </a:r>
          <a:r>
            <a:rPr lang="es-ES" sz="1100">
              <a:latin typeface="Arial Narrow" pitchFamily="34" charset="0"/>
              <a:cs typeface="Arial" pitchFamily="34" charset="0"/>
            </a:rPr>
            <a:t>Se debe registrar todas las actividades de obra y documentales desarrolladas a la fecha del informe; de ser necesario deben presentarse los anexos correspondientes como por ejemplo memorias de calculo, actas, fotocopia libro de obra, resultados de ensayos entre otras.</a:t>
          </a:r>
        </a:p>
        <a:p>
          <a:pPr algn="just"/>
          <a:endParaRPr lang="es-ES" sz="1100">
            <a:latin typeface="Arial Narrow" pitchFamily="34" charset="0"/>
            <a:cs typeface="Arial" pitchFamily="34" charset="0"/>
          </a:endParaRPr>
        </a:p>
        <a:p>
          <a:pPr algn="just"/>
          <a:r>
            <a:rPr lang="es-ES" sz="1100">
              <a:latin typeface="Arial Narrow" pitchFamily="34" charset="0"/>
              <a:cs typeface="Arial" pitchFamily="34" charset="0"/>
            </a:rPr>
            <a:t>Registrar todas las actividades de obra desarrolladas a la fecha del informe sea amplio</a:t>
          </a:r>
          <a:r>
            <a:rPr lang="es-ES" sz="1100" baseline="0">
              <a:latin typeface="Arial Narrow" pitchFamily="34" charset="0"/>
              <a:cs typeface="Arial" pitchFamily="34" charset="0"/>
            </a:rPr>
            <a:t> en la descripcion y detallado en los sucesos y novedades</a:t>
          </a:r>
          <a:r>
            <a:rPr lang="es-ES" sz="1100">
              <a:latin typeface="Arial Narrow" pitchFamily="34" charset="0"/>
              <a:cs typeface="Arial" pitchFamily="34" charset="0"/>
            </a:rPr>
            <a:t>, presentando los anexos correspondientes como por ejemplo memorias de calculo, actas, fotocopia libro de obra, resultados de ensayos entre otras.</a:t>
          </a:r>
        </a:p>
        <a:p>
          <a:pPr algn="just"/>
          <a:endParaRPr lang="es-ES" sz="1100">
            <a:latin typeface="Arial Narrow" pitchFamily="34" charset="0"/>
            <a:cs typeface="Arial" pitchFamily="34" charset="0"/>
          </a:endParaRPr>
        </a:p>
        <a:p>
          <a:pPr algn="just"/>
          <a:r>
            <a:rPr lang="es-ES" sz="1100">
              <a:latin typeface="Arial Narrow" pitchFamily="34" charset="0"/>
              <a:cs typeface="Arial" pitchFamily="34" charset="0"/>
            </a:rPr>
            <a:t>En la casilla observaciones Indicar las las razones por las cuales se encuentran actividades atrasadas, indicando las gestiones realizadas por parte del Supervisor y/o interventor, informes entregados al Ordenador del Gasto informando el atraso de las obras, solicitudes de imposición de multas u otras sanciones.</a:t>
          </a:r>
        </a:p>
        <a:p>
          <a:pPr algn="just"/>
          <a:endParaRPr lang="es-ES" sz="1100" b="1" baseline="0">
            <a:latin typeface="Arial Narrow" pitchFamily="34" charset="0"/>
            <a:cs typeface="Arial" pitchFamily="34" charset="0"/>
          </a:endParaRPr>
        </a:p>
        <a:p>
          <a:pPr algn="just"/>
          <a:r>
            <a:rPr lang="es-ES" sz="1100" b="1" baseline="0">
              <a:latin typeface="Arial Narrow" pitchFamily="34" charset="0"/>
              <a:cs typeface="Arial" pitchFamily="34" charset="0"/>
            </a:rPr>
            <a:t>9. </a:t>
          </a:r>
          <a:r>
            <a:rPr lang="es-ES" sz="1100" b="0" baseline="0">
              <a:latin typeface="Arial Narrow" pitchFamily="34" charset="0"/>
              <a:cs typeface="Arial" pitchFamily="34" charset="0"/>
            </a:rPr>
            <a:t>En el numeral  </a:t>
          </a:r>
          <a:r>
            <a:rPr lang="es-ES" sz="1100" b="1" baseline="0">
              <a:latin typeface="Arial Narrow" pitchFamily="34" charset="0"/>
              <a:cs typeface="Arial" pitchFamily="34" charset="0"/>
            </a:rPr>
            <a:t>9-  ACTIVIDADES PENDIENTES DE INICIO O ATRASADAS </a:t>
          </a:r>
          <a:r>
            <a:rPr lang="es-ES" sz="1100">
              <a:latin typeface="Arial Narrow" pitchFamily="34" charset="0"/>
              <a:cs typeface="Arial" pitchFamily="34" charset="0"/>
            </a:rPr>
            <a:t>Relacione las actividades pendientes de inicio o atrasadas</a:t>
          </a:r>
          <a:r>
            <a:rPr lang="es-ES" sz="1100" baseline="0">
              <a:latin typeface="Arial Narrow" pitchFamily="34" charset="0"/>
              <a:cs typeface="Arial" pitchFamily="34" charset="0"/>
            </a:rPr>
            <a:t> y establezca si </a:t>
          </a:r>
          <a:r>
            <a:rPr lang="es-ES" sz="1100">
              <a:latin typeface="Arial Narrow" pitchFamily="34" charset="0"/>
              <a:cs typeface="Arial" pitchFamily="34" charset="0"/>
            </a:rPr>
            <a:t> la causa del atraso es atribuible o no al contratista.</a:t>
          </a:r>
        </a:p>
        <a:p>
          <a:pPr algn="just"/>
          <a:endParaRPr lang="es-ES" sz="1100">
            <a:latin typeface="Arial Narrow" pitchFamily="34" charset="0"/>
            <a:cs typeface="Arial" pitchFamily="34" charset="0"/>
          </a:endParaRPr>
        </a:p>
        <a:p>
          <a:pPr marL="0" marR="0" indent="0" algn="just"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latin typeface="Arial Narrow" pitchFamily="34" charset="0"/>
              <a:ea typeface="+mn-ea"/>
              <a:cs typeface="+mn-cs"/>
            </a:rPr>
            <a:t>Indique la justificación del atraso o en su defecto recomiende acciones a seguir frente al atraso.</a:t>
          </a:r>
          <a:endParaRPr lang="es-ES" sz="1100">
            <a:solidFill>
              <a:schemeClr val="dk1"/>
            </a:solidFill>
            <a:latin typeface="Arial Narrow" pitchFamily="34" charset="0"/>
            <a:ea typeface="+mn-ea"/>
            <a:cs typeface="+mn-cs"/>
          </a:endParaRPr>
        </a:p>
        <a:p>
          <a:pPr algn="just"/>
          <a:r>
            <a:rPr lang="es-ES" sz="1100">
              <a:solidFill>
                <a:sysClr val="windowText" lastClr="000000"/>
              </a:solidFill>
              <a:latin typeface="Arial Narrow" pitchFamily="34" charset="0"/>
              <a:cs typeface="Arial" pitchFamily="34" charset="0"/>
            </a:rPr>
            <a:t>Inserte tantas filas</a:t>
          </a:r>
          <a:r>
            <a:rPr lang="es-ES" sz="1100" baseline="0">
              <a:solidFill>
                <a:sysClr val="windowText" lastClr="000000"/>
              </a:solidFill>
              <a:latin typeface="Arial Narrow" pitchFamily="34" charset="0"/>
              <a:cs typeface="Arial" pitchFamily="34" charset="0"/>
            </a:rPr>
            <a:t> como requiera en caso de tener mas actividades para reportar como atrasadas.</a:t>
          </a:r>
          <a:endParaRPr lang="es-ES" sz="1100">
            <a:solidFill>
              <a:sysClr val="windowText" lastClr="000000"/>
            </a:solidFill>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10. </a:t>
          </a:r>
          <a:r>
            <a:rPr lang="es-ES" sz="1100">
              <a:latin typeface="Arial Narrow" pitchFamily="34" charset="0"/>
              <a:cs typeface="Arial" pitchFamily="34" charset="0"/>
            </a:rPr>
            <a:t>En el numeral </a:t>
          </a:r>
          <a:r>
            <a:rPr lang="es-ES" sz="1100" b="1">
              <a:latin typeface="Arial Narrow" pitchFamily="34" charset="0"/>
              <a:cs typeface="Arial" pitchFamily="34" charset="0"/>
            </a:rPr>
            <a:t>10-</a:t>
          </a:r>
          <a:r>
            <a:rPr lang="es-ES" sz="1100" b="1" baseline="0">
              <a:latin typeface="Arial Narrow" pitchFamily="34" charset="0"/>
              <a:cs typeface="Arial" pitchFamily="34" charset="0"/>
            </a:rPr>
            <a:t> </a:t>
          </a:r>
          <a:r>
            <a:rPr lang="es-ES" sz="1100" b="1">
              <a:latin typeface="Arial Narrow" pitchFamily="34" charset="0"/>
              <a:cs typeface="Arial" pitchFamily="34" charset="0"/>
            </a:rPr>
            <a:t>CONTROL DE COSTOS  </a:t>
          </a:r>
          <a:r>
            <a:rPr lang="es-ES" sz="1100">
              <a:latin typeface="Arial Narrow" pitchFamily="34" charset="0"/>
              <a:cs typeface="Arial" pitchFamily="34" charset="0"/>
            </a:rPr>
            <a:t>la casilla "Directos+AIU+IVA"  se diligenciara automáticamente</a:t>
          </a:r>
          <a:r>
            <a:rPr lang="es-ES" sz="1100" baseline="0">
              <a:latin typeface="Arial Narrow" pitchFamily="34" charset="0"/>
              <a:cs typeface="Arial" pitchFamily="34" charset="0"/>
            </a:rPr>
            <a:t> cuando diligencie en el numeral 1. VALOR INICIAL</a:t>
          </a:r>
          <a:r>
            <a:rPr lang="es-ES" sz="1100">
              <a:latin typeface="Arial Narrow" pitchFamily="34" charset="0"/>
              <a:cs typeface="Arial" pitchFamily="34" charset="0"/>
            </a:rPr>
            <a:t>,</a:t>
          </a:r>
          <a:r>
            <a:rPr lang="es-ES" sz="1100" baseline="0">
              <a:latin typeface="Arial Narrow" pitchFamily="34" charset="0"/>
              <a:cs typeface="Arial" pitchFamily="34" charset="0"/>
            </a:rPr>
            <a:t> la casilla ADICIONES se llenara automáticamente si diligencia la casilla del numeral 1 VALOR ADICIONAL y la casilla REDUCCIONES se diligenciara automáticamente cuando diligencie la casilla del numeral 1. VALOR REDUCCIÓN, al final se sumaran los valores automáticamente dando el valor final del contrato con adiciones o reducciones, la casillas INVERSIÓN A LA FECHA,  y POR EJECUTAR, se verán representados con el porcentaje ejecutado registrado en el numeral 4. TOTAL EJECUTADO A LA FECHA</a:t>
          </a:r>
        </a:p>
        <a:p>
          <a:pPr algn="just"/>
          <a:endParaRPr lang="es-ES" sz="1100" baseline="0">
            <a:latin typeface="Arial Narrow" pitchFamily="34" charset="0"/>
            <a:cs typeface="Arial" pitchFamily="34" charset="0"/>
          </a:endParaRPr>
        </a:p>
        <a:p>
          <a:pPr algn="just"/>
          <a:r>
            <a:rPr lang="es-ES" sz="1100" b="1" baseline="0">
              <a:latin typeface="Arial Narrow" pitchFamily="34" charset="0"/>
              <a:cs typeface="Arial" pitchFamily="34" charset="0"/>
            </a:rPr>
            <a:t>NOTA: </a:t>
          </a:r>
          <a:r>
            <a:rPr lang="es-ES" sz="1100" baseline="0">
              <a:solidFill>
                <a:sysClr val="windowText" lastClr="000000"/>
              </a:solidFill>
              <a:latin typeface="Arial Narrow" pitchFamily="34" charset="0"/>
              <a:cs typeface="Arial" pitchFamily="34" charset="0"/>
            </a:rPr>
            <a:t>Esto asegura que las inversiones reconocidas como ejecutadas por el supervisor o interventor están acordes a los porcentajes de ejecución reportados.</a:t>
          </a:r>
          <a:endParaRPr lang="es-ES" sz="1100">
            <a:solidFill>
              <a:sysClr val="windowText" lastClr="000000"/>
            </a:solidFill>
            <a:latin typeface="Arial Narrow" pitchFamily="34" charset="0"/>
            <a:cs typeface="Arial" pitchFamily="34" charset="0"/>
          </a:endParaRPr>
        </a:p>
        <a:p>
          <a:pPr algn="just"/>
          <a:endParaRPr lang="es-ES" sz="1100" b="1">
            <a:latin typeface="Arial Narrow" pitchFamily="34" charset="0"/>
            <a:cs typeface="Arial" pitchFamily="34" charset="0"/>
          </a:endParaRPr>
        </a:p>
        <a:p>
          <a:pPr algn="just"/>
          <a:r>
            <a:rPr lang="es-ES" sz="1100" b="1">
              <a:latin typeface="Arial Narrow" pitchFamily="34" charset="0"/>
              <a:cs typeface="Arial" pitchFamily="34" charset="0"/>
            </a:rPr>
            <a:t>11.</a:t>
          </a:r>
          <a:r>
            <a:rPr lang="es-ES" sz="1100">
              <a:latin typeface="Arial Narrow" pitchFamily="34" charset="0"/>
              <a:cs typeface="Arial" pitchFamily="34" charset="0"/>
            </a:rPr>
            <a:t> En</a:t>
          </a:r>
          <a:r>
            <a:rPr lang="es-ES" sz="1100" baseline="0">
              <a:latin typeface="Arial Narrow" pitchFamily="34" charset="0"/>
              <a:cs typeface="Arial" pitchFamily="34" charset="0"/>
            </a:rPr>
            <a:t> el numeral </a:t>
          </a:r>
          <a:r>
            <a:rPr lang="es-ES" sz="1100" b="1" baseline="0">
              <a:latin typeface="Arial Narrow" pitchFamily="34" charset="0"/>
              <a:cs typeface="Arial" pitchFamily="34" charset="0"/>
            </a:rPr>
            <a:t>11- CONTROL DE PAGOS </a:t>
          </a:r>
          <a:r>
            <a:rPr lang="es-ES" sz="1100" baseline="0">
              <a:latin typeface="Arial Narrow" pitchFamily="34" charset="0"/>
              <a:cs typeface="Arial" pitchFamily="34" charset="0"/>
            </a:rPr>
            <a:t>en la casilla DETALLE DE PAGO se diligenciara automáticamente el valor inicial del contrato si se diligencia en el numeral 1 la casilla VALOR INICIAL, así mismo para  las adiciones/o reducciones  realizadas al contrato y el valor final del contrato.</a:t>
          </a:r>
        </a:p>
        <a:p>
          <a:pPr algn="just"/>
          <a:endParaRPr lang="es-ES" sz="1100" baseline="0">
            <a:latin typeface="Arial Narrow" pitchFamily="34" charset="0"/>
            <a:cs typeface="Arial" pitchFamily="34" charset="0"/>
          </a:endParaRPr>
        </a:p>
        <a:p>
          <a:pPr algn="just"/>
          <a:r>
            <a:rPr lang="es-ES" sz="1100" baseline="0">
              <a:latin typeface="Arial Narrow" pitchFamily="34" charset="0"/>
              <a:cs typeface="Arial" pitchFamily="34" charset="0"/>
            </a:rPr>
            <a:t>Igualmente ingrese los pagos que se le realizaran o realizaron al contratista de acuerdo a lo consignado en el contrato, bajo la casilla VALOR ingrese los valores correspondientes al detalle de pago señalado, en la casilla OBSERVACIONES ingrese la información pertinente como numero de factura, fecha de la factura y/o amortización de anticipo si aplica y su porcentaje de amortización,  también se puede detallar los desembolsos realizados de la fiducia y los conceptos de desembolso.</a:t>
          </a:r>
        </a:p>
        <a:p>
          <a:pPr algn="just"/>
          <a:endParaRPr lang="es-ES" sz="1100" b="1" baseline="0">
            <a:latin typeface="Arial Narrow" pitchFamily="34" charset="0"/>
            <a:cs typeface="Arial" pitchFamily="34" charset="0"/>
          </a:endParaRPr>
        </a:p>
        <a:p>
          <a:r>
            <a:rPr lang="es-ES" sz="1100" b="1" baseline="0">
              <a:latin typeface="Arial Narrow" pitchFamily="34" charset="0"/>
              <a:cs typeface="Arial" pitchFamily="34" charset="0"/>
            </a:rPr>
            <a:t>12. </a:t>
          </a:r>
          <a:r>
            <a:rPr lang="es-ES" sz="1100">
              <a:solidFill>
                <a:schemeClr val="dk1"/>
              </a:solidFill>
              <a:latin typeface="Arial Narrow" pitchFamily="34" charset="0"/>
              <a:ea typeface="+mn-ea"/>
              <a:cs typeface="+mn-cs"/>
            </a:rPr>
            <a:t>En el numeral </a:t>
          </a:r>
          <a:r>
            <a:rPr lang="es-ES" sz="1100" b="1">
              <a:solidFill>
                <a:schemeClr val="dk1"/>
              </a:solidFill>
              <a:latin typeface="Arial Narrow" pitchFamily="34" charset="0"/>
              <a:ea typeface="+mn-ea"/>
              <a:cs typeface="+mn-cs"/>
            </a:rPr>
            <a:t>12 CUMPLIMIENTO OBLIGACIONES</a:t>
          </a:r>
          <a:r>
            <a:rPr lang="es-ES" sz="1100" b="1" baseline="0">
              <a:solidFill>
                <a:schemeClr val="dk1"/>
              </a:solidFill>
              <a:latin typeface="Arial Narrow" pitchFamily="34" charset="0"/>
              <a:ea typeface="+mn-ea"/>
              <a:cs typeface="+mn-cs"/>
            </a:rPr>
            <a:t> DEL CONTRATISTA </a:t>
          </a:r>
          <a:r>
            <a:rPr lang="es-ES" sz="1100" baseline="0">
              <a:solidFill>
                <a:schemeClr val="dk1"/>
              </a:solidFill>
              <a:latin typeface="Arial Narrow" pitchFamily="34" charset="0"/>
              <a:ea typeface="+mn-ea"/>
              <a:cs typeface="+mn-cs"/>
            </a:rPr>
            <a:t>se determinan cuatro columnas, así:</a:t>
          </a:r>
          <a:endParaRPr lang="es-CO">
            <a:latin typeface="Arial Narrow" pitchFamily="34" charset="0"/>
          </a:endParaRPr>
        </a:p>
        <a:p>
          <a:pPr fontAlgn="base"/>
          <a:endParaRPr lang="es-ES" sz="1100" baseline="0">
            <a:solidFill>
              <a:schemeClr val="dk1"/>
            </a:solidFill>
            <a:latin typeface="Arial Narrow" pitchFamily="34" charset="0"/>
            <a:ea typeface="+mn-ea"/>
            <a:cs typeface="+mn-cs"/>
          </a:endParaRPr>
        </a:p>
        <a:p>
          <a:pPr algn="just"/>
          <a:r>
            <a:rPr lang="es-ES" sz="1100" b="1" baseline="0">
              <a:solidFill>
                <a:schemeClr val="dk1"/>
              </a:solidFill>
              <a:latin typeface="Arial Narrow" pitchFamily="34" charset="0"/>
              <a:ea typeface="+mn-ea"/>
              <a:cs typeface="+mn-cs"/>
            </a:rPr>
            <a:t>Actividad</a:t>
          </a:r>
          <a:r>
            <a:rPr lang="es-ES" sz="1100" baseline="0">
              <a:solidFill>
                <a:schemeClr val="dk1"/>
              </a:solidFill>
              <a:latin typeface="Arial Narrow" pitchFamily="34" charset="0"/>
              <a:ea typeface="+mn-ea"/>
              <a:cs typeface="+mn-cs"/>
            </a:rPr>
            <a:t>: En ella se debe </a:t>
          </a:r>
          <a:r>
            <a:rPr lang="es-ES" sz="1100" b="0" i="1" baseline="0">
              <a:solidFill>
                <a:schemeClr val="dk1"/>
              </a:solidFill>
              <a:latin typeface="Arial Narrow" pitchFamily="34" charset="0"/>
              <a:ea typeface="+mn-ea"/>
              <a:cs typeface="+mn-cs"/>
            </a:rPr>
            <a:t>consignar y controlar todas  las actividades previas al inicio de la obra que son de obligación del contratista como lo son Plan de Calidad de Obra, Plan de Inversión del Anticipo de obra, Precios Unitarios, programación de Obra, Hojas de Vida de los Contratista de obra, programación de Obra, Presentación aportes parafiscales, Plan de Inversión del Anticipo de Obra... entre otros, igualmente y teniendo en cuenta el desarrollo del contrato de obra se debe incluir actividades que debe realizar el interventor como informes visitas o ensayos.</a:t>
          </a:r>
          <a:endParaRPr lang="es-CO" b="0" i="1">
            <a:latin typeface="Arial Narrow" pitchFamily="34" charset="0"/>
          </a:endParaRPr>
        </a:p>
        <a:p>
          <a:r>
            <a:rPr lang="es-ES" sz="1100" b="1">
              <a:solidFill>
                <a:schemeClr val="dk1"/>
              </a:solidFill>
              <a:latin typeface="Arial Narrow" pitchFamily="34" charset="0"/>
              <a:ea typeface="+mn-ea"/>
              <a:cs typeface="+mn-cs"/>
            </a:rPr>
            <a:t>Entregado:</a:t>
          </a:r>
          <a:r>
            <a:rPr lang="es-ES" sz="1100">
              <a:solidFill>
                <a:schemeClr val="dk1"/>
              </a:solidFill>
              <a:latin typeface="Arial Narrow" pitchFamily="34" charset="0"/>
              <a:ea typeface="+mn-ea"/>
              <a:cs typeface="+mn-cs"/>
            </a:rPr>
            <a:t> En esta columna se debe determinar si  el Contratista entrego o no</a:t>
          </a:r>
          <a:r>
            <a:rPr lang="es-ES" sz="1100" baseline="0">
              <a:solidFill>
                <a:schemeClr val="dk1"/>
              </a:solidFill>
              <a:latin typeface="Arial Narrow" pitchFamily="34" charset="0"/>
              <a:ea typeface="+mn-ea"/>
              <a:cs typeface="+mn-cs"/>
            </a:rPr>
            <a:t> </a:t>
          </a:r>
          <a:r>
            <a:rPr lang="es-ES" sz="1100">
              <a:solidFill>
                <a:schemeClr val="dk1"/>
              </a:solidFill>
              <a:latin typeface="Arial Narrow" pitchFamily="34" charset="0"/>
              <a:ea typeface="+mn-ea"/>
              <a:cs typeface="+mn-cs"/>
            </a:rPr>
            <a:t>la actividad referenciada.</a:t>
          </a:r>
          <a:endParaRPr lang="es-CO">
            <a:latin typeface="Arial Narrow" pitchFamily="34" charset="0"/>
          </a:endParaRPr>
        </a:p>
        <a:p>
          <a:r>
            <a:rPr lang="es-ES" sz="1100" b="1">
              <a:solidFill>
                <a:schemeClr val="dk1"/>
              </a:solidFill>
              <a:latin typeface="Arial Narrow" pitchFamily="34" charset="0"/>
              <a:ea typeface="+mn-ea"/>
              <a:cs typeface="+mn-cs"/>
            </a:rPr>
            <a:t>Aprobado:</a:t>
          </a:r>
          <a:r>
            <a:rPr lang="es-ES" sz="1100" baseline="0">
              <a:solidFill>
                <a:schemeClr val="dk1"/>
              </a:solidFill>
              <a:latin typeface="Arial Narrow" pitchFamily="34" charset="0"/>
              <a:ea typeface="+mn-ea"/>
              <a:cs typeface="+mn-cs"/>
            </a:rPr>
            <a:t> En esta columna se debe determinar si el interventor o supervisor aprobó la documentación cuando esta sea elaborada por el Contratista de obra, para la documentación o actividades realizadas por el Interventor se debe incluir si el supervisor aprobó o no la actividad presentada.</a:t>
          </a:r>
          <a:endParaRPr lang="es-CO">
            <a:latin typeface="Arial Narrow" pitchFamily="34" charset="0"/>
          </a:endParaRPr>
        </a:p>
        <a:p>
          <a:r>
            <a:rPr lang="es-ES" sz="1100" b="1" baseline="0">
              <a:solidFill>
                <a:schemeClr val="dk1"/>
              </a:solidFill>
              <a:latin typeface="Arial Narrow" pitchFamily="34" charset="0"/>
              <a:ea typeface="+mn-ea"/>
              <a:cs typeface="+mn-cs"/>
            </a:rPr>
            <a:t>Cumplió:</a:t>
          </a:r>
          <a:r>
            <a:rPr lang="es-ES" sz="1100" baseline="0">
              <a:solidFill>
                <a:schemeClr val="dk1"/>
              </a:solidFill>
              <a:latin typeface="Arial Narrow" pitchFamily="34" charset="0"/>
              <a:ea typeface="+mn-ea"/>
              <a:cs typeface="+mn-cs"/>
            </a:rPr>
            <a:t> En esta columna se debe determinar si el Contratista cumplió con la actividad o no.</a:t>
          </a:r>
          <a:endParaRPr lang="es-CO">
            <a:latin typeface="Arial Narrow" pitchFamily="34" charset="0"/>
          </a:endParaRPr>
        </a:p>
        <a:p>
          <a:r>
            <a:rPr lang="es-ES" sz="1100" b="1" baseline="0">
              <a:solidFill>
                <a:schemeClr val="dk1"/>
              </a:solidFill>
              <a:latin typeface="Arial Narrow" pitchFamily="34" charset="0"/>
              <a:ea typeface="+mn-ea"/>
              <a:cs typeface="+mn-cs"/>
            </a:rPr>
            <a:t>Observaciones:</a:t>
          </a:r>
          <a:r>
            <a:rPr lang="es-ES" sz="1100" baseline="0">
              <a:solidFill>
                <a:schemeClr val="dk1"/>
              </a:solidFill>
              <a:latin typeface="Arial Narrow" pitchFamily="34" charset="0"/>
              <a:ea typeface="+mn-ea"/>
              <a:cs typeface="+mn-cs"/>
            </a:rPr>
            <a:t> En esta columna se debe incluir las razones por las cuales no cumplió el Contratista o si esta pendiente la entrega de algún documento para su cumplimiento o si la actividad esta siendo revisada por el Supervisor técnico o el Interventor.</a:t>
          </a:r>
          <a:endParaRPr lang="es-CO">
            <a:latin typeface="Arial Narrow" pitchFamily="34" charset="0"/>
          </a:endParaRPr>
        </a:p>
        <a:p>
          <a:endParaRPr lang="es-ES" sz="1100" b="1">
            <a:latin typeface="Arial Narrow" pitchFamily="34" charset="0"/>
            <a:cs typeface="Arial" pitchFamily="34" charset="0"/>
          </a:endParaRPr>
        </a:p>
        <a:p>
          <a:pPr algn="just"/>
          <a:r>
            <a:rPr lang="es-ES" sz="1100" b="1">
              <a:latin typeface="Arial Narrow" pitchFamily="34" charset="0"/>
              <a:cs typeface="Arial" pitchFamily="34" charset="0"/>
            </a:rPr>
            <a:t>13. </a:t>
          </a:r>
          <a:r>
            <a:rPr lang="es-ES" sz="1100">
              <a:latin typeface="Arial Narrow" pitchFamily="34" charset="0"/>
              <a:cs typeface="Arial" pitchFamily="34" charset="0"/>
            </a:rPr>
            <a:t>En el numeral </a:t>
          </a:r>
          <a:r>
            <a:rPr lang="es-ES" sz="1100" b="1" baseline="0">
              <a:latin typeface="Arial Narrow" pitchFamily="34" charset="0"/>
              <a:cs typeface="Arial" pitchFamily="34" charset="0"/>
            </a:rPr>
            <a:t>13-  OBSERVACIONES Y RECOMENDACIONES </a:t>
          </a:r>
          <a:r>
            <a:rPr lang="es-ES" sz="1100">
              <a:latin typeface="Arial Narrow" pitchFamily="34" charset="0"/>
              <a:cs typeface="Arial" pitchFamily="34" charset="0"/>
            </a:rPr>
            <a:t>registre recomendaciones que la interventoría o supervisión hace para mejorar la calidad de la obra, los plazos de ejecución o en general para mejorar todos aquellos aspectos que  se consideren como críticos en la ejecución obra,</a:t>
          </a:r>
          <a:r>
            <a:rPr lang="es-ES" sz="1100" baseline="0">
              <a:latin typeface="Arial Narrow" pitchFamily="34" charset="0"/>
              <a:cs typeface="Arial" pitchFamily="34" charset="0"/>
            </a:rPr>
            <a:t> describa de manera detallada y no omita detalles de la ejecucion o aspectos relevantes en el transcurso del periodo reportado.</a:t>
          </a:r>
          <a:endParaRPr lang="es-ES" sz="1100">
            <a:latin typeface="Arial Narrow" pitchFamily="34" charset="0"/>
            <a:cs typeface="Arial" pitchFamily="34" charset="0"/>
          </a:endParaRPr>
        </a:p>
        <a:p>
          <a:pPr algn="just"/>
          <a:endParaRPr lang="es-ES" sz="1100">
            <a:latin typeface="Arial Narrow" pitchFamily="34" charset="0"/>
            <a:cs typeface="Arial" pitchFamily="34" charset="0"/>
          </a:endParaRPr>
        </a:p>
        <a:p>
          <a:pPr algn="just"/>
          <a:r>
            <a:rPr lang="es-ES" sz="1100" b="1">
              <a:latin typeface="Arial Narrow" pitchFamily="34" charset="0"/>
              <a:cs typeface="Arial" pitchFamily="34" charset="0"/>
            </a:rPr>
            <a:t>14.</a:t>
          </a:r>
          <a:r>
            <a:rPr lang="es-ES" sz="1100">
              <a:latin typeface="Arial Narrow" pitchFamily="34" charset="0"/>
              <a:cs typeface="Arial" pitchFamily="34" charset="0"/>
            </a:rPr>
            <a:t> En el numeral </a:t>
          </a:r>
          <a:r>
            <a:rPr lang="es-ES" sz="1100" b="1">
              <a:latin typeface="Arial Narrow" pitchFamily="34" charset="0"/>
              <a:cs typeface="Arial" pitchFamily="34" charset="0"/>
            </a:rPr>
            <a:t>14-  EL TIEMPO EXISTENTE FUE ASI:   </a:t>
          </a:r>
          <a:r>
            <a:rPr lang="es-ES" sz="1100" b="0">
              <a:latin typeface="Arial Narrow" pitchFamily="34" charset="0"/>
              <a:cs typeface="Arial" pitchFamily="34" charset="0"/>
            </a:rPr>
            <a:t>D</a:t>
          </a:r>
          <a:r>
            <a:rPr lang="es-ES" sz="1100">
              <a:latin typeface="Arial Narrow" pitchFamily="34" charset="0"/>
              <a:cs typeface="Arial" pitchFamily="34" charset="0"/>
            </a:rPr>
            <a:t>escriba las condiciones climáticas que rigieron las semanas de trabajo considerada en el informe</a:t>
          </a:r>
          <a:r>
            <a:rPr lang="es-ES" sz="1100" baseline="0">
              <a:latin typeface="Arial Narrow" pitchFamily="34" charset="0"/>
              <a:cs typeface="Arial" pitchFamily="34" charset="0"/>
            </a:rPr>
            <a:t> y si tuvo repercusión en la ejecución de la obra.</a:t>
          </a:r>
          <a:endParaRPr lang="es-ES" sz="1100" b="1">
            <a:latin typeface="Arial Narrow" pitchFamily="34" charset="0"/>
            <a:cs typeface="Arial" pitchFamily="34" charset="0"/>
          </a:endParaRPr>
        </a:p>
        <a:p>
          <a:pPr algn="just"/>
          <a:endParaRPr lang="es-ES" sz="1100" baseline="0">
            <a:solidFill>
              <a:sysClr val="windowText" lastClr="000000"/>
            </a:solidFill>
            <a:latin typeface="Arial Narrow" pitchFamily="34" charset="0"/>
            <a:cs typeface="Arial" pitchFamily="34" charset="0"/>
          </a:endParaRPr>
        </a:p>
        <a:p>
          <a:pPr algn="just"/>
          <a:r>
            <a:rPr lang="es-ES" sz="1100" b="1" baseline="0">
              <a:solidFill>
                <a:sysClr val="windowText" lastClr="000000"/>
              </a:solidFill>
              <a:latin typeface="Arial Narrow" pitchFamily="34" charset="0"/>
              <a:cs typeface="Arial" pitchFamily="34" charset="0"/>
            </a:rPr>
            <a:t>15.  </a:t>
          </a:r>
          <a:r>
            <a:rPr lang="es-ES" sz="1100" b="0" baseline="0">
              <a:solidFill>
                <a:sysClr val="windowText" lastClr="000000"/>
              </a:solidFill>
              <a:latin typeface="Arial Narrow" pitchFamily="34" charset="0"/>
              <a:cs typeface="Arial" pitchFamily="34" charset="0"/>
            </a:rPr>
            <a:t>En el numeral </a:t>
          </a:r>
          <a:r>
            <a:rPr lang="es-ES" sz="1100" b="1" baseline="0">
              <a:solidFill>
                <a:sysClr val="windowText" lastClr="000000"/>
              </a:solidFill>
              <a:latin typeface="Arial Narrow" pitchFamily="34" charset="0"/>
              <a:cs typeface="Arial" pitchFamily="34" charset="0"/>
            </a:rPr>
            <a:t>15-ANEXO REGISTRO FOTOGRÁFICO DEL PERIODO REPORTADO: </a:t>
          </a:r>
          <a:r>
            <a:rPr lang="es-ES" sz="1100" b="0" baseline="0">
              <a:solidFill>
                <a:sysClr val="windowText" lastClr="000000"/>
              </a:solidFill>
              <a:latin typeface="Arial Narrow" pitchFamily="34" charset="0"/>
              <a:cs typeface="Arial" pitchFamily="34" charset="0"/>
            </a:rPr>
            <a:t>Adjunte un registro fotográfico completo de las actividades realizadas durante el periodo reportado, las fotografías deben ser claras a color y representar las actividades que se ejecutaron.</a:t>
          </a:r>
        </a:p>
        <a:p>
          <a:pPr algn="just"/>
          <a:endParaRPr lang="es-ES" sz="1100" b="1">
            <a:latin typeface="Arial Narrow" pitchFamily="34" charset="0"/>
            <a:cs typeface="Arial" pitchFamily="34" charset="0"/>
          </a:endParaRPr>
        </a:p>
        <a:p>
          <a:pPr marL="0" marR="0" indent="0" algn="just" defTabSz="914400" eaLnBrk="1" fontAlgn="auto" latinLnBrk="0" hangingPunct="1">
            <a:lnSpc>
              <a:spcPct val="100000"/>
            </a:lnSpc>
            <a:spcBef>
              <a:spcPts val="0"/>
            </a:spcBef>
            <a:spcAft>
              <a:spcPts val="0"/>
            </a:spcAft>
            <a:buClrTx/>
            <a:buSzTx/>
            <a:buFontTx/>
            <a:buNone/>
            <a:tabLst/>
            <a:defRPr/>
          </a:pPr>
          <a:r>
            <a:rPr lang="es-ES" sz="1100" b="1">
              <a:latin typeface="Arial Narrow" pitchFamily="34" charset="0"/>
              <a:cs typeface="Arial" pitchFamily="34" charset="0"/>
            </a:rPr>
            <a:t>FIRMAS: SI EL CONTRATO</a:t>
          </a:r>
          <a:r>
            <a:rPr lang="es-ES" sz="1100" b="1" baseline="0">
              <a:latin typeface="Arial Narrow" pitchFamily="34" charset="0"/>
              <a:cs typeface="Arial" pitchFamily="34" charset="0"/>
            </a:rPr>
            <a:t> CUENTA CON SUPERVISOR (ES) FUERZA AEREA ESTOS DEBERAN SER LOS UNICOS QUE FIRMEN EL FORMATO.</a:t>
          </a:r>
        </a:p>
        <a:p>
          <a:pPr marL="0" marR="0" indent="0" algn="just" defTabSz="914400" eaLnBrk="1" fontAlgn="auto" latinLnBrk="0" hangingPunct="1">
            <a:lnSpc>
              <a:spcPct val="100000"/>
            </a:lnSpc>
            <a:spcBef>
              <a:spcPts val="0"/>
            </a:spcBef>
            <a:spcAft>
              <a:spcPts val="0"/>
            </a:spcAft>
            <a:buClrTx/>
            <a:buSzTx/>
            <a:buFontTx/>
            <a:buNone/>
            <a:tabLst/>
            <a:defRPr/>
          </a:pPr>
          <a:r>
            <a:rPr lang="es-ES" sz="1100" b="1" baseline="0">
              <a:latin typeface="Arial Narrow" pitchFamily="34" charset="0"/>
              <a:cs typeface="Arial" pitchFamily="34" charset="0"/>
            </a:rPr>
            <a:t>SI EL CONTRATO CUENTA CON LA FIGURA DE INTERVENTORIA DEBERA SER FIRMADO POR </a:t>
          </a:r>
          <a:r>
            <a:rPr lang="es-ES" sz="1100" b="1">
              <a:latin typeface="Arial Narrow" pitchFamily="34" charset="0"/>
              <a:cs typeface="Arial" pitchFamily="34" charset="0"/>
            </a:rPr>
            <a:t>RESIDENTE DE INTERVENTORÍA Y DIRECTOR DE INTERVENTORÍA TÉCNICA.</a:t>
          </a:r>
        </a:p>
      </xdr:txBody>
    </xdr:sp>
    <xdr:clientData/>
  </xdr:twoCellAnchor>
  <xdr:twoCellAnchor editAs="oneCell">
    <xdr:from>
      <xdr:col>0</xdr:col>
      <xdr:colOff>135174</xdr:colOff>
      <xdr:row>65</xdr:row>
      <xdr:rowOff>104839</xdr:rowOff>
    </xdr:from>
    <xdr:to>
      <xdr:col>11</xdr:col>
      <xdr:colOff>144699</xdr:colOff>
      <xdr:row>71</xdr:row>
      <xdr:rowOff>56646</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5174" y="13312839"/>
          <a:ext cx="8391525" cy="1094807"/>
        </a:xfrm>
        <a:prstGeom prst="rect">
          <a:avLst/>
        </a:prstGeom>
        <a:ln>
          <a:solidFill>
            <a:sysClr val="windowText" lastClr="000000"/>
          </a:solidFill>
        </a:ln>
      </xdr:spPr>
    </xdr:pic>
    <xdr:clientData/>
  </xdr:twoCellAnchor>
  <xdr:twoCellAnchor editAs="oneCell">
    <xdr:from>
      <xdr:col>0</xdr:col>
      <xdr:colOff>112231</xdr:colOff>
      <xdr:row>73</xdr:row>
      <xdr:rowOff>160829</xdr:rowOff>
    </xdr:from>
    <xdr:to>
      <xdr:col>11</xdr:col>
      <xdr:colOff>183347</xdr:colOff>
      <xdr:row>80</xdr:row>
      <xdr:rowOff>114139</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2231" y="14892829"/>
          <a:ext cx="8453116" cy="1286810"/>
        </a:xfrm>
        <a:prstGeom prst="rect">
          <a:avLst/>
        </a:prstGeom>
        <a:ln>
          <a:solidFill>
            <a:sysClr val="windowText" lastClr="000000"/>
          </a:solidFill>
        </a:ln>
      </xdr:spPr>
    </xdr:pic>
    <xdr:clientData/>
  </xdr:twoCellAnchor>
  <xdr:twoCellAnchor editAs="oneCell">
    <xdr:from>
      <xdr:col>0</xdr:col>
      <xdr:colOff>156672</xdr:colOff>
      <xdr:row>82</xdr:row>
      <xdr:rowOff>85339</xdr:rowOff>
    </xdr:from>
    <xdr:to>
      <xdr:col>11</xdr:col>
      <xdr:colOff>251922</xdr:colOff>
      <xdr:row>89</xdr:row>
      <xdr:rowOff>28990</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56672" y="16531839"/>
          <a:ext cx="8477250" cy="1277151"/>
        </a:xfrm>
        <a:prstGeom prst="rect">
          <a:avLst/>
        </a:prstGeom>
        <a:ln>
          <a:solidFill>
            <a:sysClr val="windowText" lastClr="000000"/>
          </a:solidFill>
        </a:ln>
      </xdr:spPr>
    </xdr:pic>
    <xdr:clientData/>
  </xdr:twoCellAnchor>
  <xdr:twoCellAnchor editAs="oneCell">
    <xdr:from>
      <xdr:col>0</xdr:col>
      <xdr:colOff>61390</xdr:colOff>
      <xdr:row>58</xdr:row>
      <xdr:rowOff>130910</xdr:rowOff>
    </xdr:from>
    <xdr:to>
      <xdr:col>11</xdr:col>
      <xdr:colOff>42340</xdr:colOff>
      <xdr:row>61</xdr:row>
      <xdr:rowOff>96826</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1390" y="12005410"/>
          <a:ext cx="8362950" cy="537416"/>
        </a:xfrm>
        <a:prstGeom prst="rect">
          <a:avLst/>
        </a:prstGeom>
        <a:ln>
          <a:solidFill>
            <a:sysClr val="windowText" lastClr="000000"/>
          </a:solidFill>
        </a:ln>
      </xdr:spPr>
    </xdr:pic>
    <xdr:clientData/>
  </xdr:twoCellAnchor>
  <xdr:twoCellAnchor editAs="oneCell">
    <xdr:from>
      <xdr:col>0</xdr:col>
      <xdr:colOff>119063</xdr:colOff>
      <xdr:row>22</xdr:row>
      <xdr:rowOff>134937</xdr:rowOff>
    </xdr:from>
    <xdr:to>
      <xdr:col>11</xdr:col>
      <xdr:colOff>254000</xdr:colOff>
      <xdr:row>25</xdr:row>
      <xdr:rowOff>17332</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5"/>
        <a:stretch>
          <a:fillRect/>
        </a:stretch>
      </xdr:blipFill>
      <xdr:spPr>
        <a:xfrm>
          <a:off x="119063" y="4325937"/>
          <a:ext cx="8516937" cy="12793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513110</xdr:colOff>
      <xdr:row>0</xdr:row>
      <xdr:rowOff>76199</xdr:rowOff>
    </xdr:from>
    <xdr:ext cx="1224173" cy="977153"/>
    <xdr:pic>
      <xdr:nvPicPr>
        <xdr:cNvPr id="2" name="Picture 3">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37228" y="76199"/>
          <a:ext cx="1224173" cy="977153"/>
        </a:xfrm>
        <a:prstGeom prst="rect">
          <a:avLst/>
        </a:prstGeom>
        <a:noFill/>
      </xdr:spPr>
    </xdr:pic>
    <xdr:clientData/>
  </xdr:oneCellAnchor>
  <xdr:twoCellAnchor>
    <xdr:from>
      <xdr:col>3</xdr:col>
      <xdr:colOff>54428</xdr:colOff>
      <xdr:row>40</xdr:row>
      <xdr:rowOff>33618</xdr:rowOff>
    </xdr:from>
    <xdr:to>
      <xdr:col>102</xdr:col>
      <xdr:colOff>27214</xdr:colOff>
      <xdr:row>41</xdr:row>
      <xdr:rowOff>381000</xdr:rowOff>
    </xdr:to>
    <xdr:graphicFrame macro="">
      <xdr:nvGraphicFramePr>
        <xdr:cNvPr id="3" name="Gráfico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45</xdr:row>
      <xdr:rowOff>0</xdr:rowOff>
    </xdr:from>
    <xdr:to>
      <xdr:col>102</xdr:col>
      <xdr:colOff>74083</xdr:colOff>
      <xdr:row>46</xdr:row>
      <xdr:rowOff>323570</xdr:rowOff>
    </xdr:to>
    <xdr:graphicFrame macro="">
      <xdr:nvGraphicFramePr>
        <xdr:cNvPr id="32" name="Gráfico 31">
          <a:extLst>
            <a:ext uri="{FF2B5EF4-FFF2-40B4-BE49-F238E27FC236}">
              <a16:creationId xmlns:a16="http://schemas.microsoft.com/office/drawing/2014/main" id="{00000000-0008-0000-01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49</xdr:row>
      <xdr:rowOff>0</xdr:rowOff>
    </xdr:from>
    <xdr:to>
      <xdr:col>102</xdr:col>
      <xdr:colOff>74083</xdr:colOff>
      <xdr:row>50</xdr:row>
      <xdr:rowOff>355319</xdr:rowOff>
    </xdr:to>
    <xdr:graphicFrame macro="">
      <xdr:nvGraphicFramePr>
        <xdr:cNvPr id="35" name="Gráfico 34">
          <a:extLst>
            <a:ext uri="{FF2B5EF4-FFF2-40B4-BE49-F238E27FC236}">
              <a16:creationId xmlns:a16="http://schemas.microsoft.com/office/drawing/2014/main" id="{00000000-0008-0000-01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0</xdr:colOff>
      <xdr:row>51</xdr:row>
      <xdr:rowOff>0</xdr:rowOff>
    </xdr:from>
    <xdr:to>
      <xdr:col>102</xdr:col>
      <xdr:colOff>74083</xdr:colOff>
      <xdr:row>52</xdr:row>
      <xdr:rowOff>355319</xdr:rowOff>
    </xdr:to>
    <xdr:graphicFrame macro="">
      <xdr:nvGraphicFramePr>
        <xdr:cNvPr id="38" name="Gráfico 37">
          <a:extLst>
            <a:ext uri="{FF2B5EF4-FFF2-40B4-BE49-F238E27FC236}">
              <a16:creationId xmlns:a16="http://schemas.microsoft.com/office/drawing/2014/main" id="{00000000-0008-0000-01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53</xdr:row>
      <xdr:rowOff>0</xdr:rowOff>
    </xdr:from>
    <xdr:to>
      <xdr:col>102</xdr:col>
      <xdr:colOff>74083</xdr:colOff>
      <xdr:row>54</xdr:row>
      <xdr:rowOff>355319</xdr:rowOff>
    </xdr:to>
    <xdr:graphicFrame macro="">
      <xdr:nvGraphicFramePr>
        <xdr:cNvPr id="40" name="Gráfico 39">
          <a:extLst>
            <a:ext uri="{FF2B5EF4-FFF2-40B4-BE49-F238E27FC236}">
              <a16:creationId xmlns:a16="http://schemas.microsoft.com/office/drawing/2014/main" id="{00000000-0008-0000-01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0</xdr:colOff>
      <xdr:row>47</xdr:row>
      <xdr:rowOff>0</xdr:rowOff>
    </xdr:from>
    <xdr:to>
      <xdr:col>102</xdr:col>
      <xdr:colOff>74083</xdr:colOff>
      <xdr:row>48</xdr:row>
      <xdr:rowOff>323570</xdr:rowOff>
    </xdr:to>
    <xdr:graphicFrame macro="">
      <xdr:nvGraphicFramePr>
        <xdr:cNvPr id="17" name="Gráfico 16">
          <a:extLst>
            <a:ext uri="{FF2B5EF4-FFF2-40B4-BE49-F238E27FC236}">
              <a16:creationId xmlns:a16="http://schemas.microsoft.com/office/drawing/2014/main" id="{00000000-0008-0000-01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0</xdr:colOff>
      <xdr:row>55</xdr:row>
      <xdr:rowOff>0</xdr:rowOff>
    </xdr:from>
    <xdr:to>
      <xdr:col>102</xdr:col>
      <xdr:colOff>74083</xdr:colOff>
      <xdr:row>56</xdr:row>
      <xdr:rowOff>355319</xdr:rowOff>
    </xdr:to>
    <xdr:graphicFrame macro="">
      <xdr:nvGraphicFramePr>
        <xdr:cNvPr id="22" name="Gráfico 21">
          <a:extLst>
            <a:ext uri="{FF2B5EF4-FFF2-40B4-BE49-F238E27FC236}">
              <a16:creationId xmlns:a16="http://schemas.microsoft.com/office/drawing/2014/main" id="{00000000-0008-0000-01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0</xdr:colOff>
      <xdr:row>58</xdr:row>
      <xdr:rowOff>0</xdr:rowOff>
    </xdr:from>
    <xdr:to>
      <xdr:col>102</xdr:col>
      <xdr:colOff>74083</xdr:colOff>
      <xdr:row>59</xdr:row>
      <xdr:rowOff>355319</xdr:rowOff>
    </xdr:to>
    <xdr:graphicFrame macro="">
      <xdr:nvGraphicFramePr>
        <xdr:cNvPr id="23" name="Gráfico 22">
          <a:extLst>
            <a:ext uri="{FF2B5EF4-FFF2-40B4-BE49-F238E27FC236}">
              <a16:creationId xmlns:a16="http://schemas.microsoft.com/office/drawing/2014/main" id="{00000000-0008-0000-01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0</xdr:colOff>
      <xdr:row>60</xdr:row>
      <xdr:rowOff>0</xdr:rowOff>
    </xdr:from>
    <xdr:to>
      <xdr:col>102</xdr:col>
      <xdr:colOff>74083</xdr:colOff>
      <xdr:row>61</xdr:row>
      <xdr:rowOff>355319</xdr:rowOff>
    </xdr:to>
    <xdr:graphicFrame macro="">
      <xdr:nvGraphicFramePr>
        <xdr:cNvPr id="26" name="Gráfico 25">
          <a:extLst>
            <a:ext uri="{FF2B5EF4-FFF2-40B4-BE49-F238E27FC236}">
              <a16:creationId xmlns:a16="http://schemas.microsoft.com/office/drawing/2014/main" id="{00000000-0008-0000-01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0</xdr:colOff>
      <xdr:row>62</xdr:row>
      <xdr:rowOff>0</xdr:rowOff>
    </xdr:from>
    <xdr:to>
      <xdr:col>102</xdr:col>
      <xdr:colOff>74083</xdr:colOff>
      <xdr:row>63</xdr:row>
      <xdr:rowOff>355319</xdr:rowOff>
    </xdr:to>
    <xdr:graphicFrame macro="">
      <xdr:nvGraphicFramePr>
        <xdr:cNvPr id="28" name="Gráfico 27">
          <a:extLst>
            <a:ext uri="{FF2B5EF4-FFF2-40B4-BE49-F238E27FC236}">
              <a16:creationId xmlns:a16="http://schemas.microsoft.com/office/drawing/2014/main" id="{00000000-0008-0000-01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0</xdr:colOff>
      <xdr:row>64</xdr:row>
      <xdr:rowOff>0</xdr:rowOff>
    </xdr:from>
    <xdr:to>
      <xdr:col>102</xdr:col>
      <xdr:colOff>74083</xdr:colOff>
      <xdr:row>65</xdr:row>
      <xdr:rowOff>355319</xdr:rowOff>
    </xdr:to>
    <xdr:graphicFrame macro="">
      <xdr:nvGraphicFramePr>
        <xdr:cNvPr id="52" name="Gráfico 51">
          <a:extLst>
            <a:ext uri="{FF2B5EF4-FFF2-40B4-BE49-F238E27FC236}">
              <a16:creationId xmlns:a16="http://schemas.microsoft.com/office/drawing/2014/main" id="{00000000-0008-0000-0100-00003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0</xdr:colOff>
      <xdr:row>66</xdr:row>
      <xdr:rowOff>0</xdr:rowOff>
    </xdr:from>
    <xdr:to>
      <xdr:col>102</xdr:col>
      <xdr:colOff>74083</xdr:colOff>
      <xdr:row>67</xdr:row>
      <xdr:rowOff>355319</xdr:rowOff>
    </xdr:to>
    <xdr:graphicFrame macro="">
      <xdr:nvGraphicFramePr>
        <xdr:cNvPr id="54" name="Gráfico 53">
          <a:extLst>
            <a:ext uri="{FF2B5EF4-FFF2-40B4-BE49-F238E27FC236}">
              <a16:creationId xmlns:a16="http://schemas.microsoft.com/office/drawing/2014/main" id="{00000000-0008-0000-0100-00003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0</xdr:colOff>
      <xdr:row>68</xdr:row>
      <xdr:rowOff>0</xdr:rowOff>
    </xdr:from>
    <xdr:to>
      <xdr:col>102</xdr:col>
      <xdr:colOff>74083</xdr:colOff>
      <xdr:row>69</xdr:row>
      <xdr:rowOff>355319</xdr:rowOff>
    </xdr:to>
    <xdr:graphicFrame macro="">
      <xdr:nvGraphicFramePr>
        <xdr:cNvPr id="55" name="Gráfico 54">
          <a:extLst>
            <a:ext uri="{FF2B5EF4-FFF2-40B4-BE49-F238E27FC236}">
              <a16:creationId xmlns:a16="http://schemas.microsoft.com/office/drawing/2014/main" id="{00000000-0008-0000-01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0</xdr:colOff>
      <xdr:row>70</xdr:row>
      <xdr:rowOff>0</xdr:rowOff>
    </xdr:from>
    <xdr:to>
      <xdr:col>102</xdr:col>
      <xdr:colOff>74083</xdr:colOff>
      <xdr:row>71</xdr:row>
      <xdr:rowOff>355319</xdr:rowOff>
    </xdr:to>
    <xdr:graphicFrame macro="">
      <xdr:nvGraphicFramePr>
        <xdr:cNvPr id="56" name="Gráfico 55">
          <a:extLst>
            <a:ext uri="{FF2B5EF4-FFF2-40B4-BE49-F238E27FC236}">
              <a16:creationId xmlns:a16="http://schemas.microsoft.com/office/drawing/2014/main" id="{00000000-0008-0000-01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xdr:col>
      <xdr:colOff>0</xdr:colOff>
      <xdr:row>72</xdr:row>
      <xdr:rowOff>0</xdr:rowOff>
    </xdr:from>
    <xdr:to>
      <xdr:col>102</xdr:col>
      <xdr:colOff>74083</xdr:colOff>
      <xdr:row>73</xdr:row>
      <xdr:rowOff>355319</xdr:rowOff>
    </xdr:to>
    <xdr:graphicFrame macro="">
      <xdr:nvGraphicFramePr>
        <xdr:cNvPr id="58" name="Gráfico 57">
          <a:extLst>
            <a:ext uri="{FF2B5EF4-FFF2-40B4-BE49-F238E27FC236}">
              <a16:creationId xmlns:a16="http://schemas.microsoft.com/office/drawing/2014/main" id="{00000000-0008-0000-01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editAs="oneCell">
    <xdr:from>
      <xdr:col>42</xdr:col>
      <xdr:colOff>87086</xdr:colOff>
      <xdr:row>75</xdr:row>
      <xdr:rowOff>97970</xdr:rowOff>
    </xdr:from>
    <xdr:to>
      <xdr:col>56</xdr:col>
      <xdr:colOff>51079</xdr:colOff>
      <xdr:row>80</xdr:row>
      <xdr:rowOff>130628</xdr:rowOff>
    </xdr:to>
    <xdr:pic>
      <xdr:nvPicPr>
        <xdr:cNvPr id="117" name="Imagen 116">
          <a:extLst>
            <a:ext uri="{FF2B5EF4-FFF2-40B4-BE49-F238E27FC236}">
              <a16:creationId xmlns:a16="http://schemas.microsoft.com/office/drawing/2014/main" id="{A419E62C-70ED-42A1-AD06-934D06B0C85D}"/>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901543" y="23230113"/>
          <a:ext cx="1335593" cy="1752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57</xdr:col>
      <xdr:colOff>76199</xdr:colOff>
      <xdr:row>75</xdr:row>
      <xdr:rowOff>87084</xdr:rowOff>
    </xdr:from>
    <xdr:to>
      <xdr:col>70</xdr:col>
      <xdr:colOff>72557</xdr:colOff>
      <xdr:row>80</xdr:row>
      <xdr:rowOff>163284</xdr:rowOff>
    </xdr:to>
    <xdr:pic>
      <xdr:nvPicPr>
        <xdr:cNvPr id="120" name="Imagen 119">
          <a:extLst>
            <a:ext uri="{FF2B5EF4-FFF2-40B4-BE49-F238E27FC236}">
              <a16:creationId xmlns:a16="http://schemas.microsoft.com/office/drawing/2014/main" id="{5A42A3CE-061D-4EEE-A618-492FFDAEAA56}"/>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8360228" y="23219227"/>
          <a:ext cx="1269986" cy="1796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101</xdr:col>
      <xdr:colOff>32657</xdr:colOff>
      <xdr:row>75</xdr:row>
      <xdr:rowOff>111066</xdr:rowOff>
    </xdr:from>
    <xdr:to>
      <xdr:col>106</xdr:col>
      <xdr:colOff>114032</xdr:colOff>
      <xdr:row>80</xdr:row>
      <xdr:rowOff>174171</xdr:rowOff>
    </xdr:to>
    <xdr:pic>
      <xdr:nvPicPr>
        <xdr:cNvPr id="121" name="Imagen 120">
          <a:extLst>
            <a:ext uri="{FF2B5EF4-FFF2-40B4-BE49-F238E27FC236}">
              <a16:creationId xmlns:a16="http://schemas.microsoft.com/office/drawing/2014/main" id="{9E43C4D3-6869-4A7A-BAA5-F7E94F1C5EF6}"/>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2725400" y="23243209"/>
          <a:ext cx="1159061" cy="17830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71</xdr:col>
      <xdr:colOff>54430</xdr:colOff>
      <xdr:row>75</xdr:row>
      <xdr:rowOff>87087</xdr:rowOff>
    </xdr:from>
    <xdr:to>
      <xdr:col>85</xdr:col>
      <xdr:colOff>32657</xdr:colOff>
      <xdr:row>80</xdr:row>
      <xdr:rowOff>136232</xdr:rowOff>
    </xdr:to>
    <xdr:pic>
      <xdr:nvPicPr>
        <xdr:cNvPr id="124" name="Imagen 123">
          <a:extLst>
            <a:ext uri="{FF2B5EF4-FFF2-40B4-BE49-F238E27FC236}">
              <a16:creationId xmlns:a16="http://schemas.microsoft.com/office/drawing/2014/main" id="{D2007F8A-A531-42F4-83C4-1AA604151E95}"/>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9710059" y="23219230"/>
          <a:ext cx="1447798" cy="1769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86</xdr:col>
      <xdr:colOff>10886</xdr:colOff>
      <xdr:row>75</xdr:row>
      <xdr:rowOff>87084</xdr:rowOff>
    </xdr:from>
    <xdr:to>
      <xdr:col>100</xdr:col>
      <xdr:colOff>75249</xdr:colOff>
      <xdr:row>80</xdr:row>
      <xdr:rowOff>163284</xdr:rowOff>
    </xdr:to>
    <xdr:pic>
      <xdr:nvPicPr>
        <xdr:cNvPr id="127" name="Imagen 126">
          <a:extLst>
            <a:ext uri="{FF2B5EF4-FFF2-40B4-BE49-F238E27FC236}">
              <a16:creationId xmlns:a16="http://schemas.microsoft.com/office/drawing/2014/main" id="{1B103BE8-34A3-42D6-B99C-FE509EC424B2}"/>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1234057" y="23219227"/>
          <a:ext cx="1435963" cy="1796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106</xdr:col>
      <xdr:colOff>163286</xdr:colOff>
      <xdr:row>75</xdr:row>
      <xdr:rowOff>108859</xdr:rowOff>
    </xdr:from>
    <xdr:to>
      <xdr:col>107</xdr:col>
      <xdr:colOff>626827</xdr:colOff>
      <xdr:row>78</xdr:row>
      <xdr:rowOff>54428</xdr:rowOff>
    </xdr:to>
    <xdr:pic>
      <xdr:nvPicPr>
        <xdr:cNvPr id="130" name="Imagen 129">
          <a:extLst>
            <a:ext uri="{FF2B5EF4-FFF2-40B4-BE49-F238E27FC236}">
              <a16:creationId xmlns:a16="http://schemas.microsoft.com/office/drawing/2014/main" id="{95C5968F-DF3A-41A0-899D-CCF939D8766A}"/>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3933715" y="23241002"/>
          <a:ext cx="1160226" cy="8490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106</xdr:col>
      <xdr:colOff>185057</xdr:colOff>
      <xdr:row>78</xdr:row>
      <xdr:rowOff>163287</xdr:rowOff>
    </xdr:from>
    <xdr:to>
      <xdr:col>107</xdr:col>
      <xdr:colOff>623304</xdr:colOff>
      <xdr:row>80</xdr:row>
      <xdr:rowOff>163286</xdr:rowOff>
    </xdr:to>
    <xdr:pic>
      <xdr:nvPicPr>
        <xdr:cNvPr id="131" name="Imagen 130">
          <a:extLst>
            <a:ext uri="{FF2B5EF4-FFF2-40B4-BE49-F238E27FC236}">
              <a16:creationId xmlns:a16="http://schemas.microsoft.com/office/drawing/2014/main" id="{9A599DEF-EE3E-48A8-B32F-E34DBABB6A21}"/>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3955486" y="24198944"/>
          <a:ext cx="1134932" cy="816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66</xdr:row>
      <xdr:rowOff>0</xdr:rowOff>
    </xdr:from>
    <xdr:to>
      <xdr:col>102</xdr:col>
      <xdr:colOff>74083</xdr:colOff>
      <xdr:row>67</xdr:row>
      <xdr:rowOff>355319</xdr:rowOff>
    </xdr:to>
    <xdr:graphicFrame macro="">
      <xdr:nvGraphicFramePr>
        <xdr:cNvPr id="27" name="Gráfico 26">
          <a:extLst>
            <a:ext uri="{FF2B5EF4-FFF2-40B4-BE49-F238E27FC236}">
              <a16:creationId xmlns:a16="http://schemas.microsoft.com/office/drawing/2014/main" id="{C0B308D9-6102-4758-86B1-E2966C17EC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767291</xdr:colOff>
      <xdr:row>122</xdr:row>
      <xdr:rowOff>96309</xdr:rowOff>
    </xdr:from>
    <xdr:to>
      <xdr:col>2</xdr:col>
      <xdr:colOff>518583</xdr:colOff>
      <xdr:row>122</xdr:row>
      <xdr:rowOff>886884</xdr:rowOff>
    </xdr:to>
    <xdr:pic>
      <xdr:nvPicPr>
        <xdr:cNvPr id="29" name="Imagen 1">
          <a:extLst>
            <a:ext uri="{FF2B5EF4-FFF2-40B4-BE49-F238E27FC236}">
              <a16:creationId xmlns:a16="http://schemas.microsoft.com/office/drawing/2014/main" id="{CC4B9829-676C-4674-8AD0-8DDDF23FE43F}"/>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989541" y="35582226"/>
          <a:ext cx="14763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13:W32"/>
  <sheetViews>
    <sheetView view="pageBreakPreview" topLeftCell="A133" zoomScaleNormal="100" zoomScaleSheetLayoutView="100" workbookViewId="0">
      <selection activeCell="O35" sqref="O35"/>
    </sheetView>
  </sheetViews>
  <sheetFormatPr baseColWidth="10" defaultRowHeight="15" x14ac:dyDescent="0.25"/>
  <cols>
    <col min="12" max="12" width="5.28515625" customWidth="1"/>
    <col min="13" max="13" width="11.42578125" hidden="1" customWidth="1"/>
    <col min="14" max="14" width="0.85546875" customWidth="1"/>
  </cols>
  <sheetData>
    <row r="13" spans="23:23" x14ac:dyDescent="0.25">
      <c r="W13" t="s">
        <v>43</v>
      </c>
    </row>
    <row r="14" spans="23:23" x14ac:dyDescent="0.25">
      <c r="W14" t="s">
        <v>44</v>
      </c>
    </row>
    <row r="23" spans="4:4" ht="80.25" customHeight="1" x14ac:dyDescent="0.25"/>
    <row r="32" spans="4:4" x14ac:dyDescent="0.25">
      <c r="D32" t="e">
        <f>C30+C32+C33+INSTRUCTIVO!D3528+C35+#REF!+#REF!</f>
        <v>#REF!</v>
      </c>
    </row>
  </sheetData>
  <pageMargins left="0.7" right="0.7" top="0.75" bottom="0.75" header="0.3" footer="0.3"/>
  <pageSetup scale="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E126"/>
  <sheetViews>
    <sheetView tabSelected="1" view="pageBreakPreview" zoomScale="90" zoomScaleNormal="90" zoomScaleSheetLayoutView="90" workbookViewId="0">
      <selection activeCell="DF120" sqref="DF120"/>
    </sheetView>
  </sheetViews>
  <sheetFormatPr baseColWidth="10" defaultColWidth="11.42578125" defaultRowHeight="15" x14ac:dyDescent="0.25"/>
  <cols>
    <col min="1" max="1" width="3.28515625" style="1" customWidth="1"/>
    <col min="2" max="2" width="25.85546875" style="1" customWidth="1"/>
    <col min="3" max="3" width="14.42578125" style="1" customWidth="1"/>
    <col min="4" max="84" width="1.42578125" style="1" customWidth="1"/>
    <col min="85" max="85" width="2.85546875" style="1" customWidth="1"/>
    <col min="86" max="102" width="1.42578125" style="1" customWidth="1"/>
    <col min="103" max="103" width="2.42578125" style="1" customWidth="1"/>
    <col min="104" max="105" width="4.42578125" style="1" customWidth="1"/>
    <col min="106" max="106" width="3" style="1" customWidth="1"/>
    <col min="107" max="108" width="10.140625" style="1" customWidth="1"/>
    <col min="109" max="109" width="11.85546875" style="1" customWidth="1"/>
    <col min="110" max="110" width="18.42578125" style="1" customWidth="1"/>
    <col min="111" max="16384" width="11.42578125" style="1"/>
  </cols>
  <sheetData>
    <row r="1" spans="2:108" ht="39" customHeight="1" x14ac:dyDescent="0.25">
      <c r="B1" s="73"/>
      <c r="C1" s="74"/>
      <c r="D1" s="66" t="s">
        <v>72</v>
      </c>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6"/>
      <c r="CD1" s="66"/>
      <c r="CE1" s="66"/>
      <c r="CF1" s="66"/>
      <c r="CG1" s="66"/>
      <c r="CH1" s="66"/>
      <c r="CI1" s="66"/>
      <c r="CJ1" s="66"/>
      <c r="CK1" s="66"/>
      <c r="CL1" s="66"/>
      <c r="CM1" s="66"/>
      <c r="CN1" s="66"/>
      <c r="CO1" s="66"/>
      <c r="CP1" s="66"/>
      <c r="CQ1" s="66"/>
      <c r="CR1" s="66"/>
      <c r="CS1" s="66"/>
      <c r="CT1" s="66"/>
      <c r="CU1" s="66"/>
      <c r="CV1" s="66"/>
      <c r="CW1" s="66"/>
      <c r="CX1" s="66"/>
      <c r="CY1" s="66"/>
      <c r="CZ1" s="66" t="s">
        <v>0</v>
      </c>
      <c r="DA1" s="66"/>
      <c r="DB1" s="66"/>
      <c r="DC1" s="66" t="s">
        <v>63</v>
      </c>
      <c r="DD1" s="67"/>
    </row>
    <row r="2" spans="2:108" ht="24.95" customHeight="1" x14ac:dyDescent="0.25">
      <c r="B2" s="75"/>
      <c r="C2" s="76"/>
      <c r="D2" s="68" t="s">
        <v>1</v>
      </c>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8"/>
      <c r="BP2" s="68"/>
      <c r="BQ2" s="68"/>
      <c r="BR2" s="68"/>
      <c r="BS2" s="68"/>
      <c r="BT2" s="68"/>
      <c r="BU2" s="68"/>
      <c r="BV2" s="68"/>
      <c r="BW2" s="68"/>
      <c r="BX2" s="68"/>
      <c r="BY2" s="68"/>
      <c r="BZ2" s="68"/>
      <c r="CA2" s="68"/>
      <c r="CB2" s="68"/>
      <c r="CC2" s="68"/>
      <c r="CD2" s="68"/>
      <c r="CE2" s="68"/>
      <c r="CF2" s="68"/>
      <c r="CG2" s="68"/>
      <c r="CH2" s="68"/>
      <c r="CI2" s="68"/>
      <c r="CJ2" s="68"/>
      <c r="CK2" s="68"/>
      <c r="CL2" s="68"/>
      <c r="CM2" s="68"/>
      <c r="CN2" s="68"/>
      <c r="CO2" s="68"/>
      <c r="CP2" s="68"/>
      <c r="CQ2" s="68"/>
      <c r="CR2" s="68"/>
      <c r="CS2" s="68"/>
      <c r="CT2" s="68"/>
      <c r="CU2" s="68"/>
      <c r="CV2" s="68"/>
      <c r="CW2" s="68"/>
      <c r="CX2" s="68"/>
      <c r="CY2" s="68"/>
      <c r="CZ2" s="68" t="s">
        <v>2</v>
      </c>
      <c r="DA2" s="68"/>
      <c r="DB2" s="68"/>
      <c r="DC2" s="68">
        <v>4</v>
      </c>
      <c r="DD2" s="69"/>
    </row>
    <row r="3" spans="2:108" ht="24.95" customHeight="1" thickBot="1" x14ac:dyDescent="0.3">
      <c r="B3" s="77"/>
      <c r="C3" s="78"/>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c r="CF3" s="70"/>
      <c r="CG3" s="70"/>
      <c r="CH3" s="70"/>
      <c r="CI3" s="70"/>
      <c r="CJ3" s="70"/>
      <c r="CK3" s="70"/>
      <c r="CL3" s="70"/>
      <c r="CM3" s="70"/>
      <c r="CN3" s="70"/>
      <c r="CO3" s="70"/>
      <c r="CP3" s="70"/>
      <c r="CQ3" s="70"/>
      <c r="CR3" s="70"/>
      <c r="CS3" s="70"/>
      <c r="CT3" s="70"/>
      <c r="CU3" s="70"/>
      <c r="CV3" s="70"/>
      <c r="CW3" s="70"/>
      <c r="CX3" s="70"/>
      <c r="CY3" s="70"/>
      <c r="CZ3" s="70" t="s">
        <v>3</v>
      </c>
      <c r="DA3" s="70"/>
      <c r="DB3" s="70"/>
      <c r="DC3" s="71">
        <v>44547</v>
      </c>
      <c r="DD3" s="72"/>
    </row>
    <row r="4" spans="2:108" ht="15.75" thickBot="1" x14ac:dyDescent="0.3">
      <c r="B4" s="50" t="s">
        <v>77</v>
      </c>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51"/>
      <c r="CR4" s="51"/>
      <c r="CS4" s="51"/>
      <c r="CT4" s="51"/>
      <c r="CU4" s="51"/>
      <c r="CV4" s="51"/>
      <c r="CW4" s="51"/>
      <c r="CX4" s="51"/>
      <c r="CY4" s="51"/>
      <c r="CZ4" s="51"/>
      <c r="DA4" s="51"/>
      <c r="DB4" s="51"/>
      <c r="DC4" s="51"/>
      <c r="DD4" s="52"/>
    </row>
    <row r="5" spans="2:108" x14ac:dyDescent="0.25">
      <c r="B5" s="56"/>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7"/>
      <c r="CH5" s="57"/>
      <c r="CI5" s="57"/>
      <c r="CJ5" s="57"/>
      <c r="CK5" s="57"/>
      <c r="CL5" s="57"/>
      <c r="CM5" s="57"/>
      <c r="CN5" s="57"/>
      <c r="CO5" s="57"/>
      <c r="CP5" s="57"/>
      <c r="CQ5" s="57"/>
      <c r="CR5" s="57"/>
      <c r="CS5" s="57"/>
      <c r="CT5" s="57"/>
      <c r="CU5" s="57"/>
      <c r="CV5" s="57"/>
      <c r="CW5" s="57"/>
      <c r="CX5" s="57"/>
      <c r="CY5" s="57"/>
      <c r="CZ5" s="57"/>
      <c r="DA5" s="57"/>
      <c r="DB5" s="57"/>
      <c r="DC5" s="57"/>
      <c r="DD5" s="58"/>
    </row>
    <row r="6" spans="2:108" ht="16.5" customHeight="1" x14ac:dyDescent="0.25">
      <c r="B6" s="46" t="s">
        <v>4</v>
      </c>
      <c r="C6" s="47"/>
      <c r="D6" s="53">
        <v>45029</v>
      </c>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54" t="s">
        <v>5</v>
      </c>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65"/>
      <c r="CD6" s="53">
        <v>44986</v>
      </c>
      <c r="CE6" s="37"/>
      <c r="CF6" s="37"/>
      <c r="CG6" s="37"/>
      <c r="CH6" s="37"/>
      <c r="CI6" s="37"/>
      <c r="CJ6" s="37"/>
      <c r="CK6" s="37"/>
      <c r="CL6" s="37"/>
      <c r="CM6" s="37"/>
      <c r="CN6" s="37"/>
      <c r="CO6" s="37"/>
      <c r="CP6" s="37"/>
      <c r="CQ6" s="37"/>
      <c r="CR6" s="64" t="s">
        <v>6</v>
      </c>
      <c r="CS6" s="64"/>
      <c r="CT6" s="64"/>
      <c r="CU6" s="64"/>
      <c r="CV6" s="64"/>
      <c r="CW6" s="64"/>
      <c r="CX6" s="55">
        <v>45016</v>
      </c>
      <c r="CY6" s="40"/>
      <c r="CZ6" s="40"/>
      <c r="DA6" s="40"/>
      <c r="DB6" s="40"/>
      <c r="DC6" s="62"/>
      <c r="DD6" s="63"/>
    </row>
    <row r="7" spans="2:108" x14ac:dyDescent="0.25">
      <c r="B7" s="59"/>
      <c r="C7" s="60"/>
      <c r="D7" s="60"/>
      <c r="E7" s="60"/>
      <c r="F7" s="60"/>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c r="BW7" s="60"/>
      <c r="BX7" s="60"/>
      <c r="BY7" s="60"/>
      <c r="BZ7" s="60"/>
      <c r="CA7" s="60"/>
      <c r="CB7" s="60"/>
      <c r="CC7" s="60"/>
      <c r="CD7" s="60"/>
      <c r="CE7" s="60"/>
      <c r="CF7" s="60"/>
      <c r="CG7" s="60"/>
      <c r="CH7" s="60"/>
      <c r="CI7" s="60"/>
      <c r="CJ7" s="60"/>
      <c r="CK7" s="60"/>
      <c r="CL7" s="60"/>
      <c r="CM7" s="60"/>
      <c r="CN7" s="60"/>
      <c r="CO7" s="60"/>
      <c r="CP7" s="60"/>
      <c r="CQ7" s="60"/>
      <c r="CR7" s="60"/>
      <c r="CS7" s="60"/>
      <c r="CT7" s="60"/>
      <c r="CU7" s="60"/>
      <c r="CV7" s="60"/>
      <c r="CW7" s="60"/>
      <c r="CX7" s="60"/>
      <c r="CY7" s="60"/>
      <c r="CZ7" s="60"/>
      <c r="DA7" s="60"/>
      <c r="DB7" s="60"/>
      <c r="DC7" s="60"/>
      <c r="DD7" s="61"/>
    </row>
    <row r="8" spans="2:108" ht="31.9" customHeight="1" x14ac:dyDescent="0.25">
      <c r="B8" s="46" t="s">
        <v>7</v>
      </c>
      <c r="C8" s="47"/>
      <c r="D8" s="37" t="s">
        <v>124</v>
      </c>
      <c r="E8" s="37"/>
      <c r="F8" s="37"/>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54" t="s">
        <v>8</v>
      </c>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0" t="s">
        <v>147</v>
      </c>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8"/>
      <c r="DD8" s="49"/>
    </row>
    <row r="9" spans="2:108" ht="15.6" customHeight="1" x14ac:dyDescent="0.25">
      <c r="B9" s="56"/>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57"/>
      <c r="CB9" s="57"/>
      <c r="CC9" s="57"/>
      <c r="CD9" s="57"/>
      <c r="CE9" s="57"/>
      <c r="CF9" s="57"/>
      <c r="CG9" s="57"/>
      <c r="CH9" s="57"/>
      <c r="CI9" s="57"/>
      <c r="CJ9" s="57"/>
      <c r="CK9" s="57"/>
      <c r="CL9" s="57"/>
      <c r="CM9" s="57"/>
      <c r="CN9" s="57"/>
      <c r="CO9" s="57"/>
      <c r="CP9" s="57"/>
      <c r="CQ9" s="57"/>
      <c r="CR9" s="57"/>
      <c r="CS9" s="57"/>
      <c r="CT9" s="57"/>
      <c r="CU9" s="57"/>
      <c r="CV9" s="57"/>
      <c r="CW9" s="57"/>
      <c r="CX9" s="57"/>
      <c r="CY9" s="57"/>
      <c r="CZ9" s="57"/>
      <c r="DA9" s="57"/>
      <c r="DB9" s="57"/>
      <c r="DC9" s="57"/>
      <c r="DD9" s="58"/>
    </row>
    <row r="10" spans="2:108" ht="22.9" customHeight="1" x14ac:dyDescent="0.25">
      <c r="B10" s="46" t="s">
        <v>9</v>
      </c>
      <c r="C10" s="47"/>
      <c r="D10" s="40" t="s">
        <v>148</v>
      </c>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8"/>
      <c r="DD10" s="49"/>
    </row>
    <row r="11" spans="2:108" x14ac:dyDescent="0.25">
      <c r="B11" s="56"/>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7"/>
      <c r="CH11" s="57"/>
      <c r="CI11" s="57"/>
      <c r="CJ11" s="57"/>
      <c r="CK11" s="57"/>
      <c r="CL11" s="57"/>
      <c r="CM11" s="57"/>
      <c r="CN11" s="57"/>
      <c r="CO11" s="57"/>
      <c r="CP11" s="57"/>
      <c r="CQ11" s="57"/>
      <c r="CR11" s="57"/>
      <c r="CS11" s="57"/>
      <c r="CT11" s="57"/>
      <c r="CU11" s="57"/>
      <c r="CV11" s="57"/>
      <c r="CW11" s="57"/>
      <c r="CX11" s="57"/>
      <c r="CY11" s="57"/>
      <c r="CZ11" s="57"/>
      <c r="DA11" s="57"/>
      <c r="DB11" s="57"/>
      <c r="DC11" s="57"/>
      <c r="DD11" s="58"/>
    </row>
    <row r="12" spans="2:108" x14ac:dyDescent="0.25">
      <c r="B12" s="46" t="s">
        <v>10</v>
      </c>
      <c r="C12" s="47"/>
      <c r="D12" s="53">
        <v>44911</v>
      </c>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47" t="s">
        <v>11</v>
      </c>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53">
        <v>44993</v>
      </c>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48"/>
      <c r="CX12" s="48"/>
      <c r="CY12" s="48"/>
      <c r="CZ12" s="48"/>
      <c r="DA12" s="48"/>
      <c r="DB12" s="48"/>
      <c r="DC12" s="48"/>
      <c r="DD12" s="49"/>
    </row>
    <row r="13" spans="2:108" x14ac:dyDescent="0.25">
      <c r="B13" s="56"/>
      <c r="C13" s="57"/>
      <c r="D13" s="57"/>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c r="BR13" s="57"/>
      <c r="BS13" s="57"/>
      <c r="BT13" s="57"/>
      <c r="BU13" s="57"/>
      <c r="BV13" s="57"/>
      <c r="BW13" s="57"/>
      <c r="BX13" s="57"/>
      <c r="BY13" s="57"/>
      <c r="BZ13" s="57"/>
      <c r="CA13" s="57"/>
      <c r="CB13" s="57"/>
      <c r="CC13" s="57"/>
      <c r="CD13" s="57"/>
      <c r="CE13" s="57"/>
      <c r="CF13" s="57"/>
      <c r="CG13" s="57"/>
      <c r="CH13" s="57"/>
      <c r="CI13" s="57"/>
      <c r="CJ13" s="57"/>
      <c r="CK13" s="57"/>
      <c r="CL13" s="57"/>
      <c r="CM13" s="57"/>
      <c r="CN13" s="57"/>
      <c r="CO13" s="57"/>
      <c r="CP13" s="57"/>
      <c r="CQ13" s="57"/>
      <c r="CR13" s="57"/>
      <c r="CS13" s="57"/>
      <c r="CT13" s="57"/>
      <c r="CU13" s="57"/>
      <c r="CV13" s="57"/>
      <c r="CW13" s="57"/>
      <c r="CX13" s="57"/>
      <c r="CY13" s="57"/>
      <c r="CZ13" s="57"/>
      <c r="DA13" s="57"/>
      <c r="DB13" s="57"/>
      <c r="DC13" s="57"/>
      <c r="DD13" s="58"/>
    </row>
    <row r="14" spans="2:108" ht="28.5" customHeight="1" x14ac:dyDescent="0.25">
      <c r="B14" s="2" t="s">
        <v>12</v>
      </c>
      <c r="C14" s="133">
        <v>65886610.170000002</v>
      </c>
      <c r="D14" s="134"/>
      <c r="E14" s="134"/>
      <c r="F14" s="134"/>
      <c r="G14" s="134"/>
      <c r="H14" s="134"/>
      <c r="I14" s="134"/>
      <c r="J14" s="134"/>
      <c r="K14" s="134"/>
      <c r="L14" s="129" t="s">
        <v>91</v>
      </c>
      <c r="M14" s="131"/>
      <c r="N14" s="131"/>
      <c r="O14" s="131"/>
      <c r="P14" s="131"/>
      <c r="Q14" s="131"/>
      <c r="R14" s="131"/>
      <c r="S14" s="131"/>
      <c r="T14" s="131"/>
      <c r="U14" s="131"/>
      <c r="V14" s="131"/>
      <c r="W14" s="131"/>
      <c r="X14" s="131"/>
      <c r="Y14" s="131"/>
      <c r="Z14" s="132"/>
      <c r="AA14" s="125"/>
      <c r="AB14" s="126"/>
      <c r="AC14" s="126"/>
      <c r="AD14" s="126"/>
      <c r="AE14" s="126"/>
      <c r="AF14" s="126"/>
      <c r="AG14" s="126"/>
      <c r="AH14" s="126"/>
      <c r="AI14" s="126"/>
      <c r="AJ14" s="126"/>
      <c r="AK14" s="126"/>
      <c r="AL14" s="126"/>
      <c r="AM14" s="126"/>
      <c r="AN14" s="126"/>
      <c r="AO14" s="126"/>
      <c r="AP14" s="126"/>
      <c r="AQ14" s="126"/>
      <c r="AR14" s="126"/>
      <c r="AS14" s="126"/>
      <c r="AT14" s="126"/>
      <c r="AU14" s="126"/>
      <c r="AV14" s="126"/>
      <c r="AW14" s="127"/>
      <c r="AX14" s="128" t="s">
        <v>90</v>
      </c>
      <c r="AY14" s="129"/>
      <c r="AZ14" s="129"/>
      <c r="BA14" s="129"/>
      <c r="BB14" s="129"/>
      <c r="BC14" s="129"/>
      <c r="BD14" s="129"/>
      <c r="BE14" s="129"/>
      <c r="BF14" s="129"/>
      <c r="BG14" s="129"/>
      <c r="BH14" s="129"/>
      <c r="BI14" s="129"/>
      <c r="BJ14" s="129"/>
      <c r="BK14" s="129"/>
      <c r="BL14" s="129"/>
      <c r="BM14" s="130"/>
      <c r="BN14" s="123">
        <v>0</v>
      </c>
      <c r="BO14" s="123"/>
      <c r="BP14" s="123"/>
      <c r="BQ14" s="123"/>
      <c r="BR14" s="123"/>
      <c r="BS14" s="123"/>
      <c r="BT14" s="123"/>
      <c r="BU14" s="123"/>
      <c r="BV14" s="123"/>
      <c r="BW14" s="123"/>
      <c r="BX14" s="123"/>
      <c r="BY14" s="123"/>
      <c r="BZ14" s="123"/>
      <c r="CA14" s="123"/>
      <c r="CB14" s="123"/>
      <c r="CC14" s="123"/>
      <c r="CD14" s="123"/>
      <c r="CE14" s="123"/>
      <c r="CF14" s="123"/>
      <c r="CG14" s="123"/>
      <c r="CH14" s="123"/>
      <c r="CI14" s="123"/>
      <c r="CJ14" s="124" t="s">
        <v>13</v>
      </c>
      <c r="CK14" s="124"/>
      <c r="CL14" s="124"/>
      <c r="CM14" s="124"/>
      <c r="CN14" s="124"/>
      <c r="CO14" s="124"/>
      <c r="CP14" s="124"/>
      <c r="CQ14" s="124"/>
      <c r="CR14" s="124"/>
      <c r="CS14" s="124"/>
      <c r="CT14" s="124"/>
      <c r="CU14" s="124"/>
      <c r="CV14" s="91">
        <f>+C14+AA14-BN14</f>
        <v>65886610.170000002</v>
      </c>
      <c r="CW14" s="91"/>
      <c r="CX14" s="91"/>
      <c r="CY14" s="91"/>
      <c r="CZ14" s="91"/>
      <c r="DA14" s="91"/>
      <c r="DB14" s="91"/>
      <c r="DC14" s="91"/>
      <c r="DD14" s="3"/>
    </row>
    <row r="15" spans="2:108" ht="15.75" thickBot="1" x14ac:dyDescent="0.3">
      <c r="B15" s="79"/>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c r="BA15" s="80"/>
      <c r="BB15" s="80"/>
      <c r="BC15" s="80"/>
      <c r="BD15" s="80"/>
      <c r="BE15" s="80"/>
      <c r="BF15" s="80"/>
      <c r="BG15" s="80"/>
      <c r="BH15" s="80"/>
      <c r="BI15" s="80"/>
      <c r="BJ15" s="80"/>
      <c r="BK15" s="80"/>
      <c r="BL15" s="80"/>
      <c r="BM15" s="80"/>
      <c r="BN15" s="80"/>
      <c r="BO15" s="80"/>
      <c r="BP15" s="80"/>
      <c r="BQ15" s="80"/>
      <c r="BR15" s="80"/>
      <c r="BS15" s="80"/>
      <c r="BT15" s="80"/>
      <c r="BU15" s="80"/>
      <c r="BV15" s="80"/>
      <c r="BW15" s="80"/>
      <c r="BX15" s="80"/>
      <c r="BY15" s="80"/>
      <c r="BZ15" s="80"/>
      <c r="CA15" s="80"/>
      <c r="CB15" s="80"/>
      <c r="CC15" s="80"/>
      <c r="CD15" s="80"/>
      <c r="CE15" s="80"/>
      <c r="CF15" s="80"/>
      <c r="CG15" s="80"/>
      <c r="CH15" s="80"/>
      <c r="CI15" s="80"/>
      <c r="CJ15" s="80"/>
      <c r="CK15" s="80"/>
      <c r="CL15" s="80"/>
      <c r="CM15" s="80"/>
      <c r="CN15" s="80"/>
      <c r="CO15" s="80"/>
      <c r="CP15" s="80"/>
      <c r="CQ15" s="80"/>
      <c r="CR15" s="80"/>
      <c r="CS15" s="80"/>
      <c r="CT15" s="80"/>
      <c r="CU15" s="80"/>
      <c r="CV15" s="80"/>
      <c r="CW15" s="80"/>
      <c r="CX15" s="80"/>
      <c r="CY15" s="80"/>
      <c r="CZ15" s="80"/>
      <c r="DA15" s="80"/>
      <c r="DB15" s="80"/>
      <c r="DC15" s="80"/>
      <c r="DD15" s="81"/>
    </row>
    <row r="16" spans="2:108" ht="15.75" thickBot="1" x14ac:dyDescent="0.3">
      <c r="B16" s="82" t="s">
        <v>14</v>
      </c>
      <c r="C16" s="83"/>
      <c r="D16" s="83"/>
      <c r="E16" s="83"/>
      <c r="F16" s="83"/>
      <c r="G16" s="83"/>
      <c r="H16" s="83"/>
      <c r="I16" s="83"/>
      <c r="J16" s="83"/>
      <c r="K16" s="83"/>
      <c r="L16" s="83"/>
      <c r="M16" s="83"/>
      <c r="N16" s="83"/>
      <c r="O16" s="83"/>
      <c r="P16" s="83"/>
      <c r="Q16" s="83"/>
      <c r="R16" s="83"/>
      <c r="S16" s="83"/>
      <c r="T16" s="83"/>
      <c r="U16" s="83"/>
      <c r="V16" s="83"/>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c r="AW16" s="83"/>
      <c r="AX16" s="83"/>
      <c r="AY16" s="83"/>
      <c r="AZ16" s="83"/>
      <c r="BA16" s="83"/>
      <c r="BB16" s="83"/>
      <c r="BC16" s="83"/>
      <c r="BD16" s="83"/>
      <c r="BE16" s="83"/>
      <c r="BF16" s="83"/>
      <c r="BG16" s="83"/>
      <c r="BH16" s="83"/>
      <c r="BI16" s="83"/>
      <c r="BJ16" s="83"/>
      <c r="BK16" s="83"/>
      <c r="BL16" s="83"/>
      <c r="BM16" s="83"/>
      <c r="BN16" s="83"/>
      <c r="BO16" s="83"/>
      <c r="BP16" s="83"/>
      <c r="BQ16" s="83"/>
      <c r="BR16" s="83"/>
      <c r="BS16" s="83"/>
      <c r="BT16" s="83"/>
      <c r="BU16" s="83"/>
      <c r="BV16" s="83"/>
      <c r="BW16" s="83"/>
      <c r="BX16" s="83"/>
      <c r="BY16" s="83"/>
      <c r="BZ16" s="83"/>
      <c r="CA16" s="83"/>
      <c r="CB16" s="83"/>
      <c r="CC16" s="83"/>
      <c r="CD16" s="83"/>
      <c r="CE16" s="83"/>
      <c r="CF16" s="83"/>
      <c r="CG16" s="83"/>
      <c r="CH16" s="83"/>
      <c r="CI16" s="83"/>
      <c r="CJ16" s="83"/>
      <c r="CK16" s="83"/>
      <c r="CL16" s="83"/>
      <c r="CM16" s="83"/>
      <c r="CN16" s="83"/>
      <c r="CO16" s="83"/>
      <c r="CP16" s="83"/>
      <c r="CQ16" s="83"/>
      <c r="CR16" s="83"/>
      <c r="CS16" s="83"/>
      <c r="CT16" s="83"/>
      <c r="CU16" s="83"/>
      <c r="CV16" s="83"/>
      <c r="CW16" s="83"/>
      <c r="CX16" s="83"/>
      <c r="CY16" s="83"/>
      <c r="CZ16" s="83"/>
      <c r="DA16" s="83"/>
      <c r="DB16" s="83"/>
      <c r="DC16" s="83"/>
      <c r="DD16" s="84"/>
    </row>
    <row r="17" spans="2:108" ht="37.15" customHeight="1" thickBot="1" x14ac:dyDescent="0.3">
      <c r="B17" s="85" t="s">
        <v>125</v>
      </c>
      <c r="C17" s="86"/>
      <c r="D17" s="86"/>
      <c r="E17" s="86"/>
      <c r="F17" s="86"/>
      <c r="G17" s="86"/>
      <c r="H17" s="86"/>
      <c r="I17" s="86"/>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7"/>
    </row>
    <row r="18" spans="2:108" ht="15.75" thickBot="1" x14ac:dyDescent="0.3">
      <c r="B18" s="82" t="s">
        <v>15</v>
      </c>
      <c r="C18" s="83"/>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c r="BZ18" s="83"/>
      <c r="CA18" s="83"/>
      <c r="CB18" s="83"/>
      <c r="CC18" s="83"/>
      <c r="CD18" s="83"/>
      <c r="CE18" s="83"/>
      <c r="CF18" s="83"/>
      <c r="CG18" s="83"/>
      <c r="CH18" s="83"/>
      <c r="CI18" s="83"/>
      <c r="CJ18" s="83"/>
      <c r="CK18" s="83"/>
      <c r="CL18" s="83"/>
      <c r="CM18" s="83"/>
      <c r="CN18" s="83"/>
      <c r="CO18" s="83"/>
      <c r="CP18" s="83"/>
      <c r="CQ18" s="83"/>
      <c r="CR18" s="83"/>
      <c r="CS18" s="83"/>
      <c r="CT18" s="83"/>
      <c r="CU18" s="83"/>
      <c r="CV18" s="83"/>
      <c r="CW18" s="83"/>
      <c r="CX18" s="83"/>
      <c r="CY18" s="83"/>
      <c r="CZ18" s="83"/>
      <c r="DA18" s="83"/>
      <c r="DB18" s="83"/>
      <c r="DC18" s="83"/>
      <c r="DD18" s="84"/>
    </row>
    <row r="19" spans="2:108" ht="29.25" customHeight="1" x14ac:dyDescent="0.25">
      <c r="B19" s="45" t="s">
        <v>16</v>
      </c>
      <c r="C19" s="45"/>
      <c r="D19" s="45" t="s">
        <v>17</v>
      </c>
      <c r="E19" s="45"/>
      <c r="F19" s="45"/>
      <c r="G19" s="45"/>
      <c r="H19" s="45"/>
      <c r="I19" s="45"/>
      <c r="J19" s="45"/>
      <c r="K19" s="45"/>
      <c r="L19" s="45"/>
      <c r="M19" s="45"/>
      <c r="N19" s="45"/>
      <c r="O19" s="45"/>
      <c r="P19" s="45"/>
      <c r="Q19" s="45"/>
      <c r="R19" s="45"/>
      <c r="S19" s="45"/>
      <c r="T19" s="45"/>
      <c r="U19" s="45"/>
      <c r="V19" s="45" t="s">
        <v>95</v>
      </c>
      <c r="W19" s="45"/>
      <c r="X19" s="45"/>
      <c r="Y19" s="45"/>
      <c r="Z19" s="45"/>
      <c r="AA19" s="45"/>
      <c r="AB19" s="45"/>
      <c r="AC19" s="45"/>
      <c r="AD19" s="45"/>
      <c r="AE19" s="45"/>
      <c r="AF19" s="45"/>
      <c r="AG19" s="45"/>
      <c r="AH19" s="45"/>
      <c r="AI19" s="45"/>
      <c r="AJ19" s="45"/>
      <c r="AK19" s="45"/>
      <c r="AL19" s="45"/>
      <c r="AM19" s="45"/>
      <c r="AN19" s="45" t="s">
        <v>96</v>
      </c>
      <c r="AO19" s="45"/>
      <c r="AP19" s="45"/>
      <c r="AQ19" s="45"/>
      <c r="AR19" s="45"/>
      <c r="AS19" s="45"/>
      <c r="AT19" s="45"/>
      <c r="AU19" s="45"/>
      <c r="AV19" s="45"/>
      <c r="AW19" s="45"/>
      <c r="AX19" s="45"/>
      <c r="AY19" s="45"/>
      <c r="AZ19" s="45"/>
      <c r="BA19" s="45"/>
      <c r="BB19" s="45"/>
      <c r="BC19" s="45"/>
      <c r="BD19" s="45"/>
      <c r="BE19" s="45"/>
      <c r="BF19" s="45"/>
      <c r="BG19" s="45"/>
      <c r="BH19" s="45"/>
      <c r="BI19" s="45"/>
      <c r="BJ19" s="45"/>
      <c r="BK19" s="45"/>
      <c r="BL19" s="45"/>
      <c r="BM19" s="45"/>
      <c r="BN19" s="45"/>
      <c r="BO19" s="99" t="s">
        <v>97</v>
      </c>
      <c r="BP19" s="99"/>
      <c r="BQ19" s="99"/>
      <c r="BR19" s="99"/>
      <c r="BS19" s="99"/>
      <c r="BT19" s="99"/>
      <c r="BU19" s="99"/>
      <c r="BV19" s="99"/>
      <c r="BW19" s="99"/>
      <c r="BX19" s="99"/>
      <c r="BY19" s="99" t="s">
        <v>98</v>
      </c>
      <c r="BZ19" s="99"/>
      <c r="CA19" s="99"/>
      <c r="CB19" s="99"/>
      <c r="CC19" s="99"/>
      <c r="CD19" s="99"/>
      <c r="CE19" s="99"/>
      <c r="CF19" s="99"/>
      <c r="CG19" s="99"/>
      <c r="CH19" s="99" t="s">
        <v>99</v>
      </c>
      <c r="CI19" s="99"/>
      <c r="CJ19" s="99"/>
      <c r="CK19" s="99"/>
      <c r="CL19" s="99"/>
      <c r="CM19" s="99"/>
      <c r="CN19" s="99"/>
      <c r="CO19" s="99"/>
      <c r="CP19" s="99"/>
      <c r="CQ19" s="45" t="s">
        <v>100</v>
      </c>
      <c r="CR19" s="45"/>
      <c r="CS19" s="45"/>
      <c r="CT19" s="45"/>
      <c r="CU19" s="45"/>
      <c r="CV19" s="45"/>
      <c r="CW19" s="45"/>
      <c r="CX19" s="45"/>
      <c r="CY19" s="45"/>
      <c r="CZ19" s="45"/>
      <c r="DA19" s="45"/>
      <c r="DB19" s="45"/>
      <c r="DC19" s="45"/>
      <c r="DD19" s="45"/>
    </row>
    <row r="20" spans="2:108" x14ac:dyDescent="0.25">
      <c r="B20" s="23" t="s">
        <v>18</v>
      </c>
      <c r="C20" s="4" t="s">
        <v>93</v>
      </c>
      <c r="D20" s="37" t="s">
        <v>18</v>
      </c>
      <c r="E20" s="37"/>
      <c r="F20" s="37"/>
      <c r="G20" s="37"/>
      <c r="H20" s="37"/>
      <c r="I20" s="37"/>
      <c r="J20" s="37"/>
      <c r="K20" s="37"/>
      <c r="L20" s="37"/>
      <c r="M20" s="37"/>
      <c r="N20" s="37" t="s">
        <v>94</v>
      </c>
      <c r="O20" s="37"/>
      <c r="P20" s="37"/>
      <c r="Q20" s="37"/>
      <c r="R20" s="37"/>
      <c r="S20" s="37"/>
      <c r="T20" s="37"/>
      <c r="U20" s="37"/>
      <c r="V20" s="37" t="s">
        <v>18</v>
      </c>
      <c r="W20" s="37"/>
      <c r="X20" s="37"/>
      <c r="Y20" s="37"/>
      <c r="Z20" s="37"/>
      <c r="AA20" s="37"/>
      <c r="AB20" s="37"/>
      <c r="AC20" s="37"/>
      <c r="AD20" s="37"/>
      <c r="AE20" s="37"/>
      <c r="AF20" s="37" t="s">
        <v>94</v>
      </c>
      <c r="AG20" s="37"/>
      <c r="AH20" s="37"/>
      <c r="AI20" s="37"/>
      <c r="AJ20" s="37"/>
      <c r="AK20" s="37"/>
      <c r="AL20" s="37"/>
      <c r="AM20" s="37"/>
      <c r="AN20" s="37" t="s">
        <v>18</v>
      </c>
      <c r="AO20" s="37"/>
      <c r="AP20" s="37"/>
      <c r="AQ20" s="37"/>
      <c r="AR20" s="37"/>
      <c r="AS20" s="37"/>
      <c r="AT20" s="37"/>
      <c r="AU20" s="37"/>
      <c r="AV20" s="37"/>
      <c r="AW20" s="37"/>
      <c r="AX20" s="37"/>
      <c r="AY20" s="37"/>
      <c r="AZ20" s="37"/>
      <c r="BA20" s="37"/>
      <c r="BB20" s="37"/>
      <c r="BC20" s="37"/>
      <c r="BD20" s="37"/>
      <c r="BE20" s="37"/>
      <c r="BF20" s="37" t="s">
        <v>94</v>
      </c>
      <c r="BG20" s="37"/>
      <c r="BH20" s="37"/>
      <c r="BI20" s="37"/>
      <c r="BJ20" s="37"/>
      <c r="BK20" s="37"/>
      <c r="BL20" s="37"/>
      <c r="BM20" s="37"/>
      <c r="BN20" s="37"/>
      <c r="BO20" s="40" t="s">
        <v>51</v>
      </c>
      <c r="BP20" s="40"/>
      <c r="BQ20" s="40"/>
      <c r="BR20" s="40"/>
      <c r="BS20" s="40"/>
      <c r="BT20" s="40"/>
      <c r="BU20" s="40"/>
      <c r="BV20" s="40"/>
      <c r="BW20" s="40"/>
      <c r="BX20" s="40"/>
      <c r="BY20" s="40" t="s">
        <v>51</v>
      </c>
      <c r="BZ20" s="40"/>
      <c r="CA20" s="40"/>
      <c r="CB20" s="40"/>
      <c r="CC20" s="40"/>
      <c r="CD20" s="40"/>
      <c r="CE20" s="40"/>
      <c r="CF20" s="40"/>
      <c r="CG20" s="40"/>
      <c r="CH20" s="40" t="s">
        <v>101</v>
      </c>
      <c r="CI20" s="40"/>
      <c r="CJ20" s="40"/>
      <c r="CK20" s="40"/>
      <c r="CL20" s="40"/>
      <c r="CM20" s="40"/>
      <c r="CN20" s="40"/>
      <c r="CO20" s="40"/>
      <c r="CP20" s="40"/>
      <c r="CQ20" s="37" t="s">
        <v>18</v>
      </c>
      <c r="CR20" s="37"/>
      <c r="CS20" s="37"/>
      <c r="CT20" s="37"/>
      <c r="CU20" s="37"/>
      <c r="CV20" s="37"/>
      <c r="CW20" s="37"/>
      <c r="CX20" s="37"/>
      <c r="CY20" s="37"/>
      <c r="CZ20" s="37"/>
      <c r="DA20" s="37"/>
      <c r="DB20" s="37"/>
      <c r="DC20" s="37"/>
      <c r="DD20" s="37"/>
    </row>
    <row r="21" spans="2:108" ht="15" customHeight="1" x14ac:dyDescent="0.25">
      <c r="B21" s="23"/>
      <c r="C21" s="4"/>
      <c r="D21" s="36" t="s">
        <v>127</v>
      </c>
      <c r="E21" s="36"/>
      <c r="F21" s="36"/>
      <c r="G21" s="36"/>
      <c r="H21" s="36"/>
      <c r="I21" s="36"/>
      <c r="J21" s="36"/>
      <c r="K21" s="36"/>
      <c r="L21" s="36"/>
      <c r="M21" s="36"/>
      <c r="N21" s="36">
        <v>20</v>
      </c>
      <c r="O21" s="36"/>
      <c r="P21" s="36"/>
      <c r="Q21" s="36"/>
      <c r="R21" s="36"/>
      <c r="S21" s="36"/>
      <c r="T21" s="36"/>
      <c r="U21" s="36"/>
      <c r="V21" s="36" t="s">
        <v>129</v>
      </c>
      <c r="W21" s="36"/>
      <c r="X21" s="36"/>
      <c r="Y21" s="36"/>
      <c r="Z21" s="36"/>
      <c r="AA21" s="36"/>
      <c r="AB21" s="36"/>
      <c r="AC21" s="36"/>
      <c r="AD21" s="36"/>
      <c r="AE21" s="36"/>
      <c r="AF21" s="37">
        <v>1</v>
      </c>
      <c r="AG21" s="37"/>
      <c r="AH21" s="37"/>
      <c r="AI21" s="37"/>
      <c r="AJ21" s="37"/>
      <c r="AK21" s="37"/>
      <c r="AL21" s="37"/>
      <c r="AM21" s="37"/>
      <c r="AN21" s="40" t="s">
        <v>103</v>
      </c>
      <c r="AO21" s="40"/>
      <c r="AP21" s="40"/>
      <c r="AQ21" s="40"/>
      <c r="AR21" s="40"/>
      <c r="AS21" s="40"/>
      <c r="AT21" s="40"/>
      <c r="AU21" s="40"/>
      <c r="AV21" s="40"/>
      <c r="AW21" s="40"/>
      <c r="AX21" s="40"/>
      <c r="AY21" s="40"/>
      <c r="AZ21" s="40"/>
      <c r="BA21" s="40"/>
      <c r="BB21" s="40"/>
      <c r="BC21" s="40"/>
      <c r="BD21" s="40"/>
      <c r="BE21" s="40"/>
      <c r="BF21" s="37">
        <v>1</v>
      </c>
      <c r="BG21" s="37"/>
      <c r="BH21" s="37"/>
      <c r="BI21" s="37"/>
      <c r="BJ21" s="37"/>
      <c r="BK21" s="37"/>
      <c r="BL21" s="37"/>
      <c r="BM21" s="37"/>
      <c r="BN21" s="37"/>
      <c r="BO21" s="40">
        <v>100</v>
      </c>
      <c r="BP21" s="40"/>
      <c r="BQ21" s="40"/>
      <c r="BR21" s="40"/>
      <c r="BS21" s="40"/>
      <c r="BT21" s="40"/>
      <c r="BU21" s="40"/>
      <c r="BV21" s="40"/>
      <c r="BW21" s="40"/>
      <c r="BX21" s="40"/>
      <c r="BY21" s="40">
        <v>0</v>
      </c>
      <c r="BZ21" s="40"/>
      <c r="CA21" s="40"/>
      <c r="CB21" s="40"/>
      <c r="CC21" s="40"/>
      <c r="CD21" s="40"/>
      <c r="CE21" s="40"/>
      <c r="CF21" s="40"/>
      <c r="CG21" s="40"/>
      <c r="CH21" s="40" t="s">
        <v>43</v>
      </c>
      <c r="CI21" s="40"/>
      <c r="CJ21" s="40"/>
      <c r="CK21" s="40"/>
      <c r="CL21" s="40"/>
      <c r="CM21" s="40"/>
      <c r="CN21" s="40"/>
      <c r="CO21" s="40"/>
      <c r="CP21" s="40"/>
      <c r="CQ21" s="40"/>
      <c r="CR21" s="40"/>
      <c r="CS21" s="40"/>
      <c r="CT21" s="40"/>
      <c r="CU21" s="40"/>
      <c r="CV21" s="40"/>
      <c r="CW21" s="40"/>
      <c r="CX21" s="40"/>
      <c r="CY21" s="40"/>
      <c r="CZ21" s="40"/>
      <c r="DA21" s="40"/>
      <c r="DB21" s="40"/>
      <c r="DC21" s="40"/>
      <c r="DD21" s="40"/>
    </row>
    <row r="22" spans="2:108" ht="24" customHeight="1" x14ac:dyDescent="0.25">
      <c r="B22" s="23"/>
      <c r="C22" s="4"/>
      <c r="D22" s="43" t="s">
        <v>128</v>
      </c>
      <c r="E22" s="44"/>
      <c r="F22" s="44"/>
      <c r="G22" s="44"/>
      <c r="H22" s="44"/>
      <c r="I22" s="44"/>
      <c r="J22" s="44"/>
      <c r="K22" s="44"/>
      <c r="L22" s="44"/>
      <c r="M22" s="44"/>
      <c r="N22" s="36">
        <v>2</v>
      </c>
      <c r="O22" s="36"/>
      <c r="P22" s="36"/>
      <c r="Q22" s="36"/>
      <c r="R22" s="36"/>
      <c r="S22" s="36"/>
      <c r="T22" s="36"/>
      <c r="U22" s="36"/>
      <c r="V22" s="43" t="s">
        <v>130</v>
      </c>
      <c r="W22" s="44"/>
      <c r="X22" s="44"/>
      <c r="Y22" s="44"/>
      <c r="Z22" s="44"/>
      <c r="AA22" s="44"/>
      <c r="AB22" s="44"/>
      <c r="AC22" s="44"/>
      <c r="AD22" s="44"/>
      <c r="AE22" s="44"/>
      <c r="AF22" s="37">
        <v>1</v>
      </c>
      <c r="AG22" s="37"/>
      <c r="AH22" s="37"/>
      <c r="AI22" s="37"/>
      <c r="AJ22" s="37"/>
      <c r="AK22" s="37"/>
      <c r="AL22" s="37"/>
      <c r="AM22" s="37"/>
      <c r="AN22" s="42" t="s">
        <v>104</v>
      </c>
      <c r="AO22" s="42"/>
      <c r="AP22" s="42"/>
      <c r="AQ22" s="42"/>
      <c r="AR22" s="42"/>
      <c r="AS22" s="42"/>
      <c r="AT22" s="42"/>
      <c r="AU22" s="42"/>
      <c r="AV22" s="42"/>
      <c r="AW22" s="42"/>
      <c r="AX22" s="42"/>
      <c r="AY22" s="42"/>
      <c r="AZ22" s="42"/>
      <c r="BA22" s="42"/>
      <c r="BB22" s="42"/>
      <c r="BC22" s="42"/>
      <c r="BD22" s="42"/>
      <c r="BE22" s="42"/>
      <c r="BF22" s="37">
        <v>1</v>
      </c>
      <c r="BG22" s="37"/>
      <c r="BH22" s="37"/>
      <c r="BI22" s="37"/>
      <c r="BJ22" s="37"/>
      <c r="BK22" s="37"/>
      <c r="BL22" s="37"/>
      <c r="BM22" s="37"/>
      <c r="BN22" s="37"/>
      <c r="BO22" s="40">
        <v>100</v>
      </c>
      <c r="BP22" s="40"/>
      <c r="BQ22" s="40"/>
      <c r="BR22" s="40"/>
      <c r="BS22" s="40"/>
      <c r="BT22" s="40"/>
      <c r="BU22" s="40"/>
      <c r="BV22" s="40"/>
      <c r="BW22" s="40"/>
      <c r="BX22" s="40"/>
      <c r="BY22" s="40">
        <v>0</v>
      </c>
      <c r="BZ22" s="40"/>
      <c r="CA22" s="40"/>
      <c r="CB22" s="40"/>
      <c r="CC22" s="40"/>
      <c r="CD22" s="40"/>
      <c r="CE22" s="40"/>
      <c r="CF22" s="40"/>
      <c r="CG22" s="40"/>
      <c r="CH22" s="40" t="s">
        <v>43</v>
      </c>
      <c r="CI22" s="40"/>
      <c r="CJ22" s="40"/>
      <c r="CK22" s="40"/>
      <c r="CL22" s="40"/>
      <c r="CM22" s="40"/>
      <c r="CN22" s="40"/>
      <c r="CO22" s="40"/>
      <c r="CP22" s="40"/>
      <c r="CQ22" s="40"/>
      <c r="CR22" s="40"/>
      <c r="CS22" s="40"/>
      <c r="CT22" s="40"/>
      <c r="CU22" s="40"/>
      <c r="CV22" s="40"/>
      <c r="CW22" s="40"/>
      <c r="CX22" s="40"/>
      <c r="CY22" s="40"/>
      <c r="CZ22" s="40"/>
      <c r="DA22" s="40"/>
      <c r="DB22" s="40"/>
      <c r="DC22" s="40"/>
      <c r="DD22" s="40"/>
    </row>
    <row r="23" spans="2:108" ht="21.6" customHeight="1" x14ac:dyDescent="0.25">
      <c r="B23" s="23"/>
      <c r="C23" s="4"/>
      <c r="D23" s="38" t="s">
        <v>126</v>
      </c>
      <c r="E23" s="38"/>
      <c r="F23" s="38"/>
      <c r="G23" s="38"/>
      <c r="H23" s="38"/>
      <c r="I23" s="38"/>
      <c r="J23" s="38"/>
      <c r="K23" s="38"/>
      <c r="L23" s="38"/>
      <c r="M23" s="38"/>
      <c r="N23" s="36">
        <v>6</v>
      </c>
      <c r="O23" s="36"/>
      <c r="P23" s="36"/>
      <c r="Q23" s="36"/>
      <c r="R23" s="36"/>
      <c r="S23" s="36"/>
      <c r="T23" s="36"/>
      <c r="U23" s="36"/>
      <c r="V23" s="36"/>
      <c r="W23" s="36"/>
      <c r="X23" s="36"/>
      <c r="Y23" s="36"/>
      <c r="Z23" s="36"/>
      <c r="AA23" s="36"/>
      <c r="AB23" s="36"/>
      <c r="AC23" s="36"/>
      <c r="AD23" s="36"/>
      <c r="AE23" s="36"/>
      <c r="AF23" s="37"/>
      <c r="AG23" s="37"/>
      <c r="AH23" s="37"/>
      <c r="AI23" s="37"/>
      <c r="AJ23" s="37"/>
      <c r="AK23" s="37"/>
      <c r="AL23" s="37"/>
      <c r="AM23" s="37"/>
      <c r="AN23" s="42"/>
      <c r="AO23" s="42"/>
      <c r="AP23" s="42"/>
      <c r="AQ23" s="42"/>
      <c r="AR23" s="42"/>
      <c r="AS23" s="42"/>
      <c r="AT23" s="42"/>
      <c r="AU23" s="42"/>
      <c r="AV23" s="42"/>
      <c r="AW23" s="42"/>
      <c r="AX23" s="42"/>
      <c r="AY23" s="42"/>
      <c r="AZ23" s="42"/>
      <c r="BA23" s="42"/>
      <c r="BB23" s="42"/>
      <c r="BC23" s="42"/>
      <c r="BD23" s="42"/>
      <c r="BE23" s="42"/>
      <c r="BF23" s="37"/>
      <c r="BG23" s="37"/>
      <c r="BH23" s="37"/>
      <c r="BI23" s="37"/>
      <c r="BJ23" s="37"/>
      <c r="BK23" s="37"/>
      <c r="BL23" s="37"/>
      <c r="BM23" s="37"/>
      <c r="BN23" s="37"/>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row>
    <row r="24" spans="2:108" ht="21.6" customHeight="1" x14ac:dyDescent="0.25">
      <c r="B24" s="35"/>
      <c r="C24" s="4"/>
      <c r="D24" s="38" t="s">
        <v>149</v>
      </c>
      <c r="E24" s="38"/>
      <c r="F24" s="38"/>
      <c r="G24" s="38"/>
      <c r="H24" s="38"/>
      <c r="I24" s="38"/>
      <c r="J24" s="38"/>
      <c r="K24" s="38"/>
      <c r="L24" s="38"/>
      <c r="M24" s="38"/>
      <c r="N24" s="36">
        <v>4</v>
      </c>
      <c r="O24" s="36"/>
      <c r="P24" s="36"/>
      <c r="Q24" s="36"/>
      <c r="R24" s="36"/>
      <c r="S24" s="36"/>
      <c r="T24" s="36"/>
      <c r="U24" s="36"/>
      <c r="V24" s="36"/>
      <c r="W24" s="36"/>
      <c r="X24" s="36"/>
      <c r="Y24" s="36"/>
      <c r="Z24" s="36"/>
      <c r="AA24" s="36"/>
      <c r="AB24" s="36"/>
      <c r="AC24" s="36"/>
      <c r="AD24" s="36"/>
      <c r="AE24" s="36"/>
      <c r="AF24" s="37"/>
      <c r="AG24" s="37"/>
      <c r="AH24" s="37"/>
      <c r="AI24" s="37"/>
      <c r="AJ24" s="37"/>
      <c r="AK24" s="37"/>
      <c r="AL24" s="37"/>
      <c r="AM24" s="37"/>
      <c r="AN24" s="37" t="s">
        <v>144</v>
      </c>
      <c r="AO24" s="37"/>
      <c r="AP24" s="37"/>
      <c r="AQ24" s="37"/>
      <c r="AR24" s="37"/>
      <c r="AS24" s="37"/>
      <c r="AT24" s="37"/>
      <c r="AU24" s="37"/>
      <c r="AV24" s="37"/>
      <c r="AW24" s="37"/>
      <c r="AX24" s="37"/>
      <c r="AY24" s="37"/>
      <c r="AZ24" s="37"/>
      <c r="BA24" s="37"/>
      <c r="BB24" s="37"/>
      <c r="BC24" s="37"/>
      <c r="BD24" s="37"/>
      <c r="BE24" s="37"/>
      <c r="BF24" s="37">
        <v>1</v>
      </c>
      <c r="BG24" s="37"/>
      <c r="BH24" s="37"/>
      <c r="BI24" s="37"/>
      <c r="BJ24" s="37"/>
      <c r="BK24" s="37"/>
      <c r="BL24" s="37"/>
      <c r="BM24" s="37"/>
      <c r="BN24" s="37"/>
      <c r="BO24" s="39"/>
      <c r="BP24" s="39"/>
      <c r="BQ24" s="39"/>
      <c r="BR24" s="39"/>
      <c r="BS24" s="39"/>
      <c r="BT24" s="39"/>
      <c r="BU24" s="39"/>
      <c r="BV24" s="39"/>
      <c r="BW24" s="39"/>
      <c r="BX24" s="39"/>
      <c r="BY24" s="39"/>
      <c r="BZ24" s="39"/>
      <c r="CA24" s="39"/>
      <c r="CB24" s="39"/>
      <c r="CC24" s="39"/>
      <c r="CD24" s="39"/>
      <c r="CE24" s="39"/>
      <c r="CF24" s="39"/>
      <c r="CG24" s="39"/>
      <c r="CH24" s="40"/>
      <c r="CI24" s="40"/>
      <c r="CJ24" s="40"/>
      <c r="CK24" s="40"/>
      <c r="CL24" s="40"/>
      <c r="CM24" s="40"/>
      <c r="CN24" s="40"/>
      <c r="CO24" s="40"/>
      <c r="CP24" s="40"/>
      <c r="CQ24" s="41"/>
      <c r="CR24" s="41"/>
      <c r="CS24" s="41"/>
      <c r="CT24" s="41"/>
      <c r="CU24" s="41"/>
      <c r="CV24" s="41"/>
      <c r="CW24" s="41"/>
      <c r="CX24" s="41"/>
      <c r="CY24" s="41"/>
      <c r="CZ24" s="41"/>
      <c r="DA24" s="41"/>
      <c r="DB24" s="41"/>
      <c r="DC24" s="41"/>
      <c r="DD24" s="41"/>
    </row>
    <row r="25" spans="2:108" x14ac:dyDescent="0.25">
      <c r="B25" s="23"/>
      <c r="C25" s="4"/>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7"/>
      <c r="AG25" s="37"/>
      <c r="AH25" s="37"/>
      <c r="AI25" s="37"/>
      <c r="AJ25" s="37"/>
      <c r="AK25" s="37"/>
      <c r="AL25" s="37"/>
      <c r="AM25" s="37"/>
      <c r="AN25" s="37" t="s">
        <v>117</v>
      </c>
      <c r="AO25" s="37"/>
      <c r="AP25" s="37"/>
      <c r="AQ25" s="37"/>
      <c r="AR25" s="37"/>
      <c r="AS25" s="37"/>
      <c r="AT25" s="37"/>
      <c r="AU25" s="37"/>
      <c r="AV25" s="37"/>
      <c r="AW25" s="37"/>
      <c r="AX25" s="37"/>
      <c r="AY25" s="37"/>
      <c r="AZ25" s="37"/>
      <c r="BA25" s="37"/>
      <c r="BB25" s="37"/>
      <c r="BC25" s="37"/>
      <c r="BD25" s="37"/>
      <c r="BE25" s="37"/>
      <c r="BF25" s="37">
        <v>1</v>
      </c>
      <c r="BG25" s="37"/>
      <c r="BH25" s="37"/>
      <c r="BI25" s="37"/>
      <c r="BJ25" s="37"/>
      <c r="BK25" s="37"/>
      <c r="BL25" s="37"/>
      <c r="BM25" s="37"/>
      <c r="BN25" s="37"/>
      <c r="BO25" s="39"/>
      <c r="BP25" s="39"/>
      <c r="BQ25" s="39"/>
      <c r="BR25" s="39"/>
      <c r="BS25" s="39"/>
      <c r="BT25" s="39"/>
      <c r="BU25" s="39"/>
      <c r="BV25" s="39"/>
      <c r="BW25" s="39"/>
      <c r="BX25" s="39"/>
      <c r="BY25" s="39"/>
      <c r="BZ25" s="39"/>
      <c r="CA25" s="39"/>
      <c r="CB25" s="39"/>
      <c r="CC25" s="39"/>
      <c r="CD25" s="39"/>
      <c r="CE25" s="39"/>
      <c r="CF25" s="39"/>
      <c r="CG25" s="39"/>
      <c r="CH25" s="40"/>
      <c r="CI25" s="40"/>
      <c r="CJ25" s="40"/>
      <c r="CK25" s="40"/>
      <c r="CL25" s="40"/>
      <c r="CM25" s="40"/>
      <c r="CN25" s="40"/>
      <c r="CO25" s="40"/>
      <c r="CP25" s="40"/>
      <c r="CQ25" s="41"/>
      <c r="CR25" s="41"/>
      <c r="CS25" s="41"/>
      <c r="CT25" s="41"/>
      <c r="CU25" s="41"/>
      <c r="CV25" s="41"/>
      <c r="CW25" s="41"/>
      <c r="CX25" s="41"/>
      <c r="CY25" s="41"/>
      <c r="CZ25" s="41"/>
      <c r="DA25" s="41"/>
      <c r="DB25" s="41"/>
      <c r="DC25" s="41"/>
      <c r="DD25" s="41"/>
    </row>
    <row r="26" spans="2:108" x14ac:dyDescent="0.25">
      <c r="B26" s="29"/>
      <c r="C26" s="4"/>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7"/>
      <c r="AG26" s="37"/>
      <c r="AH26" s="37"/>
      <c r="AI26" s="37"/>
      <c r="AJ26" s="37"/>
      <c r="AK26" s="37"/>
      <c r="AL26" s="37"/>
      <c r="AM26" s="37"/>
      <c r="AN26" s="37" t="s">
        <v>118</v>
      </c>
      <c r="AO26" s="37"/>
      <c r="AP26" s="37"/>
      <c r="AQ26" s="37"/>
      <c r="AR26" s="37"/>
      <c r="AS26" s="37"/>
      <c r="AT26" s="37"/>
      <c r="AU26" s="37"/>
      <c r="AV26" s="37"/>
      <c r="AW26" s="37"/>
      <c r="AX26" s="37"/>
      <c r="AY26" s="37"/>
      <c r="AZ26" s="37"/>
      <c r="BA26" s="37"/>
      <c r="BB26" s="37"/>
      <c r="BC26" s="37"/>
      <c r="BD26" s="37"/>
      <c r="BE26" s="37"/>
      <c r="BF26" s="37">
        <v>1</v>
      </c>
      <c r="BG26" s="37"/>
      <c r="BH26" s="37"/>
      <c r="BI26" s="37"/>
      <c r="BJ26" s="37"/>
      <c r="BK26" s="37"/>
      <c r="BL26" s="37"/>
      <c r="BM26" s="37"/>
      <c r="BN26" s="37"/>
      <c r="BO26" s="39"/>
      <c r="BP26" s="39"/>
      <c r="BQ26" s="39"/>
      <c r="BR26" s="39"/>
      <c r="BS26" s="39"/>
      <c r="BT26" s="39"/>
      <c r="BU26" s="39"/>
      <c r="BV26" s="39"/>
      <c r="BW26" s="39"/>
      <c r="BX26" s="39"/>
      <c r="BY26" s="39"/>
      <c r="BZ26" s="39"/>
      <c r="CA26" s="39"/>
      <c r="CB26" s="39"/>
      <c r="CC26" s="39"/>
      <c r="CD26" s="39"/>
      <c r="CE26" s="39"/>
      <c r="CF26" s="39"/>
      <c r="CG26" s="39"/>
      <c r="CH26" s="40"/>
      <c r="CI26" s="40"/>
      <c r="CJ26" s="40"/>
      <c r="CK26" s="40"/>
      <c r="CL26" s="40"/>
      <c r="CM26" s="40"/>
      <c r="CN26" s="40"/>
      <c r="CO26" s="40"/>
      <c r="CP26" s="40"/>
      <c r="CQ26" s="41"/>
      <c r="CR26" s="41"/>
      <c r="CS26" s="41"/>
      <c r="CT26" s="41"/>
      <c r="CU26" s="41"/>
      <c r="CV26" s="41"/>
      <c r="CW26" s="41"/>
      <c r="CX26" s="41"/>
      <c r="CY26" s="41"/>
      <c r="CZ26" s="41"/>
      <c r="DA26" s="41"/>
      <c r="DB26" s="41"/>
      <c r="DC26" s="41"/>
      <c r="DD26" s="41"/>
    </row>
    <row r="27" spans="2:108" x14ac:dyDescent="0.25">
      <c r="B27" s="29"/>
      <c r="C27" s="4"/>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7"/>
      <c r="AG27" s="37"/>
      <c r="AH27" s="37"/>
      <c r="AI27" s="37"/>
      <c r="AJ27" s="37"/>
      <c r="AK27" s="37"/>
      <c r="AL27" s="37"/>
      <c r="AM27" s="37"/>
      <c r="AN27" s="37" t="s">
        <v>119</v>
      </c>
      <c r="AO27" s="37"/>
      <c r="AP27" s="37"/>
      <c r="AQ27" s="37"/>
      <c r="AR27" s="37"/>
      <c r="AS27" s="37"/>
      <c r="AT27" s="37"/>
      <c r="AU27" s="37"/>
      <c r="AV27" s="37"/>
      <c r="AW27" s="37"/>
      <c r="AX27" s="37"/>
      <c r="AY27" s="37"/>
      <c r="AZ27" s="37"/>
      <c r="BA27" s="37"/>
      <c r="BB27" s="37"/>
      <c r="BC27" s="37"/>
      <c r="BD27" s="37"/>
      <c r="BE27" s="37"/>
      <c r="BF27" s="37">
        <v>3</v>
      </c>
      <c r="BG27" s="37"/>
      <c r="BH27" s="37"/>
      <c r="BI27" s="37"/>
      <c r="BJ27" s="37"/>
      <c r="BK27" s="37"/>
      <c r="BL27" s="37"/>
      <c r="BM27" s="37"/>
      <c r="BN27" s="37"/>
      <c r="BO27" s="39"/>
      <c r="BP27" s="39"/>
      <c r="BQ27" s="39"/>
      <c r="BR27" s="39"/>
      <c r="BS27" s="39"/>
      <c r="BT27" s="39"/>
      <c r="BU27" s="39"/>
      <c r="BV27" s="39"/>
      <c r="BW27" s="39"/>
      <c r="BX27" s="39"/>
      <c r="BY27" s="39"/>
      <c r="BZ27" s="39"/>
      <c r="CA27" s="39"/>
      <c r="CB27" s="39"/>
      <c r="CC27" s="39"/>
      <c r="CD27" s="39"/>
      <c r="CE27" s="39"/>
      <c r="CF27" s="39"/>
      <c r="CG27" s="39"/>
      <c r="CH27" s="40"/>
      <c r="CI27" s="40"/>
      <c r="CJ27" s="40"/>
      <c r="CK27" s="40"/>
      <c r="CL27" s="40"/>
      <c r="CM27" s="40"/>
      <c r="CN27" s="40"/>
      <c r="CO27" s="40"/>
      <c r="CP27" s="40"/>
      <c r="CQ27" s="41"/>
      <c r="CR27" s="41"/>
      <c r="CS27" s="41"/>
      <c r="CT27" s="41"/>
      <c r="CU27" s="41"/>
      <c r="CV27" s="41"/>
      <c r="CW27" s="41"/>
      <c r="CX27" s="41"/>
      <c r="CY27" s="41"/>
      <c r="CZ27" s="41"/>
      <c r="DA27" s="41"/>
      <c r="DB27" s="41"/>
      <c r="DC27" s="41"/>
      <c r="DD27" s="41"/>
    </row>
    <row r="28" spans="2:108" ht="16.5" customHeight="1" thickBot="1" x14ac:dyDescent="0.3">
      <c r="B28" s="181" t="s">
        <v>19</v>
      </c>
      <c r="C28" s="181"/>
      <c r="D28" s="181"/>
      <c r="E28" s="181"/>
      <c r="F28" s="181"/>
      <c r="G28" s="181"/>
      <c r="H28" s="181"/>
      <c r="I28" s="181"/>
      <c r="J28" s="181"/>
      <c r="K28" s="181"/>
      <c r="L28" s="181"/>
      <c r="M28" s="181"/>
      <c r="N28" s="181"/>
      <c r="O28" s="181"/>
      <c r="P28" s="181"/>
      <c r="Q28" s="181"/>
      <c r="R28" s="181"/>
      <c r="S28" s="181"/>
      <c r="T28" s="181"/>
      <c r="U28" s="181"/>
      <c r="V28" s="181"/>
      <c r="W28" s="181"/>
      <c r="X28" s="181"/>
      <c r="Y28" s="181"/>
      <c r="Z28" s="181"/>
      <c r="AA28" s="181"/>
      <c r="AB28" s="181"/>
      <c r="AC28" s="181"/>
      <c r="AD28" s="181"/>
      <c r="AE28" s="181"/>
      <c r="AF28" s="181"/>
      <c r="AG28" s="181"/>
      <c r="AH28" s="181"/>
      <c r="AI28" s="181"/>
      <c r="AJ28" s="181"/>
      <c r="AK28" s="181"/>
      <c r="AL28" s="181"/>
      <c r="AM28" s="181"/>
      <c r="AN28" s="181"/>
      <c r="AO28" s="181"/>
      <c r="AP28" s="181"/>
      <c r="AQ28" s="181"/>
      <c r="AR28" s="181"/>
      <c r="AS28" s="181"/>
      <c r="AT28" s="181"/>
      <c r="AU28" s="181"/>
      <c r="AV28" s="181"/>
      <c r="AW28" s="181"/>
      <c r="AX28" s="181"/>
      <c r="AY28" s="181"/>
      <c r="AZ28" s="181"/>
      <c r="BA28" s="181"/>
      <c r="BB28" s="181"/>
      <c r="BC28" s="181"/>
      <c r="BD28" s="181"/>
      <c r="BE28" s="181"/>
      <c r="BF28" s="88">
        <f>SUM(BF21:BN27)</f>
        <v>8</v>
      </c>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row>
    <row r="29" spans="2:108" ht="16.5" customHeight="1" thickBot="1" x14ac:dyDescent="0.3">
      <c r="B29" s="197" t="s">
        <v>20</v>
      </c>
      <c r="C29" s="198"/>
      <c r="D29" s="198"/>
      <c r="E29" s="198"/>
      <c r="F29" s="198"/>
      <c r="G29" s="198"/>
      <c r="H29" s="198"/>
      <c r="I29" s="198"/>
      <c r="J29" s="198"/>
      <c r="K29" s="198"/>
      <c r="L29" s="198"/>
      <c r="M29" s="198"/>
      <c r="N29" s="198"/>
      <c r="O29" s="198"/>
      <c r="P29" s="198"/>
      <c r="Q29" s="198"/>
      <c r="R29" s="198"/>
      <c r="S29" s="198"/>
      <c r="T29" s="198"/>
      <c r="U29" s="198"/>
      <c r="V29" s="198"/>
      <c r="W29" s="198"/>
      <c r="X29" s="198"/>
      <c r="Y29" s="198"/>
      <c r="Z29" s="198"/>
      <c r="AA29" s="198"/>
      <c r="AB29" s="198"/>
      <c r="AC29" s="198"/>
      <c r="AD29" s="198"/>
      <c r="AE29" s="198"/>
      <c r="AF29" s="198"/>
      <c r="AG29" s="198"/>
      <c r="AH29" s="198"/>
      <c r="AI29" s="198"/>
      <c r="AJ29" s="198"/>
      <c r="AK29" s="198"/>
      <c r="AL29" s="198"/>
      <c r="AM29" s="198"/>
      <c r="AN29" s="198"/>
      <c r="AO29" s="198"/>
      <c r="AP29" s="198"/>
      <c r="AQ29" s="198"/>
      <c r="AR29" s="198"/>
      <c r="AS29" s="198"/>
      <c r="AT29" s="198"/>
      <c r="AU29" s="198"/>
      <c r="AV29" s="198"/>
      <c r="AW29" s="198"/>
      <c r="AX29" s="198"/>
      <c r="AY29" s="198"/>
      <c r="AZ29" s="198"/>
      <c r="BA29" s="198"/>
      <c r="BB29" s="198"/>
      <c r="BC29" s="198"/>
      <c r="BD29" s="198"/>
      <c r="BE29" s="198"/>
      <c r="BF29" s="198"/>
      <c r="BG29" s="198"/>
      <c r="BH29" s="198"/>
      <c r="BI29" s="198"/>
      <c r="BJ29" s="198"/>
      <c r="BK29" s="198"/>
      <c r="BL29" s="198"/>
      <c r="BM29" s="198"/>
      <c r="BN29" s="198"/>
      <c r="BO29" s="198"/>
      <c r="BP29" s="198"/>
      <c r="BQ29" s="198"/>
      <c r="BR29" s="198"/>
      <c r="BS29" s="198"/>
      <c r="BT29" s="198"/>
      <c r="BU29" s="198"/>
      <c r="BV29" s="198"/>
      <c r="BW29" s="198"/>
      <c r="BX29" s="198"/>
      <c r="BY29" s="198"/>
      <c r="BZ29" s="198"/>
      <c r="CA29" s="198"/>
      <c r="CB29" s="198"/>
      <c r="CC29" s="198"/>
      <c r="CD29" s="198"/>
      <c r="CE29" s="198"/>
      <c r="CF29" s="198"/>
      <c r="CG29" s="198"/>
      <c r="CH29" s="198"/>
      <c r="CI29" s="198"/>
      <c r="CJ29" s="198"/>
      <c r="CK29" s="198"/>
      <c r="CL29" s="198"/>
      <c r="CM29" s="198"/>
      <c r="CN29" s="198"/>
      <c r="CO29" s="198"/>
      <c r="CP29" s="198"/>
      <c r="CQ29" s="198"/>
      <c r="CR29" s="198"/>
      <c r="CS29" s="198"/>
      <c r="CT29" s="198"/>
      <c r="CU29" s="198"/>
      <c r="CV29" s="198"/>
      <c r="CW29" s="198"/>
      <c r="CX29" s="198"/>
      <c r="CY29" s="198"/>
      <c r="CZ29" s="198"/>
      <c r="DA29" s="198"/>
      <c r="DB29" s="198"/>
      <c r="DC29" s="198"/>
      <c r="DD29" s="199"/>
    </row>
    <row r="30" spans="2:108" ht="16.5" customHeight="1" thickBot="1" x14ac:dyDescent="0.3">
      <c r="B30" s="139" t="s">
        <v>21</v>
      </c>
      <c r="C30" s="140"/>
      <c r="D30" s="140"/>
      <c r="E30" s="140"/>
      <c r="F30" s="140"/>
      <c r="G30" s="140"/>
      <c r="H30" s="140"/>
      <c r="I30" s="140"/>
      <c r="J30" s="140"/>
      <c r="K30" s="140"/>
      <c r="L30" s="140"/>
      <c r="M30" s="140"/>
      <c r="N30" s="140"/>
      <c r="O30" s="140"/>
      <c r="P30" s="140"/>
      <c r="Q30" s="140"/>
      <c r="R30" s="140"/>
      <c r="S30" s="140"/>
      <c r="T30" s="140"/>
      <c r="U30" s="140"/>
      <c r="V30" s="140"/>
      <c r="W30" s="140"/>
      <c r="X30" s="140"/>
      <c r="Y30" s="140"/>
      <c r="Z30" s="140"/>
      <c r="AA30" s="140"/>
      <c r="AB30" s="140"/>
      <c r="AC30" s="140"/>
      <c r="AD30" s="140"/>
      <c r="AE30" s="140"/>
      <c r="AF30" s="140"/>
      <c r="AG30" s="140"/>
      <c r="AH30" s="140"/>
      <c r="AI30" s="140"/>
      <c r="AJ30" s="140"/>
      <c r="AK30" s="140"/>
      <c r="AL30" s="140"/>
      <c r="AM30" s="140"/>
      <c r="AN30" s="140"/>
      <c r="AO30" s="140"/>
      <c r="AP30" s="140"/>
      <c r="AQ30" s="140"/>
      <c r="AR30" s="140"/>
      <c r="AS30" s="140"/>
      <c r="AT30" s="140"/>
      <c r="AU30" s="140"/>
      <c r="AV30" s="140"/>
      <c r="AW30" s="140"/>
      <c r="AX30" s="140"/>
      <c r="AY30" s="140"/>
      <c r="AZ30" s="140"/>
      <c r="BA30" s="140"/>
      <c r="BB30" s="140"/>
      <c r="BC30" s="140"/>
      <c r="BD30" s="140"/>
      <c r="BE30" s="140"/>
      <c r="BF30" s="140"/>
      <c r="BG30" s="140"/>
      <c r="BH30" s="140"/>
      <c r="BI30" s="140"/>
      <c r="BJ30" s="140"/>
      <c r="BK30" s="140"/>
      <c r="BL30" s="140"/>
      <c r="BM30" s="140"/>
      <c r="BN30" s="140"/>
      <c r="BO30" s="140"/>
      <c r="BP30" s="140"/>
      <c r="BQ30" s="140"/>
      <c r="BR30" s="140"/>
      <c r="BS30" s="140"/>
      <c r="BT30" s="140"/>
      <c r="BU30" s="140"/>
      <c r="BV30" s="140"/>
      <c r="BW30" s="140"/>
      <c r="BX30" s="140"/>
      <c r="BY30" s="140"/>
      <c r="BZ30" s="140"/>
      <c r="CA30" s="140"/>
      <c r="CB30" s="140"/>
      <c r="CC30" s="140"/>
      <c r="CD30" s="140"/>
      <c r="CE30" s="140"/>
      <c r="CF30" s="140"/>
      <c r="CG30" s="140"/>
      <c r="CH30" s="140"/>
      <c r="CI30" s="140"/>
      <c r="CJ30" s="140"/>
      <c r="CK30" s="140"/>
      <c r="CL30" s="140"/>
      <c r="CM30" s="140"/>
      <c r="CN30" s="140"/>
      <c r="CO30" s="140"/>
      <c r="CP30" s="140"/>
      <c r="CQ30" s="140"/>
      <c r="CR30" s="140"/>
      <c r="CS30" s="140"/>
      <c r="CT30" s="140"/>
      <c r="CU30" s="140"/>
      <c r="CV30" s="140"/>
      <c r="CW30" s="140"/>
      <c r="CX30" s="140"/>
      <c r="CY30" s="140"/>
      <c r="CZ30" s="140"/>
      <c r="DA30" s="140"/>
      <c r="DB30" s="140"/>
      <c r="DC30" s="140"/>
      <c r="DD30" s="141"/>
    </row>
    <row r="31" spans="2:108" ht="28.5" customHeight="1" x14ac:dyDescent="0.25">
      <c r="B31" s="5" t="s">
        <v>102</v>
      </c>
      <c r="C31" s="28">
        <f>SUM(C33:C37)+72.97%</f>
        <v>1</v>
      </c>
      <c r="D31" s="209" t="s">
        <v>87</v>
      </c>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1"/>
      <c r="BB31" s="209" t="s">
        <v>81</v>
      </c>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1"/>
      <c r="CZ31" s="209" t="s">
        <v>22</v>
      </c>
      <c r="DA31" s="210"/>
      <c r="DB31" s="210"/>
      <c r="DC31" s="210"/>
      <c r="DD31" s="215"/>
    </row>
    <row r="32" spans="2:108" ht="27.75" customHeight="1" x14ac:dyDescent="0.25">
      <c r="B32" s="147" t="s">
        <v>73</v>
      </c>
      <c r="C32" s="192"/>
      <c r="D32" s="212"/>
      <c r="E32" s="213"/>
      <c r="F32" s="213"/>
      <c r="G32" s="213"/>
      <c r="H32" s="213"/>
      <c r="I32" s="213"/>
      <c r="J32" s="213"/>
      <c r="K32" s="213"/>
      <c r="L32" s="213"/>
      <c r="M32" s="213"/>
      <c r="N32" s="213"/>
      <c r="O32" s="213"/>
      <c r="P32" s="213"/>
      <c r="Q32" s="213"/>
      <c r="R32" s="213"/>
      <c r="S32" s="213"/>
      <c r="T32" s="213"/>
      <c r="U32" s="213"/>
      <c r="V32" s="213"/>
      <c r="W32" s="213"/>
      <c r="X32" s="213"/>
      <c r="Y32" s="213"/>
      <c r="Z32" s="213"/>
      <c r="AA32" s="213"/>
      <c r="AB32" s="213"/>
      <c r="AC32" s="213"/>
      <c r="AD32" s="213"/>
      <c r="AE32" s="213"/>
      <c r="AF32" s="213"/>
      <c r="AG32" s="213"/>
      <c r="AH32" s="213"/>
      <c r="AI32" s="213"/>
      <c r="AJ32" s="213"/>
      <c r="AK32" s="213"/>
      <c r="AL32" s="213"/>
      <c r="AM32" s="213"/>
      <c r="AN32" s="213"/>
      <c r="AO32" s="213"/>
      <c r="AP32" s="213"/>
      <c r="AQ32" s="213"/>
      <c r="AR32" s="213"/>
      <c r="AS32" s="213"/>
      <c r="AT32" s="213"/>
      <c r="AU32" s="213"/>
      <c r="AV32" s="213"/>
      <c r="AW32" s="213"/>
      <c r="AX32" s="213"/>
      <c r="AY32" s="213"/>
      <c r="AZ32" s="213"/>
      <c r="BA32" s="214"/>
      <c r="BB32" s="212"/>
      <c r="BC32" s="213"/>
      <c r="BD32" s="213"/>
      <c r="BE32" s="213"/>
      <c r="BF32" s="213"/>
      <c r="BG32" s="213"/>
      <c r="BH32" s="213"/>
      <c r="BI32" s="213"/>
      <c r="BJ32" s="213"/>
      <c r="BK32" s="213"/>
      <c r="BL32" s="213"/>
      <c r="BM32" s="213"/>
      <c r="BN32" s="213"/>
      <c r="BO32" s="213"/>
      <c r="BP32" s="213"/>
      <c r="BQ32" s="213"/>
      <c r="BR32" s="213"/>
      <c r="BS32" s="213"/>
      <c r="BT32" s="213"/>
      <c r="BU32" s="213"/>
      <c r="BV32" s="213"/>
      <c r="BW32" s="213"/>
      <c r="BX32" s="213"/>
      <c r="BY32" s="213"/>
      <c r="BZ32" s="213"/>
      <c r="CA32" s="213"/>
      <c r="CB32" s="213"/>
      <c r="CC32" s="213"/>
      <c r="CD32" s="213"/>
      <c r="CE32" s="213"/>
      <c r="CF32" s="213"/>
      <c r="CG32" s="213"/>
      <c r="CH32" s="213"/>
      <c r="CI32" s="213"/>
      <c r="CJ32" s="213"/>
      <c r="CK32" s="213"/>
      <c r="CL32" s="213"/>
      <c r="CM32" s="213"/>
      <c r="CN32" s="213"/>
      <c r="CO32" s="213"/>
      <c r="CP32" s="213"/>
      <c r="CQ32" s="213"/>
      <c r="CR32" s="213"/>
      <c r="CS32" s="213"/>
      <c r="CT32" s="213"/>
      <c r="CU32" s="213"/>
      <c r="CV32" s="213"/>
      <c r="CW32" s="213"/>
      <c r="CX32" s="213"/>
      <c r="CY32" s="214"/>
      <c r="CZ32" s="212"/>
      <c r="DA32" s="213"/>
      <c r="DB32" s="213"/>
      <c r="DC32" s="213"/>
      <c r="DD32" s="216"/>
    </row>
    <row r="33" spans="2:108" x14ac:dyDescent="0.25">
      <c r="B33" s="5" t="s">
        <v>23</v>
      </c>
      <c r="C33" s="6">
        <v>0.27029999999999998</v>
      </c>
      <c r="D33" s="146">
        <v>1</v>
      </c>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6"/>
      <c r="AH33" s="146"/>
      <c r="AI33" s="146"/>
      <c r="AJ33" s="146"/>
      <c r="AK33" s="146"/>
      <c r="AL33" s="146"/>
      <c r="AM33" s="146"/>
      <c r="AN33" s="146"/>
      <c r="AO33" s="146"/>
      <c r="AP33" s="146"/>
      <c r="AQ33" s="146"/>
      <c r="AR33" s="146"/>
      <c r="AS33" s="146"/>
      <c r="AT33" s="146"/>
      <c r="AU33" s="146"/>
      <c r="AV33" s="146"/>
      <c r="AW33" s="146"/>
      <c r="AX33" s="146"/>
      <c r="AY33" s="146"/>
      <c r="AZ33" s="146"/>
      <c r="BA33" s="146"/>
      <c r="BB33" s="146">
        <v>1</v>
      </c>
      <c r="BC33" s="146"/>
      <c r="BD33" s="146"/>
      <c r="BE33" s="146"/>
      <c r="BF33" s="146"/>
      <c r="BG33" s="146"/>
      <c r="BH33" s="146"/>
      <c r="BI33" s="146"/>
      <c r="BJ33" s="146"/>
      <c r="BK33" s="146"/>
      <c r="BL33" s="146"/>
      <c r="BM33" s="146"/>
      <c r="BN33" s="146"/>
      <c r="BO33" s="146"/>
      <c r="BP33" s="146"/>
      <c r="BQ33" s="146"/>
      <c r="BR33" s="146"/>
      <c r="BS33" s="146"/>
      <c r="BT33" s="146"/>
      <c r="BU33" s="146"/>
      <c r="BV33" s="146"/>
      <c r="BW33" s="146"/>
      <c r="BX33" s="146"/>
      <c r="BY33" s="146"/>
      <c r="BZ33" s="146"/>
      <c r="CA33" s="146"/>
      <c r="CB33" s="146"/>
      <c r="CC33" s="146"/>
      <c r="CD33" s="146"/>
      <c r="CE33" s="146"/>
      <c r="CF33" s="146"/>
      <c r="CG33" s="146"/>
      <c r="CH33" s="146"/>
      <c r="CI33" s="146"/>
      <c r="CJ33" s="146"/>
      <c r="CK33" s="146"/>
      <c r="CL33" s="146"/>
      <c r="CM33" s="146"/>
      <c r="CN33" s="146"/>
      <c r="CO33" s="146"/>
      <c r="CP33" s="146"/>
      <c r="CQ33" s="146"/>
      <c r="CR33" s="146"/>
      <c r="CS33" s="146"/>
      <c r="CT33" s="146"/>
      <c r="CU33" s="146"/>
      <c r="CV33" s="146"/>
      <c r="CW33" s="146"/>
      <c r="CX33" s="146"/>
      <c r="CY33" s="146"/>
      <c r="CZ33" s="144">
        <f>D33-BB33</f>
        <v>0</v>
      </c>
      <c r="DA33" s="144"/>
      <c r="DB33" s="144"/>
      <c r="DC33" s="144"/>
      <c r="DD33" s="145"/>
    </row>
    <row r="34" spans="2:108" x14ac:dyDescent="0.25">
      <c r="B34" s="5" t="s">
        <v>24</v>
      </c>
      <c r="C34" s="6"/>
      <c r="D34" s="200"/>
      <c r="E34" s="201"/>
      <c r="F34" s="201"/>
      <c r="G34" s="201"/>
      <c r="H34" s="201"/>
      <c r="I34" s="201"/>
      <c r="J34" s="201"/>
      <c r="K34" s="201"/>
      <c r="L34" s="201"/>
      <c r="M34" s="201"/>
      <c r="N34" s="201"/>
      <c r="O34" s="201"/>
      <c r="P34" s="201"/>
      <c r="Q34" s="201"/>
      <c r="R34" s="201"/>
      <c r="S34" s="201"/>
      <c r="T34" s="201"/>
      <c r="U34" s="201"/>
      <c r="V34" s="201"/>
      <c r="W34" s="201"/>
      <c r="X34" s="201"/>
      <c r="Y34" s="201"/>
      <c r="Z34" s="201"/>
      <c r="AA34" s="201"/>
      <c r="AB34" s="201"/>
      <c r="AC34" s="201"/>
      <c r="AD34" s="201"/>
      <c r="AE34" s="201"/>
      <c r="AF34" s="201"/>
      <c r="AG34" s="201"/>
      <c r="AH34" s="201"/>
      <c r="AI34" s="201"/>
      <c r="AJ34" s="201"/>
      <c r="AK34" s="201"/>
      <c r="AL34" s="201"/>
      <c r="AM34" s="201"/>
      <c r="AN34" s="201"/>
      <c r="AO34" s="201"/>
      <c r="AP34" s="201"/>
      <c r="AQ34" s="201"/>
      <c r="AR34" s="201"/>
      <c r="AS34" s="201"/>
      <c r="AT34" s="201"/>
      <c r="AU34" s="201"/>
      <c r="AV34" s="201"/>
      <c r="AW34" s="201"/>
      <c r="AX34" s="201"/>
      <c r="AY34" s="201"/>
      <c r="AZ34" s="201"/>
      <c r="BA34" s="201"/>
      <c r="BB34" s="201"/>
      <c r="BC34" s="201"/>
      <c r="BD34" s="201"/>
      <c r="BE34" s="201"/>
      <c r="BF34" s="201"/>
      <c r="BG34" s="201"/>
      <c r="BH34" s="201"/>
      <c r="BI34" s="201"/>
      <c r="BJ34" s="201"/>
      <c r="BK34" s="201"/>
      <c r="BL34" s="201"/>
      <c r="BM34" s="201"/>
      <c r="BN34" s="201"/>
      <c r="BO34" s="201"/>
      <c r="BP34" s="201"/>
      <c r="BQ34" s="201"/>
      <c r="BR34" s="201"/>
      <c r="BS34" s="201"/>
      <c r="BT34" s="201"/>
      <c r="BU34" s="201"/>
      <c r="BV34" s="201"/>
      <c r="BW34" s="201"/>
      <c r="BX34" s="201"/>
      <c r="BY34" s="201"/>
      <c r="BZ34" s="201"/>
      <c r="CA34" s="201"/>
      <c r="CB34" s="201"/>
      <c r="CC34" s="201"/>
      <c r="CD34" s="201"/>
      <c r="CE34" s="201"/>
      <c r="CF34" s="201"/>
      <c r="CG34" s="201"/>
      <c r="CH34" s="201"/>
      <c r="CI34" s="201"/>
      <c r="CJ34" s="201"/>
      <c r="CK34" s="201"/>
      <c r="CL34" s="201"/>
      <c r="CM34" s="201"/>
      <c r="CN34" s="201"/>
      <c r="CO34" s="201"/>
      <c r="CP34" s="201"/>
      <c r="CQ34" s="201"/>
      <c r="CR34" s="201"/>
      <c r="CS34" s="201"/>
      <c r="CT34" s="201"/>
      <c r="CU34" s="201"/>
      <c r="CV34" s="201"/>
      <c r="CW34" s="201"/>
      <c r="CX34" s="201"/>
      <c r="CY34" s="201"/>
      <c r="CZ34" s="201"/>
      <c r="DA34" s="201"/>
      <c r="DB34" s="201"/>
      <c r="DC34" s="201"/>
      <c r="DD34" s="202"/>
    </row>
    <row r="35" spans="2:108" x14ac:dyDescent="0.25">
      <c r="B35" s="5" t="s">
        <v>25</v>
      </c>
      <c r="C35" s="6"/>
      <c r="D35" s="203"/>
      <c r="E35" s="204"/>
      <c r="F35" s="204"/>
      <c r="G35" s="204"/>
      <c r="H35" s="204"/>
      <c r="I35" s="204"/>
      <c r="J35" s="204"/>
      <c r="K35" s="204"/>
      <c r="L35" s="204"/>
      <c r="M35" s="204"/>
      <c r="N35" s="204"/>
      <c r="O35" s="204"/>
      <c r="P35" s="204"/>
      <c r="Q35" s="204"/>
      <c r="R35" s="204"/>
      <c r="S35" s="204"/>
      <c r="T35" s="204"/>
      <c r="U35" s="204"/>
      <c r="V35" s="204"/>
      <c r="W35" s="204"/>
      <c r="X35" s="204"/>
      <c r="Y35" s="204"/>
      <c r="Z35" s="204"/>
      <c r="AA35" s="204"/>
      <c r="AB35" s="204"/>
      <c r="AC35" s="204"/>
      <c r="AD35" s="204"/>
      <c r="AE35" s="204"/>
      <c r="AF35" s="204"/>
      <c r="AG35" s="204"/>
      <c r="AH35" s="204"/>
      <c r="AI35" s="204"/>
      <c r="AJ35" s="204"/>
      <c r="AK35" s="204"/>
      <c r="AL35" s="204"/>
      <c r="AM35" s="204"/>
      <c r="AN35" s="204"/>
      <c r="AO35" s="204"/>
      <c r="AP35" s="204"/>
      <c r="AQ35" s="204"/>
      <c r="AR35" s="204"/>
      <c r="AS35" s="204"/>
      <c r="AT35" s="204"/>
      <c r="AU35" s="204"/>
      <c r="AV35" s="204"/>
      <c r="AW35" s="204"/>
      <c r="AX35" s="204"/>
      <c r="AY35" s="204"/>
      <c r="AZ35" s="204"/>
      <c r="BA35" s="204"/>
      <c r="BB35" s="204"/>
      <c r="BC35" s="204"/>
      <c r="BD35" s="204"/>
      <c r="BE35" s="204"/>
      <c r="BF35" s="204"/>
      <c r="BG35" s="204"/>
      <c r="BH35" s="204"/>
      <c r="BI35" s="204"/>
      <c r="BJ35" s="204"/>
      <c r="BK35" s="204"/>
      <c r="BL35" s="204"/>
      <c r="BM35" s="204"/>
      <c r="BN35" s="204"/>
      <c r="BO35" s="204"/>
      <c r="BP35" s="204"/>
      <c r="BQ35" s="204"/>
      <c r="BR35" s="204"/>
      <c r="BS35" s="204"/>
      <c r="BT35" s="204"/>
      <c r="BU35" s="204"/>
      <c r="BV35" s="204"/>
      <c r="BW35" s="204"/>
      <c r="BX35" s="204"/>
      <c r="BY35" s="204"/>
      <c r="BZ35" s="204"/>
      <c r="CA35" s="204"/>
      <c r="CB35" s="204"/>
      <c r="CC35" s="204"/>
      <c r="CD35" s="204"/>
      <c r="CE35" s="204"/>
      <c r="CF35" s="204"/>
      <c r="CG35" s="204"/>
      <c r="CH35" s="204"/>
      <c r="CI35" s="204"/>
      <c r="CJ35" s="204"/>
      <c r="CK35" s="204"/>
      <c r="CL35" s="204"/>
      <c r="CM35" s="204"/>
      <c r="CN35" s="204"/>
      <c r="CO35" s="204"/>
      <c r="CP35" s="204"/>
      <c r="CQ35" s="204"/>
      <c r="CR35" s="204"/>
      <c r="CS35" s="204"/>
      <c r="CT35" s="204"/>
      <c r="CU35" s="204"/>
      <c r="CV35" s="204"/>
      <c r="CW35" s="204"/>
      <c r="CX35" s="204"/>
      <c r="CY35" s="204"/>
      <c r="CZ35" s="204"/>
      <c r="DA35" s="204"/>
      <c r="DB35" s="204"/>
      <c r="DC35" s="204"/>
      <c r="DD35" s="205"/>
    </row>
    <row r="36" spans="2:108" x14ac:dyDescent="0.25">
      <c r="B36" s="5" t="s">
        <v>26</v>
      </c>
      <c r="C36" s="6"/>
      <c r="D36" s="203"/>
      <c r="E36" s="204"/>
      <c r="F36" s="204"/>
      <c r="G36" s="204"/>
      <c r="H36" s="204"/>
      <c r="I36" s="204"/>
      <c r="J36" s="204"/>
      <c r="K36" s="204"/>
      <c r="L36" s="204"/>
      <c r="M36" s="204"/>
      <c r="N36" s="204"/>
      <c r="O36" s="204"/>
      <c r="P36" s="204"/>
      <c r="Q36" s="204"/>
      <c r="R36" s="204"/>
      <c r="S36" s="204"/>
      <c r="T36" s="204"/>
      <c r="U36" s="204"/>
      <c r="V36" s="204"/>
      <c r="W36" s="204"/>
      <c r="X36" s="204"/>
      <c r="Y36" s="204"/>
      <c r="Z36" s="204"/>
      <c r="AA36" s="204"/>
      <c r="AB36" s="204"/>
      <c r="AC36" s="204"/>
      <c r="AD36" s="204"/>
      <c r="AE36" s="204"/>
      <c r="AF36" s="204"/>
      <c r="AG36" s="204"/>
      <c r="AH36" s="204"/>
      <c r="AI36" s="204"/>
      <c r="AJ36" s="204"/>
      <c r="AK36" s="204"/>
      <c r="AL36" s="204"/>
      <c r="AM36" s="204"/>
      <c r="AN36" s="204"/>
      <c r="AO36" s="204"/>
      <c r="AP36" s="204"/>
      <c r="AQ36" s="204"/>
      <c r="AR36" s="204"/>
      <c r="AS36" s="204"/>
      <c r="AT36" s="204"/>
      <c r="AU36" s="204"/>
      <c r="AV36" s="204"/>
      <c r="AW36" s="204"/>
      <c r="AX36" s="204"/>
      <c r="AY36" s="204"/>
      <c r="AZ36" s="204"/>
      <c r="BA36" s="204"/>
      <c r="BB36" s="204"/>
      <c r="BC36" s="204"/>
      <c r="BD36" s="204"/>
      <c r="BE36" s="204"/>
      <c r="BF36" s="204"/>
      <c r="BG36" s="204"/>
      <c r="BH36" s="204"/>
      <c r="BI36" s="204"/>
      <c r="BJ36" s="204"/>
      <c r="BK36" s="204"/>
      <c r="BL36" s="204"/>
      <c r="BM36" s="204"/>
      <c r="BN36" s="204"/>
      <c r="BO36" s="204"/>
      <c r="BP36" s="204"/>
      <c r="BQ36" s="204"/>
      <c r="BR36" s="204"/>
      <c r="BS36" s="204"/>
      <c r="BT36" s="204"/>
      <c r="BU36" s="204"/>
      <c r="BV36" s="204"/>
      <c r="BW36" s="204"/>
      <c r="BX36" s="204"/>
      <c r="BY36" s="204"/>
      <c r="BZ36" s="204"/>
      <c r="CA36" s="204"/>
      <c r="CB36" s="204"/>
      <c r="CC36" s="204"/>
      <c r="CD36" s="204"/>
      <c r="CE36" s="204"/>
      <c r="CF36" s="204"/>
      <c r="CG36" s="204"/>
      <c r="CH36" s="204"/>
      <c r="CI36" s="204"/>
      <c r="CJ36" s="204"/>
      <c r="CK36" s="204"/>
      <c r="CL36" s="204"/>
      <c r="CM36" s="204"/>
      <c r="CN36" s="204"/>
      <c r="CO36" s="204"/>
      <c r="CP36" s="204"/>
      <c r="CQ36" s="204"/>
      <c r="CR36" s="204"/>
      <c r="CS36" s="204"/>
      <c r="CT36" s="204"/>
      <c r="CU36" s="204"/>
      <c r="CV36" s="204"/>
      <c r="CW36" s="204"/>
      <c r="CX36" s="204"/>
      <c r="CY36" s="204"/>
      <c r="CZ36" s="204"/>
      <c r="DA36" s="204"/>
      <c r="DB36" s="204"/>
      <c r="DC36" s="204"/>
      <c r="DD36" s="205"/>
    </row>
    <row r="37" spans="2:108" x14ac:dyDescent="0.25">
      <c r="B37" s="5" t="s">
        <v>92</v>
      </c>
      <c r="C37" s="6"/>
      <c r="D37" s="203"/>
      <c r="E37" s="204"/>
      <c r="F37" s="204"/>
      <c r="G37" s="204"/>
      <c r="H37" s="204"/>
      <c r="I37" s="204"/>
      <c r="J37" s="204"/>
      <c r="K37" s="204"/>
      <c r="L37" s="204"/>
      <c r="M37" s="204"/>
      <c r="N37" s="204"/>
      <c r="O37" s="204"/>
      <c r="P37" s="204"/>
      <c r="Q37" s="204"/>
      <c r="R37" s="204"/>
      <c r="S37" s="204"/>
      <c r="T37" s="204"/>
      <c r="U37" s="204"/>
      <c r="V37" s="204"/>
      <c r="W37" s="204"/>
      <c r="X37" s="204"/>
      <c r="Y37" s="204"/>
      <c r="Z37" s="204"/>
      <c r="AA37" s="204"/>
      <c r="AB37" s="204"/>
      <c r="AC37" s="204"/>
      <c r="AD37" s="204"/>
      <c r="AE37" s="204"/>
      <c r="AF37" s="204"/>
      <c r="AG37" s="204"/>
      <c r="AH37" s="204"/>
      <c r="AI37" s="204"/>
      <c r="AJ37" s="204"/>
      <c r="AK37" s="204"/>
      <c r="AL37" s="204"/>
      <c r="AM37" s="204"/>
      <c r="AN37" s="204"/>
      <c r="AO37" s="204"/>
      <c r="AP37" s="204"/>
      <c r="AQ37" s="204"/>
      <c r="AR37" s="204"/>
      <c r="AS37" s="204"/>
      <c r="AT37" s="204"/>
      <c r="AU37" s="204"/>
      <c r="AV37" s="204"/>
      <c r="AW37" s="204"/>
      <c r="AX37" s="204"/>
      <c r="AY37" s="204"/>
      <c r="AZ37" s="204"/>
      <c r="BA37" s="204"/>
      <c r="BB37" s="204"/>
      <c r="BC37" s="204"/>
      <c r="BD37" s="204"/>
      <c r="BE37" s="204"/>
      <c r="BF37" s="204"/>
      <c r="BG37" s="204"/>
      <c r="BH37" s="204"/>
      <c r="BI37" s="204"/>
      <c r="BJ37" s="204"/>
      <c r="BK37" s="204"/>
      <c r="BL37" s="204"/>
      <c r="BM37" s="204"/>
      <c r="BN37" s="204"/>
      <c r="BO37" s="204"/>
      <c r="BP37" s="204"/>
      <c r="BQ37" s="204"/>
      <c r="BR37" s="204"/>
      <c r="BS37" s="204"/>
      <c r="BT37" s="204"/>
      <c r="BU37" s="204"/>
      <c r="BV37" s="204"/>
      <c r="BW37" s="204"/>
      <c r="BX37" s="204"/>
      <c r="BY37" s="204"/>
      <c r="BZ37" s="204"/>
      <c r="CA37" s="204"/>
      <c r="CB37" s="204"/>
      <c r="CC37" s="204"/>
      <c r="CD37" s="204"/>
      <c r="CE37" s="204"/>
      <c r="CF37" s="204"/>
      <c r="CG37" s="204"/>
      <c r="CH37" s="204"/>
      <c r="CI37" s="204"/>
      <c r="CJ37" s="204"/>
      <c r="CK37" s="204"/>
      <c r="CL37" s="204"/>
      <c r="CM37" s="204"/>
      <c r="CN37" s="204"/>
      <c r="CO37" s="204"/>
      <c r="CP37" s="204"/>
      <c r="CQ37" s="204"/>
      <c r="CR37" s="204"/>
      <c r="CS37" s="204"/>
      <c r="CT37" s="204"/>
      <c r="CU37" s="204"/>
      <c r="CV37" s="204"/>
      <c r="CW37" s="204"/>
      <c r="CX37" s="204"/>
      <c r="CY37" s="204"/>
      <c r="CZ37" s="204"/>
      <c r="DA37" s="204"/>
      <c r="DB37" s="204"/>
      <c r="DC37" s="204"/>
      <c r="DD37" s="205"/>
    </row>
    <row r="38" spans="2:108" ht="15.75" thickBot="1" x14ac:dyDescent="0.3">
      <c r="B38" s="5"/>
      <c r="C38" s="6"/>
      <c r="D38" s="206"/>
      <c r="E38" s="207"/>
      <c r="F38" s="207"/>
      <c r="G38" s="207"/>
      <c r="H38" s="207"/>
      <c r="I38" s="207"/>
      <c r="J38" s="207"/>
      <c r="K38" s="207"/>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7"/>
      <c r="BB38" s="207"/>
      <c r="BC38" s="207"/>
      <c r="BD38" s="207"/>
      <c r="BE38" s="207"/>
      <c r="BF38" s="207"/>
      <c r="BG38" s="207"/>
      <c r="BH38" s="207"/>
      <c r="BI38" s="207"/>
      <c r="BJ38" s="207"/>
      <c r="BK38" s="207"/>
      <c r="BL38" s="207"/>
      <c r="BM38" s="207"/>
      <c r="BN38" s="207"/>
      <c r="BO38" s="207"/>
      <c r="BP38" s="207"/>
      <c r="BQ38" s="207"/>
      <c r="BR38" s="207"/>
      <c r="BS38" s="207"/>
      <c r="BT38" s="207"/>
      <c r="BU38" s="207"/>
      <c r="BV38" s="207"/>
      <c r="BW38" s="207"/>
      <c r="BX38" s="207"/>
      <c r="BY38" s="207"/>
      <c r="BZ38" s="207"/>
      <c r="CA38" s="207"/>
      <c r="CB38" s="207"/>
      <c r="CC38" s="207"/>
      <c r="CD38" s="207"/>
      <c r="CE38" s="207"/>
      <c r="CF38" s="207"/>
      <c r="CG38" s="207"/>
      <c r="CH38" s="207"/>
      <c r="CI38" s="207"/>
      <c r="CJ38" s="207"/>
      <c r="CK38" s="207"/>
      <c r="CL38" s="207"/>
      <c r="CM38" s="207"/>
      <c r="CN38" s="207"/>
      <c r="CO38" s="207"/>
      <c r="CP38" s="207"/>
      <c r="CQ38" s="207"/>
      <c r="CR38" s="207"/>
      <c r="CS38" s="207"/>
      <c r="CT38" s="207"/>
      <c r="CU38" s="207"/>
      <c r="CV38" s="207"/>
      <c r="CW38" s="207"/>
      <c r="CX38" s="207"/>
      <c r="CY38" s="207"/>
      <c r="CZ38" s="207"/>
      <c r="DA38" s="207"/>
      <c r="DB38" s="207"/>
      <c r="DC38" s="207"/>
      <c r="DD38" s="208"/>
    </row>
    <row r="39" spans="2:108" ht="15.75" thickBot="1" x14ac:dyDescent="0.3">
      <c r="B39" s="148" t="s">
        <v>27</v>
      </c>
      <c r="C39" s="149"/>
      <c r="D39" s="149"/>
      <c r="E39" s="149"/>
      <c r="F39" s="149"/>
      <c r="G39" s="149"/>
      <c r="H39" s="149"/>
      <c r="I39" s="149"/>
      <c r="J39" s="149"/>
      <c r="K39" s="149"/>
      <c r="L39" s="149"/>
      <c r="M39" s="149"/>
      <c r="N39" s="149"/>
      <c r="O39" s="149"/>
      <c r="P39" s="149"/>
      <c r="Q39" s="149"/>
      <c r="R39" s="149"/>
      <c r="S39" s="149"/>
      <c r="T39" s="149"/>
      <c r="U39" s="149"/>
      <c r="V39" s="149"/>
      <c r="W39" s="149"/>
      <c r="X39" s="149"/>
      <c r="Y39" s="149"/>
      <c r="Z39" s="149"/>
      <c r="AA39" s="149"/>
      <c r="AB39" s="149"/>
      <c r="AC39" s="149"/>
      <c r="AD39" s="149"/>
      <c r="AE39" s="149"/>
      <c r="AF39" s="149"/>
      <c r="AG39" s="149"/>
      <c r="AH39" s="149"/>
      <c r="AI39" s="149"/>
      <c r="AJ39" s="149"/>
      <c r="AK39" s="149"/>
      <c r="AL39" s="149"/>
      <c r="AM39" s="149"/>
      <c r="AN39" s="149"/>
      <c r="AO39" s="149"/>
      <c r="AP39" s="149"/>
      <c r="AQ39" s="149"/>
      <c r="AR39" s="149"/>
      <c r="AS39" s="149"/>
      <c r="AT39" s="149"/>
      <c r="AU39" s="149"/>
      <c r="AV39" s="149"/>
      <c r="AW39" s="149"/>
      <c r="AX39" s="149"/>
      <c r="AY39" s="149"/>
      <c r="AZ39" s="149"/>
      <c r="BA39" s="149"/>
      <c r="BB39" s="149"/>
      <c r="BC39" s="149"/>
      <c r="BD39" s="149"/>
      <c r="BE39" s="149"/>
      <c r="BF39" s="149"/>
      <c r="BG39" s="149"/>
      <c r="BH39" s="149"/>
      <c r="BI39" s="149"/>
      <c r="BJ39" s="149"/>
      <c r="BK39" s="149"/>
      <c r="BL39" s="149"/>
      <c r="BM39" s="149"/>
      <c r="BN39" s="149"/>
      <c r="BO39" s="149"/>
      <c r="BP39" s="149"/>
      <c r="BQ39" s="149"/>
      <c r="BR39" s="149"/>
      <c r="BS39" s="149"/>
      <c r="BT39" s="149"/>
      <c r="BU39" s="149"/>
      <c r="BV39" s="149"/>
      <c r="BW39" s="149"/>
      <c r="BX39" s="149"/>
      <c r="BY39" s="149"/>
      <c r="BZ39" s="149"/>
      <c r="CA39" s="149"/>
      <c r="CB39" s="149"/>
      <c r="CC39" s="149"/>
      <c r="CD39" s="149"/>
      <c r="CE39" s="149"/>
      <c r="CF39" s="149"/>
      <c r="CG39" s="149"/>
      <c r="CH39" s="149"/>
      <c r="CI39" s="149"/>
      <c r="CJ39" s="149"/>
      <c r="CK39" s="149"/>
      <c r="CL39" s="149"/>
      <c r="CM39" s="149"/>
      <c r="CN39" s="149"/>
      <c r="CO39" s="149"/>
      <c r="CP39" s="149"/>
      <c r="CQ39" s="149"/>
      <c r="CR39" s="149"/>
      <c r="CS39" s="149"/>
      <c r="CT39" s="149"/>
      <c r="CU39" s="149"/>
      <c r="CV39" s="149"/>
      <c r="CW39" s="149"/>
      <c r="CX39" s="149"/>
      <c r="CY39" s="149"/>
      <c r="CZ39" s="149"/>
      <c r="DA39" s="149"/>
      <c r="DB39" s="149"/>
      <c r="DC39" s="149"/>
      <c r="DD39" s="150"/>
    </row>
    <row r="40" spans="2:108" ht="15" customHeight="1" thickBot="1" x14ac:dyDescent="0.3">
      <c r="B40" s="139" t="s">
        <v>28</v>
      </c>
      <c r="C40" s="140"/>
      <c r="D40" s="139" t="s">
        <v>89</v>
      </c>
      <c r="E40" s="140"/>
      <c r="F40" s="140"/>
      <c r="G40" s="140"/>
      <c r="H40" s="140"/>
      <c r="I40" s="140"/>
      <c r="J40" s="140"/>
      <c r="K40" s="140"/>
      <c r="L40" s="140"/>
      <c r="M40" s="140"/>
      <c r="N40" s="140"/>
      <c r="O40" s="140"/>
      <c r="P40" s="140"/>
      <c r="Q40" s="140"/>
      <c r="R40" s="140"/>
      <c r="S40" s="140"/>
      <c r="T40" s="140"/>
      <c r="U40" s="140"/>
      <c r="V40" s="140"/>
      <c r="W40" s="140"/>
      <c r="X40" s="140"/>
      <c r="Y40" s="140"/>
      <c r="Z40" s="140"/>
      <c r="AA40" s="140"/>
      <c r="AB40" s="140"/>
      <c r="AC40" s="140"/>
      <c r="AD40" s="140"/>
      <c r="AE40" s="140"/>
      <c r="AF40" s="140"/>
      <c r="AG40" s="140"/>
      <c r="AH40" s="140"/>
      <c r="AI40" s="140"/>
      <c r="AJ40" s="140"/>
      <c r="AK40" s="140"/>
      <c r="AL40" s="140"/>
      <c r="AM40" s="140"/>
      <c r="AN40" s="140"/>
      <c r="AO40" s="140"/>
      <c r="AP40" s="140"/>
      <c r="AQ40" s="140"/>
      <c r="AR40" s="140"/>
      <c r="AS40" s="140"/>
      <c r="AT40" s="140"/>
      <c r="AU40" s="140"/>
      <c r="AV40" s="140"/>
      <c r="AW40" s="140"/>
      <c r="AX40" s="140"/>
      <c r="AY40" s="140"/>
      <c r="AZ40" s="140"/>
      <c r="BA40" s="140"/>
      <c r="BB40" s="140"/>
      <c r="BC40" s="140"/>
      <c r="BD40" s="140"/>
      <c r="BE40" s="140"/>
      <c r="BF40" s="140"/>
      <c r="BG40" s="140"/>
      <c r="BH40" s="140"/>
      <c r="BI40" s="140"/>
      <c r="BJ40" s="140"/>
      <c r="BK40" s="140"/>
      <c r="BL40" s="140"/>
      <c r="BM40" s="140"/>
      <c r="BN40" s="140"/>
      <c r="BO40" s="140"/>
      <c r="BP40" s="140"/>
      <c r="BQ40" s="140"/>
      <c r="BR40" s="140"/>
      <c r="BS40" s="140"/>
      <c r="BT40" s="140"/>
      <c r="BU40" s="140"/>
      <c r="BV40" s="140"/>
      <c r="BW40" s="140"/>
      <c r="BX40" s="140"/>
      <c r="BY40" s="140"/>
      <c r="BZ40" s="140"/>
      <c r="CA40" s="140"/>
      <c r="CB40" s="140"/>
      <c r="CC40" s="140"/>
      <c r="CD40" s="140"/>
      <c r="CE40" s="140"/>
      <c r="CF40" s="140"/>
      <c r="CG40" s="140"/>
      <c r="CH40" s="140"/>
      <c r="CI40" s="140"/>
      <c r="CJ40" s="140"/>
      <c r="CK40" s="140"/>
      <c r="CL40" s="140"/>
      <c r="CM40" s="140"/>
      <c r="CN40" s="140"/>
      <c r="CO40" s="140"/>
      <c r="CP40" s="140"/>
      <c r="CQ40" s="140"/>
      <c r="CR40" s="140"/>
      <c r="CS40" s="140"/>
      <c r="CT40" s="140"/>
      <c r="CU40" s="140"/>
      <c r="CV40" s="140"/>
      <c r="CW40" s="140"/>
      <c r="CX40" s="140"/>
      <c r="CY40" s="140"/>
      <c r="CZ40" s="217" t="s">
        <v>29</v>
      </c>
      <c r="DA40" s="218"/>
      <c r="DB40" s="218"/>
      <c r="DC40" s="218"/>
      <c r="DD40" s="219"/>
    </row>
    <row r="41" spans="2:108" ht="35.25" customHeight="1" x14ac:dyDescent="0.25">
      <c r="B41" s="182" t="s">
        <v>30</v>
      </c>
      <c r="C41" s="183"/>
      <c r="D41" s="142"/>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c r="BJ41" s="48"/>
      <c r="BK41" s="48"/>
      <c r="BL41" s="48"/>
      <c r="BM41" s="48"/>
      <c r="BN41" s="48"/>
      <c r="BO41" s="48"/>
      <c r="BP41" s="48"/>
      <c r="BQ41" s="48"/>
      <c r="BR41" s="48"/>
      <c r="BS41" s="48"/>
      <c r="BT41" s="48"/>
      <c r="BU41" s="48"/>
      <c r="BV41" s="48"/>
      <c r="BW41" s="48"/>
      <c r="BX41" s="48"/>
      <c r="BY41" s="48"/>
      <c r="BZ41" s="48"/>
      <c r="CA41" s="48"/>
      <c r="CB41" s="48"/>
      <c r="CC41" s="48"/>
      <c r="CD41" s="48"/>
      <c r="CE41" s="48"/>
      <c r="CF41" s="48"/>
      <c r="CG41" s="48"/>
      <c r="CH41" s="48"/>
      <c r="CI41" s="48"/>
      <c r="CJ41" s="48"/>
      <c r="CK41" s="48"/>
      <c r="CL41" s="48"/>
      <c r="CM41" s="48"/>
      <c r="CN41" s="48"/>
      <c r="CO41" s="48"/>
      <c r="CP41" s="48"/>
      <c r="CQ41" s="48"/>
      <c r="CR41" s="48"/>
      <c r="CS41" s="48"/>
      <c r="CT41" s="48"/>
      <c r="CU41" s="48"/>
      <c r="CV41" s="48"/>
      <c r="CW41" s="48"/>
      <c r="CX41" s="48"/>
      <c r="CY41" s="143"/>
      <c r="CZ41" s="222">
        <f>BB33</f>
        <v>1</v>
      </c>
      <c r="DA41" s="222"/>
      <c r="DB41" s="222"/>
      <c r="DC41" s="222"/>
      <c r="DD41" s="223"/>
    </row>
    <row r="42" spans="2:108" ht="33" customHeight="1" thickBot="1" x14ac:dyDescent="0.3">
      <c r="B42" s="224" t="s">
        <v>31</v>
      </c>
      <c r="C42" s="175"/>
      <c r="D42" s="142"/>
      <c r="E42" s="48"/>
      <c r="F42" s="48"/>
      <c r="G42" s="48"/>
      <c r="H42" s="48"/>
      <c r="I42" s="48"/>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48"/>
      <c r="BH42" s="48"/>
      <c r="BI42" s="48"/>
      <c r="BJ42" s="48"/>
      <c r="BK42" s="48"/>
      <c r="BL42" s="48"/>
      <c r="BM42" s="48"/>
      <c r="BN42" s="48"/>
      <c r="BO42" s="48"/>
      <c r="BP42" s="48"/>
      <c r="BQ42" s="48"/>
      <c r="BR42" s="48"/>
      <c r="BS42" s="48"/>
      <c r="BT42" s="48"/>
      <c r="BU42" s="48"/>
      <c r="BV42" s="48"/>
      <c r="BW42" s="48"/>
      <c r="BX42" s="48"/>
      <c r="BY42" s="48"/>
      <c r="BZ42" s="48"/>
      <c r="CA42" s="48"/>
      <c r="CB42" s="48"/>
      <c r="CC42" s="48"/>
      <c r="CD42" s="48"/>
      <c r="CE42" s="48"/>
      <c r="CF42" s="48"/>
      <c r="CG42" s="48"/>
      <c r="CH42" s="48"/>
      <c r="CI42" s="48"/>
      <c r="CJ42" s="48"/>
      <c r="CK42" s="48"/>
      <c r="CL42" s="48"/>
      <c r="CM42" s="48"/>
      <c r="CN42" s="48"/>
      <c r="CO42" s="48"/>
      <c r="CP42" s="48"/>
      <c r="CQ42" s="48"/>
      <c r="CR42" s="48"/>
      <c r="CS42" s="48"/>
      <c r="CT42" s="48"/>
      <c r="CU42" s="48"/>
      <c r="CV42" s="48"/>
      <c r="CW42" s="48"/>
      <c r="CX42" s="48"/>
      <c r="CY42" s="143"/>
      <c r="CZ42" s="137">
        <f>D33</f>
        <v>1</v>
      </c>
      <c r="DA42" s="137"/>
      <c r="DB42" s="137"/>
      <c r="DC42" s="137"/>
      <c r="DD42" s="138"/>
    </row>
    <row r="43" spans="2:108" ht="15" customHeight="1" thickBot="1" x14ac:dyDescent="0.3">
      <c r="B43" s="139" t="s">
        <v>88</v>
      </c>
      <c r="C43" s="140"/>
      <c r="D43" s="140"/>
      <c r="E43" s="140"/>
      <c r="F43" s="140"/>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0"/>
      <c r="AE43" s="140"/>
      <c r="AF43" s="140"/>
      <c r="AG43" s="140"/>
      <c r="AH43" s="140"/>
      <c r="AI43" s="140"/>
      <c r="AJ43" s="140"/>
      <c r="AK43" s="140"/>
      <c r="AL43" s="140"/>
      <c r="AM43" s="140"/>
      <c r="AN43" s="140"/>
      <c r="AO43" s="140"/>
      <c r="AP43" s="140"/>
      <c r="AQ43" s="140"/>
      <c r="AR43" s="140"/>
      <c r="AS43" s="140"/>
      <c r="AT43" s="140"/>
      <c r="AU43" s="140"/>
      <c r="AV43" s="140"/>
      <c r="AW43" s="140"/>
      <c r="AX43" s="140"/>
      <c r="AY43" s="140"/>
      <c r="AZ43" s="140"/>
      <c r="BA43" s="140"/>
      <c r="BB43" s="140"/>
      <c r="BC43" s="140"/>
      <c r="BD43" s="140"/>
      <c r="BE43" s="140"/>
      <c r="BF43" s="140"/>
      <c r="BG43" s="140"/>
      <c r="BH43" s="140"/>
      <c r="BI43" s="140"/>
      <c r="BJ43" s="140"/>
      <c r="BK43" s="140"/>
      <c r="BL43" s="140"/>
      <c r="BM43" s="140"/>
      <c r="BN43" s="140"/>
      <c r="BO43" s="140"/>
      <c r="BP43" s="140"/>
      <c r="BQ43" s="140"/>
      <c r="BR43" s="140"/>
      <c r="BS43" s="140"/>
      <c r="BT43" s="140"/>
      <c r="BU43" s="140"/>
      <c r="BV43" s="140"/>
      <c r="BW43" s="140"/>
      <c r="BX43" s="140"/>
      <c r="BY43" s="140"/>
      <c r="BZ43" s="140"/>
      <c r="CA43" s="140"/>
      <c r="CB43" s="140"/>
      <c r="CC43" s="140"/>
      <c r="CD43" s="140"/>
      <c r="CE43" s="140"/>
      <c r="CF43" s="140"/>
      <c r="CG43" s="140"/>
      <c r="CH43" s="140"/>
      <c r="CI43" s="140"/>
      <c r="CJ43" s="140"/>
      <c r="CK43" s="140"/>
      <c r="CL43" s="140"/>
      <c r="CM43" s="140"/>
      <c r="CN43" s="140"/>
      <c r="CO43" s="140"/>
      <c r="CP43" s="140"/>
      <c r="CQ43" s="140"/>
      <c r="CR43" s="140"/>
      <c r="CS43" s="140"/>
      <c r="CT43" s="140"/>
      <c r="CU43" s="140"/>
      <c r="CV43" s="140"/>
      <c r="CW43" s="140"/>
      <c r="CX43" s="140"/>
      <c r="CY43" s="140"/>
      <c r="CZ43" s="140"/>
      <c r="DA43" s="140"/>
      <c r="DB43" s="140"/>
      <c r="DC43" s="140"/>
      <c r="DD43" s="141"/>
    </row>
    <row r="44" spans="2:108" ht="15" customHeight="1" thickBot="1" x14ac:dyDescent="0.3">
      <c r="B44" s="139" t="s">
        <v>131</v>
      </c>
      <c r="C44" s="140"/>
      <c r="D44" s="140"/>
      <c r="E44" s="140"/>
      <c r="F44" s="140"/>
      <c r="G44" s="140"/>
      <c r="H44" s="140"/>
      <c r="I44" s="140"/>
      <c r="J44" s="140"/>
      <c r="K44" s="140"/>
      <c r="L44" s="140"/>
      <c r="M44" s="140"/>
      <c r="N44" s="140"/>
      <c r="O44" s="140"/>
      <c r="P44" s="140"/>
      <c r="Q44" s="140"/>
      <c r="R44" s="140"/>
      <c r="S44" s="140"/>
      <c r="T44" s="140"/>
      <c r="U44" s="140"/>
      <c r="V44" s="140"/>
      <c r="W44" s="140"/>
      <c r="X44" s="140"/>
      <c r="Y44" s="140"/>
      <c r="Z44" s="140"/>
      <c r="AA44" s="140"/>
      <c r="AB44" s="140"/>
      <c r="AC44" s="140"/>
      <c r="AD44" s="140"/>
      <c r="AE44" s="140"/>
      <c r="AF44" s="140"/>
      <c r="AG44" s="140"/>
      <c r="AH44" s="140"/>
      <c r="AI44" s="140"/>
      <c r="AJ44" s="140"/>
      <c r="AK44" s="140"/>
      <c r="AL44" s="140"/>
      <c r="AM44" s="140"/>
      <c r="AN44" s="140"/>
      <c r="AO44" s="140"/>
      <c r="AP44" s="140"/>
      <c r="AQ44" s="140"/>
      <c r="AR44" s="140"/>
      <c r="AS44" s="140"/>
      <c r="AT44" s="140"/>
      <c r="AU44" s="140"/>
      <c r="AV44" s="140"/>
      <c r="AW44" s="140"/>
      <c r="AX44" s="140"/>
      <c r="AY44" s="140"/>
      <c r="AZ44" s="140"/>
      <c r="BA44" s="140"/>
      <c r="BB44" s="140"/>
      <c r="BC44" s="140"/>
      <c r="BD44" s="140"/>
      <c r="BE44" s="140"/>
      <c r="BF44" s="140"/>
      <c r="BG44" s="140"/>
      <c r="BH44" s="140"/>
      <c r="BI44" s="140"/>
      <c r="BJ44" s="140"/>
      <c r="BK44" s="140"/>
      <c r="BL44" s="140"/>
      <c r="BM44" s="140"/>
      <c r="BN44" s="140"/>
      <c r="BO44" s="140"/>
      <c r="BP44" s="140"/>
      <c r="BQ44" s="140"/>
      <c r="BR44" s="140"/>
      <c r="BS44" s="140"/>
      <c r="BT44" s="140"/>
      <c r="BU44" s="140"/>
      <c r="BV44" s="140"/>
      <c r="BW44" s="140"/>
      <c r="BX44" s="140"/>
      <c r="BY44" s="140"/>
      <c r="BZ44" s="140"/>
      <c r="CA44" s="140"/>
      <c r="CB44" s="140"/>
      <c r="CC44" s="140"/>
      <c r="CD44" s="140"/>
      <c r="CE44" s="140"/>
      <c r="CF44" s="140"/>
      <c r="CG44" s="140"/>
      <c r="CH44" s="140"/>
      <c r="CI44" s="140"/>
      <c r="CJ44" s="140"/>
      <c r="CK44" s="140"/>
      <c r="CL44" s="140"/>
      <c r="CM44" s="140"/>
      <c r="CN44" s="140"/>
      <c r="CO44" s="140"/>
      <c r="CP44" s="140"/>
      <c r="CQ44" s="140"/>
      <c r="CR44" s="140"/>
      <c r="CS44" s="140"/>
      <c r="CT44" s="140"/>
      <c r="CU44" s="140"/>
      <c r="CV44" s="140"/>
      <c r="CW44" s="140"/>
      <c r="CX44" s="140"/>
      <c r="CY44" s="140"/>
      <c r="CZ44" s="140"/>
      <c r="DA44" s="140"/>
      <c r="DB44" s="140"/>
      <c r="DC44" s="140"/>
      <c r="DD44" s="141"/>
    </row>
    <row r="45" spans="2:108" ht="16.5" customHeight="1" thickBot="1" x14ac:dyDescent="0.3">
      <c r="B45" s="18" t="s">
        <v>83</v>
      </c>
      <c r="C45" s="19" t="s">
        <v>84</v>
      </c>
      <c r="D45" s="140" t="s">
        <v>85</v>
      </c>
      <c r="E45" s="140"/>
      <c r="F45" s="140"/>
      <c r="G45" s="140"/>
      <c r="H45" s="140"/>
      <c r="I45" s="140"/>
      <c r="J45" s="140"/>
      <c r="K45" s="140"/>
      <c r="L45" s="140"/>
      <c r="M45" s="140"/>
      <c r="N45" s="140"/>
      <c r="O45" s="140"/>
      <c r="P45" s="140"/>
      <c r="Q45" s="140"/>
      <c r="R45" s="140"/>
      <c r="S45" s="140"/>
      <c r="T45" s="140"/>
      <c r="U45" s="140"/>
      <c r="V45" s="140"/>
      <c r="W45" s="140"/>
      <c r="X45" s="140"/>
      <c r="Y45" s="140"/>
      <c r="Z45" s="140"/>
      <c r="AA45" s="140"/>
      <c r="AB45" s="140"/>
      <c r="AC45" s="140"/>
      <c r="AD45" s="140"/>
      <c r="AE45" s="140"/>
      <c r="AF45" s="140"/>
      <c r="AG45" s="140"/>
      <c r="AH45" s="140"/>
      <c r="AI45" s="140"/>
      <c r="AJ45" s="140"/>
      <c r="AK45" s="140"/>
      <c r="AL45" s="140"/>
      <c r="AM45" s="140"/>
      <c r="AN45" s="140"/>
      <c r="AO45" s="140"/>
      <c r="AP45" s="140"/>
      <c r="AQ45" s="140"/>
      <c r="AR45" s="140"/>
      <c r="AS45" s="140"/>
      <c r="AT45" s="140"/>
      <c r="AU45" s="140"/>
      <c r="AV45" s="140"/>
      <c r="AW45" s="140"/>
      <c r="AX45" s="140"/>
      <c r="AY45" s="140"/>
      <c r="AZ45" s="140"/>
      <c r="BA45" s="140"/>
      <c r="BB45" s="140"/>
      <c r="BC45" s="140"/>
      <c r="BD45" s="140"/>
      <c r="BE45" s="140"/>
      <c r="BF45" s="140"/>
      <c r="BG45" s="140"/>
      <c r="BH45" s="140"/>
      <c r="BI45" s="140"/>
      <c r="BJ45" s="140"/>
      <c r="BK45" s="140"/>
      <c r="BL45" s="140"/>
      <c r="BM45" s="140"/>
      <c r="BN45" s="140"/>
      <c r="BO45" s="140"/>
      <c r="BP45" s="140"/>
      <c r="BQ45" s="140"/>
      <c r="BR45" s="140"/>
      <c r="BS45" s="140"/>
      <c r="BT45" s="140"/>
      <c r="BU45" s="140"/>
      <c r="BV45" s="140"/>
      <c r="BW45" s="140"/>
      <c r="BX45" s="140"/>
      <c r="BY45" s="140"/>
      <c r="BZ45" s="140"/>
      <c r="CA45" s="140"/>
      <c r="CB45" s="140"/>
      <c r="CC45" s="140"/>
      <c r="CD45" s="140"/>
      <c r="CE45" s="140"/>
      <c r="CF45" s="140"/>
      <c r="CG45" s="140"/>
      <c r="CH45" s="140"/>
      <c r="CI45" s="140"/>
      <c r="CJ45" s="140"/>
      <c r="CK45" s="140"/>
      <c r="CL45" s="140"/>
      <c r="CM45" s="140"/>
      <c r="CN45" s="140"/>
      <c r="CO45" s="140"/>
      <c r="CP45" s="140"/>
      <c r="CQ45" s="140"/>
      <c r="CR45" s="140"/>
      <c r="CS45" s="140"/>
      <c r="CT45" s="140"/>
      <c r="CU45" s="140"/>
      <c r="CV45" s="140"/>
      <c r="CW45" s="140"/>
      <c r="CX45" s="140"/>
      <c r="CY45" s="140"/>
      <c r="CZ45" s="108" t="s">
        <v>29</v>
      </c>
      <c r="DA45" s="108"/>
      <c r="DB45" s="108"/>
      <c r="DC45" s="108"/>
      <c r="DD45" s="109"/>
    </row>
    <row r="46" spans="2:108" ht="36" customHeight="1" x14ac:dyDescent="0.25">
      <c r="B46" s="147" t="s">
        <v>64</v>
      </c>
      <c r="C46" s="17" t="s">
        <v>30</v>
      </c>
      <c r="D46" s="142"/>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143"/>
      <c r="CZ46" s="135">
        <v>1</v>
      </c>
      <c r="DA46" s="135"/>
      <c r="DB46" s="135"/>
      <c r="DC46" s="135"/>
      <c r="DD46" s="136"/>
    </row>
    <row r="47" spans="2:108" ht="30" customHeight="1" x14ac:dyDescent="0.25">
      <c r="B47" s="114"/>
      <c r="C47" s="7" t="s">
        <v>31</v>
      </c>
      <c r="D47" s="120"/>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2"/>
      <c r="CZ47" s="115">
        <v>1</v>
      </c>
      <c r="DA47" s="115"/>
      <c r="DB47" s="115"/>
      <c r="DC47" s="115"/>
      <c r="DD47" s="116"/>
    </row>
    <row r="48" spans="2:108" ht="36" customHeight="1" x14ac:dyDescent="0.25">
      <c r="B48" s="114" t="s">
        <v>105</v>
      </c>
      <c r="C48" s="7" t="s">
        <v>30</v>
      </c>
      <c r="D48" s="117"/>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8"/>
      <c r="AC48" s="118"/>
      <c r="AD48" s="118"/>
      <c r="AE48" s="118"/>
      <c r="AF48" s="118"/>
      <c r="AG48" s="118"/>
      <c r="AH48" s="118"/>
      <c r="AI48" s="118"/>
      <c r="AJ48" s="118"/>
      <c r="AK48" s="118"/>
      <c r="AL48" s="118"/>
      <c r="AM48" s="118"/>
      <c r="AN48" s="118"/>
      <c r="AO48" s="118"/>
      <c r="AP48" s="118"/>
      <c r="AQ48" s="118"/>
      <c r="AR48" s="118"/>
      <c r="AS48" s="118"/>
      <c r="AT48" s="118"/>
      <c r="AU48" s="118"/>
      <c r="AV48" s="118"/>
      <c r="AW48" s="118"/>
      <c r="AX48" s="118"/>
      <c r="AY48" s="118"/>
      <c r="AZ48" s="118"/>
      <c r="BA48" s="118"/>
      <c r="BB48" s="118"/>
      <c r="BC48" s="118"/>
      <c r="BD48" s="118"/>
      <c r="BE48" s="118"/>
      <c r="BF48" s="118"/>
      <c r="BG48" s="118"/>
      <c r="BH48" s="118"/>
      <c r="BI48" s="118"/>
      <c r="BJ48" s="118"/>
      <c r="BK48" s="118"/>
      <c r="BL48" s="118"/>
      <c r="BM48" s="118"/>
      <c r="BN48" s="118"/>
      <c r="BO48" s="118"/>
      <c r="BP48" s="118"/>
      <c r="BQ48" s="118"/>
      <c r="BR48" s="118"/>
      <c r="BS48" s="118"/>
      <c r="BT48" s="118"/>
      <c r="BU48" s="118"/>
      <c r="BV48" s="118"/>
      <c r="BW48" s="118"/>
      <c r="BX48" s="118"/>
      <c r="BY48" s="118"/>
      <c r="BZ48" s="118"/>
      <c r="CA48" s="118"/>
      <c r="CB48" s="118"/>
      <c r="CC48" s="118"/>
      <c r="CD48" s="118"/>
      <c r="CE48" s="118"/>
      <c r="CF48" s="118"/>
      <c r="CG48" s="118"/>
      <c r="CH48" s="118"/>
      <c r="CI48" s="118"/>
      <c r="CJ48" s="118"/>
      <c r="CK48" s="118"/>
      <c r="CL48" s="118"/>
      <c r="CM48" s="118"/>
      <c r="CN48" s="118"/>
      <c r="CO48" s="118"/>
      <c r="CP48" s="118"/>
      <c r="CQ48" s="118"/>
      <c r="CR48" s="118"/>
      <c r="CS48" s="118"/>
      <c r="CT48" s="118"/>
      <c r="CU48" s="118"/>
      <c r="CV48" s="118"/>
      <c r="CW48" s="118"/>
      <c r="CX48" s="118"/>
      <c r="CY48" s="119"/>
      <c r="CZ48" s="115">
        <v>1</v>
      </c>
      <c r="DA48" s="115"/>
      <c r="DB48" s="115"/>
      <c r="DC48" s="115"/>
      <c r="DD48" s="116"/>
    </row>
    <row r="49" spans="2:108" ht="30" customHeight="1" x14ac:dyDescent="0.25">
      <c r="B49" s="114"/>
      <c r="C49" s="7" t="s">
        <v>31</v>
      </c>
      <c r="D49" s="120"/>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2"/>
      <c r="CZ49" s="115">
        <v>1</v>
      </c>
      <c r="DA49" s="115"/>
      <c r="DB49" s="115"/>
      <c r="DC49" s="115"/>
      <c r="DD49" s="116"/>
    </row>
    <row r="50" spans="2:108" ht="33" customHeight="1" x14ac:dyDescent="0.25">
      <c r="B50" s="114" t="s">
        <v>133</v>
      </c>
      <c r="C50" s="7" t="s">
        <v>30</v>
      </c>
      <c r="D50" s="117"/>
      <c r="E50" s="118"/>
      <c r="F50" s="118"/>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c r="BP50" s="118"/>
      <c r="BQ50" s="118"/>
      <c r="BR50" s="118"/>
      <c r="BS50" s="118"/>
      <c r="BT50" s="118"/>
      <c r="BU50" s="118"/>
      <c r="BV50" s="118"/>
      <c r="BW50" s="118"/>
      <c r="BX50" s="118"/>
      <c r="BY50" s="118"/>
      <c r="BZ50" s="118"/>
      <c r="CA50" s="118"/>
      <c r="CB50" s="118"/>
      <c r="CC50" s="118"/>
      <c r="CD50" s="118"/>
      <c r="CE50" s="118"/>
      <c r="CF50" s="118"/>
      <c r="CG50" s="118"/>
      <c r="CH50" s="118"/>
      <c r="CI50" s="118"/>
      <c r="CJ50" s="118"/>
      <c r="CK50" s="118"/>
      <c r="CL50" s="118"/>
      <c r="CM50" s="118"/>
      <c r="CN50" s="118"/>
      <c r="CO50" s="118"/>
      <c r="CP50" s="118"/>
      <c r="CQ50" s="118"/>
      <c r="CR50" s="118"/>
      <c r="CS50" s="118"/>
      <c r="CT50" s="118"/>
      <c r="CU50" s="118"/>
      <c r="CV50" s="118"/>
      <c r="CW50" s="118"/>
      <c r="CX50" s="118"/>
      <c r="CY50" s="119"/>
      <c r="CZ50" s="115">
        <v>1</v>
      </c>
      <c r="DA50" s="115"/>
      <c r="DB50" s="115"/>
      <c r="DC50" s="115"/>
      <c r="DD50" s="116"/>
    </row>
    <row r="51" spans="2:108" ht="31.5" customHeight="1" x14ac:dyDescent="0.25">
      <c r="B51" s="114"/>
      <c r="C51" s="7" t="s">
        <v>31</v>
      </c>
      <c r="D51" s="120"/>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2"/>
      <c r="CZ51" s="115">
        <v>1</v>
      </c>
      <c r="DA51" s="115"/>
      <c r="DB51" s="115"/>
      <c r="DC51" s="115"/>
      <c r="DD51" s="116"/>
    </row>
    <row r="52" spans="2:108" ht="33" customHeight="1" x14ac:dyDescent="0.25">
      <c r="B52" s="114" t="s">
        <v>134</v>
      </c>
      <c r="C52" s="7" t="s">
        <v>30</v>
      </c>
      <c r="D52" s="117"/>
      <c r="E52" s="118"/>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18"/>
      <c r="AW52" s="118"/>
      <c r="AX52" s="118"/>
      <c r="AY52" s="118"/>
      <c r="AZ52" s="118"/>
      <c r="BA52" s="118"/>
      <c r="BB52" s="118"/>
      <c r="BC52" s="118"/>
      <c r="BD52" s="118"/>
      <c r="BE52" s="118"/>
      <c r="BF52" s="118"/>
      <c r="BG52" s="118"/>
      <c r="BH52" s="118"/>
      <c r="BI52" s="118"/>
      <c r="BJ52" s="118"/>
      <c r="BK52" s="118"/>
      <c r="BL52" s="118"/>
      <c r="BM52" s="118"/>
      <c r="BN52" s="118"/>
      <c r="BO52" s="118"/>
      <c r="BP52" s="118"/>
      <c r="BQ52" s="118"/>
      <c r="BR52" s="118"/>
      <c r="BS52" s="118"/>
      <c r="BT52" s="118"/>
      <c r="BU52" s="118"/>
      <c r="BV52" s="118"/>
      <c r="BW52" s="118"/>
      <c r="BX52" s="118"/>
      <c r="BY52" s="118"/>
      <c r="BZ52" s="118"/>
      <c r="CA52" s="118"/>
      <c r="CB52" s="118"/>
      <c r="CC52" s="118"/>
      <c r="CD52" s="118"/>
      <c r="CE52" s="118"/>
      <c r="CF52" s="118"/>
      <c r="CG52" s="118"/>
      <c r="CH52" s="118"/>
      <c r="CI52" s="118"/>
      <c r="CJ52" s="118"/>
      <c r="CK52" s="118"/>
      <c r="CL52" s="118"/>
      <c r="CM52" s="118"/>
      <c r="CN52" s="118"/>
      <c r="CO52" s="118"/>
      <c r="CP52" s="118"/>
      <c r="CQ52" s="118"/>
      <c r="CR52" s="118"/>
      <c r="CS52" s="118"/>
      <c r="CT52" s="118"/>
      <c r="CU52" s="118"/>
      <c r="CV52" s="118"/>
      <c r="CW52" s="118"/>
      <c r="CX52" s="118"/>
      <c r="CY52" s="119"/>
      <c r="CZ52" s="115">
        <v>1</v>
      </c>
      <c r="DA52" s="115"/>
      <c r="DB52" s="115"/>
      <c r="DC52" s="115"/>
      <c r="DD52" s="116"/>
    </row>
    <row r="53" spans="2:108" ht="31.5" customHeight="1" x14ac:dyDescent="0.25">
      <c r="B53" s="114"/>
      <c r="C53" s="7" t="s">
        <v>31</v>
      </c>
      <c r="D53" s="120"/>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2"/>
      <c r="CZ53" s="115">
        <v>1</v>
      </c>
      <c r="DA53" s="115"/>
      <c r="DB53" s="115"/>
      <c r="DC53" s="115"/>
      <c r="DD53" s="116"/>
    </row>
    <row r="54" spans="2:108" ht="33" customHeight="1" x14ac:dyDescent="0.25">
      <c r="B54" s="114" t="s">
        <v>135</v>
      </c>
      <c r="C54" s="7" t="s">
        <v>30</v>
      </c>
      <c r="D54" s="117"/>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18"/>
      <c r="AW54" s="118"/>
      <c r="AX54" s="118"/>
      <c r="AY54" s="118"/>
      <c r="AZ54" s="118"/>
      <c r="BA54" s="118"/>
      <c r="BB54" s="118"/>
      <c r="BC54" s="118"/>
      <c r="BD54" s="118"/>
      <c r="BE54" s="118"/>
      <c r="BF54" s="118"/>
      <c r="BG54" s="118"/>
      <c r="BH54" s="118"/>
      <c r="BI54" s="118"/>
      <c r="BJ54" s="118"/>
      <c r="BK54" s="118"/>
      <c r="BL54" s="118"/>
      <c r="BM54" s="118"/>
      <c r="BN54" s="118"/>
      <c r="BO54" s="118"/>
      <c r="BP54" s="118"/>
      <c r="BQ54" s="118"/>
      <c r="BR54" s="118"/>
      <c r="BS54" s="118"/>
      <c r="BT54" s="118"/>
      <c r="BU54" s="118"/>
      <c r="BV54" s="118"/>
      <c r="BW54" s="118"/>
      <c r="BX54" s="118"/>
      <c r="BY54" s="118"/>
      <c r="BZ54" s="118"/>
      <c r="CA54" s="118"/>
      <c r="CB54" s="118"/>
      <c r="CC54" s="118"/>
      <c r="CD54" s="118"/>
      <c r="CE54" s="118"/>
      <c r="CF54" s="118"/>
      <c r="CG54" s="118"/>
      <c r="CH54" s="118"/>
      <c r="CI54" s="118"/>
      <c r="CJ54" s="118"/>
      <c r="CK54" s="118"/>
      <c r="CL54" s="118"/>
      <c r="CM54" s="118"/>
      <c r="CN54" s="118"/>
      <c r="CO54" s="118"/>
      <c r="CP54" s="118"/>
      <c r="CQ54" s="118"/>
      <c r="CR54" s="118"/>
      <c r="CS54" s="118"/>
      <c r="CT54" s="118"/>
      <c r="CU54" s="118"/>
      <c r="CV54" s="118"/>
      <c r="CW54" s="118"/>
      <c r="CX54" s="118"/>
      <c r="CY54" s="119"/>
      <c r="CZ54" s="115">
        <v>1</v>
      </c>
      <c r="DA54" s="115"/>
      <c r="DB54" s="115"/>
      <c r="DC54" s="115"/>
      <c r="DD54" s="116"/>
    </row>
    <row r="55" spans="2:108" ht="31.5" customHeight="1" x14ac:dyDescent="0.25">
      <c r="B55" s="114"/>
      <c r="C55" s="7" t="s">
        <v>31</v>
      </c>
      <c r="D55" s="120"/>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2"/>
      <c r="CZ55" s="115">
        <v>1</v>
      </c>
      <c r="DA55" s="115"/>
      <c r="DB55" s="115"/>
      <c r="DC55" s="115"/>
      <c r="DD55" s="116"/>
    </row>
    <row r="56" spans="2:108" ht="33" customHeight="1" x14ac:dyDescent="0.25">
      <c r="B56" s="114" t="s">
        <v>136</v>
      </c>
      <c r="C56" s="7" t="s">
        <v>30</v>
      </c>
      <c r="D56" s="117"/>
      <c r="E56" s="118"/>
      <c r="F56" s="118"/>
      <c r="G56" s="118"/>
      <c r="H56" s="118"/>
      <c r="I56" s="118"/>
      <c r="J56" s="118"/>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c r="AN56" s="118"/>
      <c r="AO56" s="118"/>
      <c r="AP56" s="118"/>
      <c r="AQ56" s="118"/>
      <c r="AR56" s="118"/>
      <c r="AS56" s="118"/>
      <c r="AT56" s="118"/>
      <c r="AU56" s="118"/>
      <c r="AV56" s="118"/>
      <c r="AW56" s="118"/>
      <c r="AX56" s="118"/>
      <c r="AY56" s="118"/>
      <c r="AZ56" s="118"/>
      <c r="BA56" s="118"/>
      <c r="BB56" s="118"/>
      <c r="BC56" s="118"/>
      <c r="BD56" s="118"/>
      <c r="BE56" s="118"/>
      <c r="BF56" s="118"/>
      <c r="BG56" s="118"/>
      <c r="BH56" s="118"/>
      <c r="BI56" s="118"/>
      <c r="BJ56" s="118"/>
      <c r="BK56" s="118"/>
      <c r="BL56" s="118"/>
      <c r="BM56" s="118"/>
      <c r="BN56" s="118"/>
      <c r="BO56" s="118"/>
      <c r="BP56" s="118"/>
      <c r="BQ56" s="118"/>
      <c r="BR56" s="118"/>
      <c r="BS56" s="118"/>
      <c r="BT56" s="118"/>
      <c r="BU56" s="118"/>
      <c r="BV56" s="118"/>
      <c r="BW56" s="118"/>
      <c r="BX56" s="118"/>
      <c r="BY56" s="118"/>
      <c r="BZ56" s="118"/>
      <c r="CA56" s="118"/>
      <c r="CB56" s="118"/>
      <c r="CC56" s="118"/>
      <c r="CD56" s="118"/>
      <c r="CE56" s="118"/>
      <c r="CF56" s="118"/>
      <c r="CG56" s="118"/>
      <c r="CH56" s="118"/>
      <c r="CI56" s="118"/>
      <c r="CJ56" s="118"/>
      <c r="CK56" s="118"/>
      <c r="CL56" s="118"/>
      <c r="CM56" s="118"/>
      <c r="CN56" s="118"/>
      <c r="CO56" s="118"/>
      <c r="CP56" s="118"/>
      <c r="CQ56" s="118"/>
      <c r="CR56" s="118"/>
      <c r="CS56" s="118"/>
      <c r="CT56" s="118"/>
      <c r="CU56" s="118"/>
      <c r="CV56" s="118"/>
      <c r="CW56" s="118"/>
      <c r="CX56" s="118"/>
      <c r="CY56" s="119"/>
      <c r="CZ56" s="115">
        <v>1</v>
      </c>
      <c r="DA56" s="115"/>
      <c r="DB56" s="115"/>
      <c r="DC56" s="115"/>
      <c r="DD56" s="116"/>
    </row>
    <row r="57" spans="2:108" ht="31.5" customHeight="1" thickBot="1" x14ac:dyDescent="0.3">
      <c r="B57" s="114"/>
      <c r="C57" s="7" t="s">
        <v>31</v>
      </c>
      <c r="D57" s="120"/>
      <c r="E57" s="121"/>
      <c r="F57" s="121"/>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121"/>
      <c r="AW57" s="121"/>
      <c r="AX57" s="121"/>
      <c r="AY57" s="121"/>
      <c r="AZ57" s="121"/>
      <c r="BA57" s="121"/>
      <c r="BB57" s="121"/>
      <c r="BC57" s="121"/>
      <c r="BD57" s="121"/>
      <c r="BE57" s="121"/>
      <c r="BF57" s="121"/>
      <c r="BG57" s="121"/>
      <c r="BH57" s="121"/>
      <c r="BI57" s="121"/>
      <c r="BJ57" s="121"/>
      <c r="BK57" s="121"/>
      <c r="BL57" s="121"/>
      <c r="BM57" s="121"/>
      <c r="BN57" s="121"/>
      <c r="BO57" s="121"/>
      <c r="BP57" s="121"/>
      <c r="BQ57" s="121"/>
      <c r="BR57" s="121"/>
      <c r="BS57" s="121"/>
      <c r="BT57" s="121"/>
      <c r="BU57" s="121"/>
      <c r="BV57" s="121"/>
      <c r="BW57" s="121"/>
      <c r="BX57" s="121"/>
      <c r="BY57" s="121"/>
      <c r="BZ57" s="121"/>
      <c r="CA57" s="121"/>
      <c r="CB57" s="121"/>
      <c r="CC57" s="121"/>
      <c r="CD57" s="121"/>
      <c r="CE57" s="121"/>
      <c r="CF57" s="121"/>
      <c r="CG57" s="121"/>
      <c r="CH57" s="121"/>
      <c r="CI57" s="121"/>
      <c r="CJ57" s="121"/>
      <c r="CK57" s="121"/>
      <c r="CL57" s="121"/>
      <c r="CM57" s="121"/>
      <c r="CN57" s="121"/>
      <c r="CO57" s="121"/>
      <c r="CP57" s="121"/>
      <c r="CQ57" s="121"/>
      <c r="CR57" s="121"/>
      <c r="CS57" s="121"/>
      <c r="CT57" s="121"/>
      <c r="CU57" s="121"/>
      <c r="CV57" s="121"/>
      <c r="CW57" s="121"/>
      <c r="CX57" s="121"/>
      <c r="CY57" s="122"/>
      <c r="CZ57" s="115">
        <v>1</v>
      </c>
      <c r="DA57" s="115"/>
      <c r="DB57" s="115"/>
      <c r="DC57" s="115"/>
      <c r="DD57" s="116"/>
    </row>
    <row r="58" spans="2:108" ht="24.75" customHeight="1" thickBot="1" x14ac:dyDescent="0.3">
      <c r="B58" s="139" t="s">
        <v>132</v>
      </c>
      <c r="C58" s="140"/>
      <c r="D58" s="140"/>
      <c r="E58" s="140"/>
      <c r="F58" s="140"/>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0"/>
      <c r="AE58" s="140"/>
      <c r="AF58" s="140"/>
      <c r="AG58" s="140"/>
      <c r="AH58" s="140"/>
      <c r="AI58" s="140"/>
      <c r="AJ58" s="140"/>
      <c r="AK58" s="140"/>
      <c r="AL58" s="140"/>
      <c r="AM58" s="140"/>
      <c r="AN58" s="140"/>
      <c r="AO58" s="140"/>
      <c r="AP58" s="140"/>
      <c r="AQ58" s="140"/>
      <c r="AR58" s="140"/>
      <c r="AS58" s="140"/>
      <c r="AT58" s="140"/>
      <c r="AU58" s="140"/>
      <c r="AV58" s="140"/>
      <c r="AW58" s="140"/>
      <c r="AX58" s="140"/>
      <c r="AY58" s="140"/>
      <c r="AZ58" s="140"/>
      <c r="BA58" s="140"/>
      <c r="BB58" s="140"/>
      <c r="BC58" s="140"/>
      <c r="BD58" s="140"/>
      <c r="BE58" s="140"/>
      <c r="BF58" s="140"/>
      <c r="BG58" s="140"/>
      <c r="BH58" s="140"/>
      <c r="BI58" s="140"/>
      <c r="BJ58" s="140"/>
      <c r="BK58" s="140"/>
      <c r="BL58" s="140"/>
      <c r="BM58" s="140"/>
      <c r="BN58" s="140"/>
      <c r="BO58" s="140"/>
      <c r="BP58" s="140"/>
      <c r="BQ58" s="140"/>
      <c r="BR58" s="140"/>
      <c r="BS58" s="140"/>
      <c r="BT58" s="140"/>
      <c r="BU58" s="140"/>
      <c r="BV58" s="140"/>
      <c r="BW58" s="140"/>
      <c r="BX58" s="140"/>
      <c r="BY58" s="140"/>
      <c r="BZ58" s="140"/>
      <c r="CA58" s="140"/>
      <c r="CB58" s="140"/>
      <c r="CC58" s="140"/>
      <c r="CD58" s="140"/>
      <c r="CE58" s="140"/>
      <c r="CF58" s="140"/>
      <c r="CG58" s="140"/>
      <c r="CH58" s="140"/>
      <c r="CI58" s="140"/>
      <c r="CJ58" s="140"/>
      <c r="CK58" s="140"/>
      <c r="CL58" s="140"/>
      <c r="CM58" s="140"/>
      <c r="CN58" s="140"/>
      <c r="CO58" s="140"/>
      <c r="CP58" s="140"/>
      <c r="CQ58" s="140"/>
      <c r="CR58" s="140"/>
      <c r="CS58" s="140"/>
      <c r="CT58" s="140"/>
      <c r="CU58" s="140"/>
      <c r="CV58" s="140"/>
      <c r="CW58" s="140"/>
      <c r="CX58" s="140"/>
      <c r="CY58" s="140"/>
      <c r="CZ58" s="140"/>
      <c r="DA58" s="140"/>
      <c r="DB58" s="140"/>
      <c r="DC58" s="140"/>
      <c r="DD58" s="141"/>
    </row>
    <row r="59" spans="2:108" ht="33" customHeight="1" x14ac:dyDescent="0.25">
      <c r="B59" s="147" t="s">
        <v>64</v>
      </c>
      <c r="C59" s="7" t="s">
        <v>30</v>
      </c>
      <c r="D59" s="117"/>
      <c r="E59" s="118"/>
      <c r="F59" s="118"/>
      <c r="G59" s="118"/>
      <c r="H59" s="118"/>
      <c r="I59" s="118"/>
      <c r="J59" s="118"/>
      <c r="K59" s="118"/>
      <c r="L59" s="118"/>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c r="BN59" s="118"/>
      <c r="BO59" s="118"/>
      <c r="BP59" s="118"/>
      <c r="BQ59" s="118"/>
      <c r="BR59" s="118"/>
      <c r="BS59" s="118"/>
      <c r="BT59" s="118"/>
      <c r="BU59" s="118"/>
      <c r="BV59" s="118"/>
      <c r="BW59" s="118"/>
      <c r="BX59" s="118"/>
      <c r="BY59" s="118"/>
      <c r="BZ59" s="118"/>
      <c r="CA59" s="118"/>
      <c r="CB59" s="118"/>
      <c r="CC59" s="118"/>
      <c r="CD59" s="118"/>
      <c r="CE59" s="118"/>
      <c r="CF59" s="118"/>
      <c r="CG59" s="118"/>
      <c r="CH59" s="118"/>
      <c r="CI59" s="118"/>
      <c r="CJ59" s="118"/>
      <c r="CK59" s="118"/>
      <c r="CL59" s="118"/>
      <c r="CM59" s="118"/>
      <c r="CN59" s="118"/>
      <c r="CO59" s="118"/>
      <c r="CP59" s="118"/>
      <c r="CQ59" s="118"/>
      <c r="CR59" s="118"/>
      <c r="CS59" s="118"/>
      <c r="CT59" s="118"/>
      <c r="CU59" s="118"/>
      <c r="CV59" s="118"/>
      <c r="CW59" s="118"/>
      <c r="CX59" s="118"/>
      <c r="CY59" s="119"/>
      <c r="CZ59" s="115">
        <v>1</v>
      </c>
      <c r="DA59" s="115"/>
      <c r="DB59" s="115"/>
      <c r="DC59" s="115"/>
      <c r="DD59" s="116"/>
    </row>
    <row r="60" spans="2:108" ht="31.5" customHeight="1" x14ac:dyDescent="0.25">
      <c r="B60" s="114"/>
      <c r="C60" s="7" t="s">
        <v>31</v>
      </c>
      <c r="D60" s="120"/>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c r="BU60" s="121"/>
      <c r="BV60" s="121"/>
      <c r="BW60" s="121"/>
      <c r="BX60" s="121"/>
      <c r="BY60" s="121"/>
      <c r="BZ60" s="121"/>
      <c r="CA60" s="121"/>
      <c r="CB60" s="121"/>
      <c r="CC60" s="121"/>
      <c r="CD60" s="121"/>
      <c r="CE60" s="121"/>
      <c r="CF60" s="121"/>
      <c r="CG60" s="121"/>
      <c r="CH60" s="121"/>
      <c r="CI60" s="121"/>
      <c r="CJ60" s="121"/>
      <c r="CK60" s="121"/>
      <c r="CL60" s="121"/>
      <c r="CM60" s="121"/>
      <c r="CN60" s="121"/>
      <c r="CO60" s="121"/>
      <c r="CP60" s="121"/>
      <c r="CQ60" s="121"/>
      <c r="CR60" s="121"/>
      <c r="CS60" s="121"/>
      <c r="CT60" s="121"/>
      <c r="CU60" s="121"/>
      <c r="CV60" s="121"/>
      <c r="CW60" s="121"/>
      <c r="CX60" s="121"/>
      <c r="CY60" s="122"/>
      <c r="CZ60" s="115">
        <v>1</v>
      </c>
      <c r="DA60" s="115"/>
      <c r="DB60" s="115"/>
      <c r="DC60" s="115"/>
      <c r="DD60" s="116"/>
    </row>
    <row r="61" spans="2:108" ht="33" customHeight="1" x14ac:dyDescent="0.25">
      <c r="B61" s="114" t="s">
        <v>105</v>
      </c>
      <c r="C61" s="7" t="s">
        <v>30</v>
      </c>
      <c r="D61" s="117"/>
      <c r="E61" s="118"/>
      <c r="F61" s="118"/>
      <c r="G61" s="118"/>
      <c r="H61" s="118"/>
      <c r="I61" s="118"/>
      <c r="J61" s="118"/>
      <c r="K61" s="118"/>
      <c r="L61" s="118"/>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8"/>
      <c r="BP61" s="118"/>
      <c r="BQ61" s="118"/>
      <c r="BR61" s="118"/>
      <c r="BS61" s="118"/>
      <c r="BT61" s="118"/>
      <c r="BU61" s="118"/>
      <c r="BV61" s="118"/>
      <c r="BW61" s="118"/>
      <c r="BX61" s="118"/>
      <c r="BY61" s="118"/>
      <c r="BZ61" s="118"/>
      <c r="CA61" s="118"/>
      <c r="CB61" s="118"/>
      <c r="CC61" s="118"/>
      <c r="CD61" s="118"/>
      <c r="CE61" s="118"/>
      <c r="CF61" s="118"/>
      <c r="CG61" s="118"/>
      <c r="CH61" s="118"/>
      <c r="CI61" s="118"/>
      <c r="CJ61" s="118"/>
      <c r="CK61" s="118"/>
      <c r="CL61" s="118"/>
      <c r="CM61" s="118"/>
      <c r="CN61" s="118"/>
      <c r="CO61" s="118"/>
      <c r="CP61" s="118"/>
      <c r="CQ61" s="118"/>
      <c r="CR61" s="118"/>
      <c r="CS61" s="118"/>
      <c r="CT61" s="118"/>
      <c r="CU61" s="118"/>
      <c r="CV61" s="118"/>
      <c r="CW61" s="118"/>
      <c r="CX61" s="118"/>
      <c r="CY61" s="119"/>
      <c r="CZ61" s="115">
        <v>0</v>
      </c>
      <c r="DA61" s="115"/>
      <c r="DB61" s="115"/>
      <c r="DC61" s="115"/>
      <c r="DD61" s="116"/>
    </row>
    <row r="62" spans="2:108" ht="31.5" customHeight="1" x14ac:dyDescent="0.25">
      <c r="B62" s="114"/>
      <c r="C62" s="7" t="s">
        <v>31</v>
      </c>
      <c r="D62" s="120"/>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1"/>
      <c r="AV62" s="121"/>
      <c r="AW62" s="121"/>
      <c r="AX62" s="121"/>
      <c r="AY62" s="121"/>
      <c r="AZ62" s="121"/>
      <c r="BA62" s="121"/>
      <c r="BB62" s="121"/>
      <c r="BC62" s="121"/>
      <c r="BD62" s="121"/>
      <c r="BE62" s="121"/>
      <c r="BF62" s="121"/>
      <c r="BG62" s="121"/>
      <c r="BH62" s="121"/>
      <c r="BI62" s="121"/>
      <c r="BJ62" s="121"/>
      <c r="BK62" s="121"/>
      <c r="BL62" s="121"/>
      <c r="BM62" s="121"/>
      <c r="BN62" s="121"/>
      <c r="BO62" s="121"/>
      <c r="BP62" s="121"/>
      <c r="BQ62" s="121"/>
      <c r="BR62" s="121"/>
      <c r="BS62" s="121"/>
      <c r="BT62" s="121"/>
      <c r="BU62" s="121"/>
      <c r="BV62" s="121"/>
      <c r="BW62" s="121"/>
      <c r="BX62" s="121"/>
      <c r="BY62" s="121"/>
      <c r="BZ62" s="121"/>
      <c r="CA62" s="121"/>
      <c r="CB62" s="121"/>
      <c r="CC62" s="121"/>
      <c r="CD62" s="121"/>
      <c r="CE62" s="121"/>
      <c r="CF62" s="121"/>
      <c r="CG62" s="121"/>
      <c r="CH62" s="121"/>
      <c r="CI62" s="121"/>
      <c r="CJ62" s="121"/>
      <c r="CK62" s="121"/>
      <c r="CL62" s="121"/>
      <c r="CM62" s="121"/>
      <c r="CN62" s="121"/>
      <c r="CO62" s="121"/>
      <c r="CP62" s="121"/>
      <c r="CQ62" s="121"/>
      <c r="CR62" s="121"/>
      <c r="CS62" s="121"/>
      <c r="CT62" s="121"/>
      <c r="CU62" s="121"/>
      <c r="CV62" s="121"/>
      <c r="CW62" s="121"/>
      <c r="CX62" s="121"/>
      <c r="CY62" s="122"/>
      <c r="CZ62" s="115">
        <v>0</v>
      </c>
      <c r="DA62" s="115"/>
      <c r="DB62" s="115"/>
      <c r="DC62" s="115"/>
      <c r="DD62" s="116"/>
    </row>
    <row r="63" spans="2:108" ht="33" customHeight="1" x14ac:dyDescent="0.25">
      <c r="B63" s="114" t="s">
        <v>137</v>
      </c>
      <c r="C63" s="7" t="s">
        <v>30</v>
      </c>
      <c r="D63" s="117"/>
      <c r="E63" s="118"/>
      <c r="F63" s="118"/>
      <c r="G63" s="118"/>
      <c r="H63" s="118"/>
      <c r="I63" s="118"/>
      <c r="J63" s="118"/>
      <c r="K63" s="118"/>
      <c r="L63" s="118"/>
      <c r="M63" s="118"/>
      <c r="N63" s="118"/>
      <c r="O63" s="118"/>
      <c r="P63" s="118"/>
      <c r="Q63" s="118"/>
      <c r="R63" s="118"/>
      <c r="S63" s="118"/>
      <c r="T63" s="118"/>
      <c r="U63" s="118"/>
      <c r="V63" s="118"/>
      <c r="W63" s="118"/>
      <c r="X63" s="118"/>
      <c r="Y63" s="118"/>
      <c r="Z63" s="118"/>
      <c r="AA63" s="118"/>
      <c r="AB63" s="118"/>
      <c r="AC63" s="118"/>
      <c r="AD63" s="118"/>
      <c r="AE63" s="118"/>
      <c r="AF63" s="118"/>
      <c r="AG63" s="118"/>
      <c r="AH63" s="118"/>
      <c r="AI63" s="118"/>
      <c r="AJ63" s="118"/>
      <c r="AK63" s="118"/>
      <c r="AL63" s="118"/>
      <c r="AM63" s="118"/>
      <c r="AN63" s="118"/>
      <c r="AO63" s="118"/>
      <c r="AP63" s="118"/>
      <c r="AQ63" s="118"/>
      <c r="AR63" s="118"/>
      <c r="AS63" s="118"/>
      <c r="AT63" s="118"/>
      <c r="AU63" s="118"/>
      <c r="AV63" s="118"/>
      <c r="AW63" s="118"/>
      <c r="AX63" s="118"/>
      <c r="AY63" s="118"/>
      <c r="AZ63" s="118"/>
      <c r="BA63" s="118"/>
      <c r="BB63" s="118"/>
      <c r="BC63" s="118"/>
      <c r="BD63" s="118"/>
      <c r="BE63" s="118"/>
      <c r="BF63" s="118"/>
      <c r="BG63" s="118"/>
      <c r="BH63" s="118"/>
      <c r="BI63" s="118"/>
      <c r="BJ63" s="118"/>
      <c r="BK63" s="118"/>
      <c r="BL63" s="118"/>
      <c r="BM63" s="118"/>
      <c r="BN63" s="118"/>
      <c r="BO63" s="118"/>
      <c r="BP63" s="118"/>
      <c r="BQ63" s="118"/>
      <c r="BR63" s="118"/>
      <c r="BS63" s="118"/>
      <c r="BT63" s="118"/>
      <c r="BU63" s="118"/>
      <c r="BV63" s="118"/>
      <c r="BW63" s="118"/>
      <c r="BX63" s="118"/>
      <c r="BY63" s="118"/>
      <c r="BZ63" s="118"/>
      <c r="CA63" s="118"/>
      <c r="CB63" s="118"/>
      <c r="CC63" s="118"/>
      <c r="CD63" s="118"/>
      <c r="CE63" s="118"/>
      <c r="CF63" s="118"/>
      <c r="CG63" s="118"/>
      <c r="CH63" s="118"/>
      <c r="CI63" s="118"/>
      <c r="CJ63" s="118"/>
      <c r="CK63" s="118"/>
      <c r="CL63" s="118"/>
      <c r="CM63" s="118"/>
      <c r="CN63" s="118"/>
      <c r="CO63" s="118"/>
      <c r="CP63" s="118"/>
      <c r="CQ63" s="118"/>
      <c r="CR63" s="118"/>
      <c r="CS63" s="118"/>
      <c r="CT63" s="118"/>
      <c r="CU63" s="118"/>
      <c r="CV63" s="118"/>
      <c r="CW63" s="118"/>
      <c r="CX63" s="118"/>
      <c r="CY63" s="119"/>
      <c r="CZ63" s="115">
        <v>0</v>
      </c>
      <c r="DA63" s="115"/>
      <c r="DB63" s="115"/>
      <c r="DC63" s="115"/>
      <c r="DD63" s="116"/>
    </row>
    <row r="64" spans="2:108" ht="31.5" customHeight="1" x14ac:dyDescent="0.25">
      <c r="B64" s="114"/>
      <c r="C64" s="7" t="s">
        <v>31</v>
      </c>
      <c r="D64" s="120"/>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c r="AE64" s="121"/>
      <c r="AF64" s="121"/>
      <c r="AG64" s="121"/>
      <c r="AH64" s="121"/>
      <c r="AI64" s="121"/>
      <c r="AJ64" s="121"/>
      <c r="AK64" s="121"/>
      <c r="AL64" s="121"/>
      <c r="AM64" s="121"/>
      <c r="AN64" s="121"/>
      <c r="AO64" s="121"/>
      <c r="AP64" s="121"/>
      <c r="AQ64" s="121"/>
      <c r="AR64" s="121"/>
      <c r="AS64" s="121"/>
      <c r="AT64" s="121"/>
      <c r="AU64" s="121"/>
      <c r="AV64" s="121"/>
      <c r="AW64" s="121"/>
      <c r="AX64" s="121"/>
      <c r="AY64" s="121"/>
      <c r="AZ64" s="121"/>
      <c r="BA64" s="121"/>
      <c r="BB64" s="121"/>
      <c r="BC64" s="121"/>
      <c r="BD64" s="121"/>
      <c r="BE64" s="121"/>
      <c r="BF64" s="121"/>
      <c r="BG64" s="121"/>
      <c r="BH64" s="121"/>
      <c r="BI64" s="121"/>
      <c r="BJ64" s="121"/>
      <c r="BK64" s="121"/>
      <c r="BL64" s="121"/>
      <c r="BM64" s="121"/>
      <c r="BN64" s="121"/>
      <c r="BO64" s="121"/>
      <c r="BP64" s="121"/>
      <c r="BQ64" s="121"/>
      <c r="BR64" s="121"/>
      <c r="BS64" s="121"/>
      <c r="BT64" s="121"/>
      <c r="BU64" s="121"/>
      <c r="BV64" s="121"/>
      <c r="BW64" s="121"/>
      <c r="BX64" s="121"/>
      <c r="BY64" s="121"/>
      <c r="BZ64" s="121"/>
      <c r="CA64" s="121"/>
      <c r="CB64" s="121"/>
      <c r="CC64" s="121"/>
      <c r="CD64" s="121"/>
      <c r="CE64" s="121"/>
      <c r="CF64" s="121"/>
      <c r="CG64" s="121"/>
      <c r="CH64" s="121"/>
      <c r="CI64" s="121"/>
      <c r="CJ64" s="121"/>
      <c r="CK64" s="121"/>
      <c r="CL64" s="121"/>
      <c r="CM64" s="121"/>
      <c r="CN64" s="121"/>
      <c r="CO64" s="121"/>
      <c r="CP64" s="121"/>
      <c r="CQ64" s="121"/>
      <c r="CR64" s="121"/>
      <c r="CS64" s="121"/>
      <c r="CT64" s="121"/>
      <c r="CU64" s="121"/>
      <c r="CV64" s="121"/>
      <c r="CW64" s="121"/>
      <c r="CX64" s="121"/>
      <c r="CY64" s="122"/>
      <c r="CZ64" s="115">
        <v>0</v>
      </c>
      <c r="DA64" s="115"/>
      <c r="DB64" s="115"/>
      <c r="DC64" s="115"/>
      <c r="DD64" s="116"/>
    </row>
    <row r="65" spans="2:108" ht="33" customHeight="1" x14ac:dyDescent="0.25">
      <c r="B65" s="114" t="s">
        <v>134</v>
      </c>
      <c r="C65" s="7" t="s">
        <v>30</v>
      </c>
      <c r="D65" s="117"/>
      <c r="E65" s="118"/>
      <c r="F65" s="118"/>
      <c r="G65" s="118"/>
      <c r="H65" s="118"/>
      <c r="I65" s="118"/>
      <c r="J65" s="118"/>
      <c r="K65" s="118"/>
      <c r="L65" s="118"/>
      <c r="M65" s="118"/>
      <c r="N65" s="118"/>
      <c r="O65" s="118"/>
      <c r="P65" s="118"/>
      <c r="Q65" s="118"/>
      <c r="R65" s="118"/>
      <c r="S65" s="118"/>
      <c r="T65" s="118"/>
      <c r="U65" s="118"/>
      <c r="V65" s="118"/>
      <c r="W65" s="118"/>
      <c r="X65" s="118"/>
      <c r="Y65" s="118"/>
      <c r="Z65" s="118"/>
      <c r="AA65" s="118"/>
      <c r="AB65" s="118"/>
      <c r="AC65" s="118"/>
      <c r="AD65" s="118"/>
      <c r="AE65" s="118"/>
      <c r="AF65" s="118"/>
      <c r="AG65" s="118"/>
      <c r="AH65" s="118"/>
      <c r="AI65" s="118"/>
      <c r="AJ65" s="118"/>
      <c r="AK65" s="118"/>
      <c r="AL65" s="118"/>
      <c r="AM65" s="118"/>
      <c r="AN65" s="118"/>
      <c r="AO65" s="118"/>
      <c r="AP65" s="118"/>
      <c r="AQ65" s="118"/>
      <c r="AR65" s="118"/>
      <c r="AS65" s="118"/>
      <c r="AT65" s="118"/>
      <c r="AU65" s="118"/>
      <c r="AV65" s="118"/>
      <c r="AW65" s="118"/>
      <c r="AX65" s="118"/>
      <c r="AY65" s="118"/>
      <c r="AZ65" s="118"/>
      <c r="BA65" s="118"/>
      <c r="BB65" s="118"/>
      <c r="BC65" s="118"/>
      <c r="BD65" s="118"/>
      <c r="BE65" s="118"/>
      <c r="BF65" s="118"/>
      <c r="BG65" s="118"/>
      <c r="BH65" s="118"/>
      <c r="BI65" s="118"/>
      <c r="BJ65" s="118"/>
      <c r="BK65" s="118"/>
      <c r="BL65" s="118"/>
      <c r="BM65" s="118"/>
      <c r="BN65" s="118"/>
      <c r="BO65" s="118"/>
      <c r="BP65" s="118"/>
      <c r="BQ65" s="118"/>
      <c r="BR65" s="118"/>
      <c r="BS65" s="118"/>
      <c r="BT65" s="118"/>
      <c r="BU65" s="118"/>
      <c r="BV65" s="118"/>
      <c r="BW65" s="118"/>
      <c r="BX65" s="118"/>
      <c r="BY65" s="118"/>
      <c r="BZ65" s="118"/>
      <c r="CA65" s="118"/>
      <c r="CB65" s="118"/>
      <c r="CC65" s="118"/>
      <c r="CD65" s="118"/>
      <c r="CE65" s="118"/>
      <c r="CF65" s="118"/>
      <c r="CG65" s="118"/>
      <c r="CH65" s="118"/>
      <c r="CI65" s="118"/>
      <c r="CJ65" s="118"/>
      <c r="CK65" s="118"/>
      <c r="CL65" s="118"/>
      <c r="CM65" s="118"/>
      <c r="CN65" s="118"/>
      <c r="CO65" s="118"/>
      <c r="CP65" s="118"/>
      <c r="CQ65" s="118"/>
      <c r="CR65" s="118"/>
      <c r="CS65" s="118"/>
      <c r="CT65" s="118"/>
      <c r="CU65" s="118"/>
      <c r="CV65" s="118"/>
      <c r="CW65" s="118"/>
      <c r="CX65" s="118"/>
      <c r="CY65" s="119"/>
      <c r="CZ65" s="115">
        <v>1</v>
      </c>
      <c r="DA65" s="115"/>
      <c r="DB65" s="115"/>
      <c r="DC65" s="115"/>
      <c r="DD65" s="116"/>
    </row>
    <row r="66" spans="2:108" ht="31.5" customHeight="1" x14ac:dyDescent="0.25">
      <c r="B66" s="114"/>
      <c r="C66" s="7" t="s">
        <v>31</v>
      </c>
      <c r="D66" s="120"/>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c r="BU66" s="121"/>
      <c r="BV66" s="121"/>
      <c r="BW66" s="121"/>
      <c r="BX66" s="121"/>
      <c r="BY66" s="121"/>
      <c r="BZ66" s="121"/>
      <c r="CA66" s="121"/>
      <c r="CB66" s="121"/>
      <c r="CC66" s="121"/>
      <c r="CD66" s="121"/>
      <c r="CE66" s="121"/>
      <c r="CF66" s="121"/>
      <c r="CG66" s="121"/>
      <c r="CH66" s="121"/>
      <c r="CI66" s="121"/>
      <c r="CJ66" s="121"/>
      <c r="CK66" s="121"/>
      <c r="CL66" s="121"/>
      <c r="CM66" s="121"/>
      <c r="CN66" s="121"/>
      <c r="CO66" s="121"/>
      <c r="CP66" s="121"/>
      <c r="CQ66" s="121"/>
      <c r="CR66" s="121"/>
      <c r="CS66" s="121"/>
      <c r="CT66" s="121"/>
      <c r="CU66" s="121"/>
      <c r="CV66" s="121"/>
      <c r="CW66" s="121"/>
      <c r="CX66" s="121"/>
      <c r="CY66" s="122"/>
      <c r="CZ66" s="115">
        <v>1</v>
      </c>
      <c r="DA66" s="115"/>
      <c r="DB66" s="115"/>
      <c r="DC66" s="115"/>
      <c r="DD66" s="116"/>
    </row>
    <row r="67" spans="2:108" ht="33" customHeight="1" x14ac:dyDescent="0.25">
      <c r="B67" s="114" t="s">
        <v>138</v>
      </c>
      <c r="C67" s="7" t="s">
        <v>30</v>
      </c>
      <c r="D67" s="117"/>
      <c r="E67" s="118"/>
      <c r="F67" s="118"/>
      <c r="G67" s="118"/>
      <c r="H67" s="118"/>
      <c r="I67" s="118"/>
      <c r="J67" s="118"/>
      <c r="K67" s="118"/>
      <c r="L67" s="118"/>
      <c r="M67" s="118"/>
      <c r="N67" s="118"/>
      <c r="O67" s="118"/>
      <c r="P67" s="118"/>
      <c r="Q67" s="118"/>
      <c r="R67" s="118"/>
      <c r="S67" s="118"/>
      <c r="T67" s="118"/>
      <c r="U67" s="118"/>
      <c r="V67" s="118"/>
      <c r="W67" s="11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18"/>
      <c r="AW67" s="118"/>
      <c r="AX67" s="118"/>
      <c r="AY67" s="118"/>
      <c r="AZ67" s="118"/>
      <c r="BA67" s="118"/>
      <c r="BB67" s="118"/>
      <c r="BC67" s="118"/>
      <c r="BD67" s="118"/>
      <c r="BE67" s="118"/>
      <c r="BF67" s="118"/>
      <c r="BG67" s="118"/>
      <c r="BH67" s="118"/>
      <c r="BI67" s="118"/>
      <c r="BJ67" s="118"/>
      <c r="BK67" s="118"/>
      <c r="BL67" s="118"/>
      <c r="BM67" s="118"/>
      <c r="BN67" s="118"/>
      <c r="BO67" s="118"/>
      <c r="BP67" s="118"/>
      <c r="BQ67" s="118"/>
      <c r="BR67" s="118"/>
      <c r="BS67" s="118"/>
      <c r="BT67" s="118"/>
      <c r="BU67" s="118"/>
      <c r="BV67" s="118"/>
      <c r="BW67" s="118"/>
      <c r="BX67" s="118"/>
      <c r="BY67" s="118"/>
      <c r="BZ67" s="118"/>
      <c r="CA67" s="118"/>
      <c r="CB67" s="118"/>
      <c r="CC67" s="118"/>
      <c r="CD67" s="118"/>
      <c r="CE67" s="118"/>
      <c r="CF67" s="118"/>
      <c r="CG67" s="118"/>
      <c r="CH67" s="118"/>
      <c r="CI67" s="118"/>
      <c r="CJ67" s="118"/>
      <c r="CK67" s="118"/>
      <c r="CL67" s="118"/>
      <c r="CM67" s="118"/>
      <c r="CN67" s="118"/>
      <c r="CO67" s="118"/>
      <c r="CP67" s="118"/>
      <c r="CQ67" s="118"/>
      <c r="CR67" s="118"/>
      <c r="CS67" s="118"/>
      <c r="CT67" s="118"/>
      <c r="CU67" s="118"/>
      <c r="CV67" s="118"/>
      <c r="CW67" s="118"/>
      <c r="CX67" s="118"/>
      <c r="CY67" s="119"/>
      <c r="CZ67" s="115">
        <v>1</v>
      </c>
      <c r="DA67" s="115"/>
      <c r="DB67" s="115"/>
      <c r="DC67" s="115"/>
      <c r="DD67" s="116"/>
    </row>
    <row r="68" spans="2:108" ht="31.5" customHeight="1" x14ac:dyDescent="0.25">
      <c r="B68" s="114"/>
      <c r="C68" s="7" t="s">
        <v>31</v>
      </c>
      <c r="D68" s="120"/>
      <c r="E68" s="121"/>
      <c r="F68" s="121"/>
      <c r="G68" s="121"/>
      <c r="H68" s="121"/>
      <c r="I68" s="121"/>
      <c r="J68" s="121"/>
      <c r="K68" s="121"/>
      <c r="L68" s="121"/>
      <c r="M68" s="121"/>
      <c r="N68" s="121"/>
      <c r="O68" s="121"/>
      <c r="P68" s="121"/>
      <c r="Q68" s="121"/>
      <c r="R68" s="121"/>
      <c r="S68" s="121"/>
      <c r="T68" s="121"/>
      <c r="U68" s="121"/>
      <c r="V68" s="121"/>
      <c r="W68" s="121"/>
      <c r="X68" s="121"/>
      <c r="Y68" s="121"/>
      <c r="Z68" s="121"/>
      <c r="AA68" s="121"/>
      <c r="AB68" s="121"/>
      <c r="AC68" s="121"/>
      <c r="AD68" s="121"/>
      <c r="AE68" s="121"/>
      <c r="AF68" s="121"/>
      <c r="AG68" s="121"/>
      <c r="AH68" s="121"/>
      <c r="AI68" s="121"/>
      <c r="AJ68" s="121"/>
      <c r="AK68" s="121"/>
      <c r="AL68" s="121"/>
      <c r="AM68" s="121"/>
      <c r="AN68" s="121"/>
      <c r="AO68" s="121"/>
      <c r="AP68" s="121"/>
      <c r="AQ68" s="121"/>
      <c r="AR68" s="121"/>
      <c r="AS68" s="121"/>
      <c r="AT68" s="121"/>
      <c r="AU68" s="121"/>
      <c r="AV68" s="121"/>
      <c r="AW68" s="121"/>
      <c r="AX68" s="121"/>
      <c r="AY68" s="121"/>
      <c r="AZ68" s="121"/>
      <c r="BA68" s="121"/>
      <c r="BB68" s="121"/>
      <c r="BC68" s="121"/>
      <c r="BD68" s="121"/>
      <c r="BE68" s="121"/>
      <c r="BF68" s="121"/>
      <c r="BG68" s="121"/>
      <c r="BH68" s="121"/>
      <c r="BI68" s="121"/>
      <c r="BJ68" s="121"/>
      <c r="BK68" s="121"/>
      <c r="BL68" s="121"/>
      <c r="BM68" s="121"/>
      <c r="BN68" s="121"/>
      <c r="BO68" s="121"/>
      <c r="BP68" s="121"/>
      <c r="BQ68" s="121"/>
      <c r="BR68" s="121"/>
      <c r="BS68" s="121"/>
      <c r="BT68" s="121"/>
      <c r="BU68" s="121"/>
      <c r="BV68" s="121"/>
      <c r="BW68" s="121"/>
      <c r="BX68" s="121"/>
      <c r="BY68" s="121"/>
      <c r="BZ68" s="121"/>
      <c r="CA68" s="121"/>
      <c r="CB68" s="121"/>
      <c r="CC68" s="121"/>
      <c r="CD68" s="121"/>
      <c r="CE68" s="121"/>
      <c r="CF68" s="121"/>
      <c r="CG68" s="121"/>
      <c r="CH68" s="121"/>
      <c r="CI68" s="121"/>
      <c r="CJ68" s="121"/>
      <c r="CK68" s="121"/>
      <c r="CL68" s="121"/>
      <c r="CM68" s="121"/>
      <c r="CN68" s="121"/>
      <c r="CO68" s="121"/>
      <c r="CP68" s="121"/>
      <c r="CQ68" s="121"/>
      <c r="CR68" s="121"/>
      <c r="CS68" s="121"/>
      <c r="CT68" s="121"/>
      <c r="CU68" s="121"/>
      <c r="CV68" s="121"/>
      <c r="CW68" s="121"/>
      <c r="CX68" s="121"/>
      <c r="CY68" s="122"/>
      <c r="CZ68" s="115">
        <v>1</v>
      </c>
      <c r="DA68" s="220"/>
      <c r="DB68" s="220"/>
      <c r="DC68" s="220"/>
      <c r="DD68" s="221"/>
    </row>
    <row r="69" spans="2:108" ht="33" customHeight="1" x14ac:dyDescent="0.25">
      <c r="B69" s="114" t="s">
        <v>139</v>
      </c>
      <c r="C69" s="7" t="s">
        <v>30</v>
      </c>
      <c r="D69" s="117"/>
      <c r="E69" s="118"/>
      <c r="F69" s="118"/>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18"/>
      <c r="AW69" s="118"/>
      <c r="AX69" s="118"/>
      <c r="AY69" s="118"/>
      <c r="AZ69" s="118"/>
      <c r="BA69" s="118"/>
      <c r="BB69" s="118"/>
      <c r="BC69" s="118"/>
      <c r="BD69" s="118"/>
      <c r="BE69" s="118"/>
      <c r="BF69" s="118"/>
      <c r="BG69" s="118"/>
      <c r="BH69" s="118"/>
      <c r="BI69" s="118"/>
      <c r="BJ69" s="118"/>
      <c r="BK69" s="118"/>
      <c r="BL69" s="118"/>
      <c r="BM69" s="118"/>
      <c r="BN69" s="118"/>
      <c r="BO69" s="118"/>
      <c r="BP69" s="118"/>
      <c r="BQ69" s="118"/>
      <c r="BR69" s="118"/>
      <c r="BS69" s="118"/>
      <c r="BT69" s="118"/>
      <c r="BU69" s="118"/>
      <c r="BV69" s="118"/>
      <c r="BW69" s="118"/>
      <c r="BX69" s="118"/>
      <c r="BY69" s="118"/>
      <c r="BZ69" s="118"/>
      <c r="CA69" s="118"/>
      <c r="CB69" s="118"/>
      <c r="CC69" s="118"/>
      <c r="CD69" s="118"/>
      <c r="CE69" s="118"/>
      <c r="CF69" s="118"/>
      <c r="CG69" s="118"/>
      <c r="CH69" s="118"/>
      <c r="CI69" s="118"/>
      <c r="CJ69" s="118"/>
      <c r="CK69" s="118"/>
      <c r="CL69" s="118"/>
      <c r="CM69" s="118"/>
      <c r="CN69" s="118"/>
      <c r="CO69" s="118"/>
      <c r="CP69" s="118"/>
      <c r="CQ69" s="118"/>
      <c r="CR69" s="118"/>
      <c r="CS69" s="118"/>
      <c r="CT69" s="118"/>
      <c r="CU69" s="118"/>
      <c r="CV69" s="118"/>
      <c r="CW69" s="118"/>
      <c r="CX69" s="118"/>
      <c r="CY69" s="119"/>
      <c r="CZ69" s="115">
        <v>0</v>
      </c>
      <c r="DA69" s="115"/>
      <c r="DB69" s="115"/>
      <c r="DC69" s="115"/>
      <c r="DD69" s="116"/>
    </row>
    <row r="70" spans="2:108" ht="31.5" customHeight="1" x14ac:dyDescent="0.25">
      <c r="B70" s="114"/>
      <c r="C70" s="7" t="s">
        <v>31</v>
      </c>
      <c r="D70" s="120"/>
      <c r="E70" s="121"/>
      <c r="F70" s="121"/>
      <c r="G70" s="121"/>
      <c r="H70" s="121"/>
      <c r="I70" s="121"/>
      <c r="J70" s="121"/>
      <c r="K70" s="121"/>
      <c r="L70" s="121"/>
      <c r="M70" s="121"/>
      <c r="N70" s="121"/>
      <c r="O70" s="121"/>
      <c r="P70" s="121"/>
      <c r="Q70" s="121"/>
      <c r="R70" s="121"/>
      <c r="S70" s="121"/>
      <c r="T70" s="121"/>
      <c r="U70" s="121"/>
      <c r="V70" s="121"/>
      <c r="W70" s="121"/>
      <c r="X70" s="121"/>
      <c r="Y70" s="121"/>
      <c r="Z70" s="121"/>
      <c r="AA70" s="121"/>
      <c r="AB70" s="121"/>
      <c r="AC70" s="121"/>
      <c r="AD70" s="121"/>
      <c r="AE70" s="121"/>
      <c r="AF70" s="121"/>
      <c r="AG70" s="121"/>
      <c r="AH70" s="121"/>
      <c r="AI70" s="121"/>
      <c r="AJ70" s="121"/>
      <c r="AK70" s="121"/>
      <c r="AL70" s="121"/>
      <c r="AM70" s="121"/>
      <c r="AN70" s="121"/>
      <c r="AO70" s="121"/>
      <c r="AP70" s="121"/>
      <c r="AQ70" s="121"/>
      <c r="AR70" s="121"/>
      <c r="AS70" s="121"/>
      <c r="AT70" s="121"/>
      <c r="AU70" s="121"/>
      <c r="AV70" s="121"/>
      <c r="AW70" s="121"/>
      <c r="AX70" s="121"/>
      <c r="AY70" s="121"/>
      <c r="AZ70" s="121"/>
      <c r="BA70" s="121"/>
      <c r="BB70" s="121"/>
      <c r="BC70" s="121"/>
      <c r="BD70" s="121"/>
      <c r="BE70" s="121"/>
      <c r="BF70" s="121"/>
      <c r="BG70" s="121"/>
      <c r="BH70" s="121"/>
      <c r="BI70" s="121"/>
      <c r="BJ70" s="121"/>
      <c r="BK70" s="121"/>
      <c r="BL70" s="121"/>
      <c r="BM70" s="121"/>
      <c r="BN70" s="121"/>
      <c r="BO70" s="121"/>
      <c r="BP70" s="121"/>
      <c r="BQ70" s="121"/>
      <c r="BR70" s="121"/>
      <c r="BS70" s="121"/>
      <c r="BT70" s="121"/>
      <c r="BU70" s="121"/>
      <c r="BV70" s="121"/>
      <c r="BW70" s="121"/>
      <c r="BX70" s="121"/>
      <c r="BY70" s="121"/>
      <c r="BZ70" s="121"/>
      <c r="CA70" s="121"/>
      <c r="CB70" s="121"/>
      <c r="CC70" s="121"/>
      <c r="CD70" s="121"/>
      <c r="CE70" s="121"/>
      <c r="CF70" s="121"/>
      <c r="CG70" s="121"/>
      <c r="CH70" s="121"/>
      <c r="CI70" s="121"/>
      <c r="CJ70" s="121"/>
      <c r="CK70" s="121"/>
      <c r="CL70" s="121"/>
      <c r="CM70" s="121"/>
      <c r="CN70" s="121"/>
      <c r="CO70" s="121"/>
      <c r="CP70" s="121"/>
      <c r="CQ70" s="121"/>
      <c r="CR70" s="121"/>
      <c r="CS70" s="121"/>
      <c r="CT70" s="121"/>
      <c r="CU70" s="121"/>
      <c r="CV70" s="121"/>
      <c r="CW70" s="121"/>
      <c r="CX70" s="121"/>
      <c r="CY70" s="122"/>
      <c r="CZ70" s="115">
        <v>0</v>
      </c>
      <c r="DA70" s="115"/>
      <c r="DB70" s="115"/>
      <c r="DC70" s="115"/>
      <c r="DD70" s="116"/>
    </row>
    <row r="71" spans="2:108" ht="33" customHeight="1" x14ac:dyDescent="0.25">
      <c r="B71" s="114" t="s">
        <v>122</v>
      </c>
      <c r="C71" s="7" t="s">
        <v>30</v>
      </c>
      <c r="D71" s="117"/>
      <c r="E71" s="118"/>
      <c r="F71" s="118"/>
      <c r="G71" s="118"/>
      <c r="H71" s="118"/>
      <c r="I71" s="118"/>
      <c r="J71" s="118"/>
      <c r="K71" s="118"/>
      <c r="L71" s="118"/>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c r="BP71" s="118"/>
      <c r="BQ71" s="118"/>
      <c r="BR71" s="118"/>
      <c r="BS71" s="118"/>
      <c r="BT71" s="118"/>
      <c r="BU71" s="118"/>
      <c r="BV71" s="118"/>
      <c r="BW71" s="118"/>
      <c r="BX71" s="118"/>
      <c r="BY71" s="118"/>
      <c r="BZ71" s="118"/>
      <c r="CA71" s="118"/>
      <c r="CB71" s="118"/>
      <c r="CC71" s="118"/>
      <c r="CD71" s="118"/>
      <c r="CE71" s="118"/>
      <c r="CF71" s="118"/>
      <c r="CG71" s="118"/>
      <c r="CH71" s="118"/>
      <c r="CI71" s="118"/>
      <c r="CJ71" s="118"/>
      <c r="CK71" s="118"/>
      <c r="CL71" s="118"/>
      <c r="CM71" s="118"/>
      <c r="CN71" s="118"/>
      <c r="CO71" s="118"/>
      <c r="CP71" s="118"/>
      <c r="CQ71" s="118"/>
      <c r="CR71" s="118"/>
      <c r="CS71" s="118"/>
      <c r="CT71" s="118"/>
      <c r="CU71" s="118"/>
      <c r="CV71" s="118"/>
      <c r="CW71" s="118"/>
      <c r="CX71" s="118"/>
      <c r="CY71" s="119"/>
      <c r="CZ71" s="115">
        <v>0</v>
      </c>
      <c r="DA71" s="115"/>
      <c r="DB71" s="115"/>
      <c r="DC71" s="115"/>
      <c r="DD71" s="116"/>
    </row>
    <row r="72" spans="2:108" ht="31.5" customHeight="1" x14ac:dyDescent="0.25">
      <c r="B72" s="114"/>
      <c r="C72" s="7" t="s">
        <v>31</v>
      </c>
      <c r="D72" s="120"/>
      <c r="E72" s="121"/>
      <c r="F72" s="121"/>
      <c r="G72" s="121"/>
      <c r="H72" s="121"/>
      <c r="I72" s="121"/>
      <c r="J72" s="121"/>
      <c r="K72" s="121"/>
      <c r="L72" s="121"/>
      <c r="M72" s="121"/>
      <c r="N72" s="121"/>
      <c r="O72" s="121"/>
      <c r="P72" s="121"/>
      <c r="Q72" s="121"/>
      <c r="R72" s="121"/>
      <c r="S72" s="121"/>
      <c r="T72" s="121"/>
      <c r="U72" s="121"/>
      <c r="V72" s="121"/>
      <c r="W72" s="121"/>
      <c r="X72" s="121"/>
      <c r="Y72" s="121"/>
      <c r="Z72" s="121"/>
      <c r="AA72" s="121"/>
      <c r="AB72" s="121"/>
      <c r="AC72" s="121"/>
      <c r="AD72" s="121"/>
      <c r="AE72" s="121"/>
      <c r="AF72" s="121"/>
      <c r="AG72" s="121"/>
      <c r="AH72" s="121"/>
      <c r="AI72" s="121"/>
      <c r="AJ72" s="121"/>
      <c r="AK72" s="121"/>
      <c r="AL72" s="121"/>
      <c r="AM72" s="121"/>
      <c r="AN72" s="121"/>
      <c r="AO72" s="121"/>
      <c r="AP72" s="121"/>
      <c r="AQ72" s="121"/>
      <c r="AR72" s="121"/>
      <c r="AS72" s="121"/>
      <c r="AT72" s="121"/>
      <c r="AU72" s="121"/>
      <c r="AV72" s="121"/>
      <c r="AW72" s="121"/>
      <c r="AX72" s="121"/>
      <c r="AY72" s="121"/>
      <c r="AZ72" s="121"/>
      <c r="BA72" s="121"/>
      <c r="BB72" s="121"/>
      <c r="BC72" s="121"/>
      <c r="BD72" s="121"/>
      <c r="BE72" s="121"/>
      <c r="BF72" s="121"/>
      <c r="BG72" s="121"/>
      <c r="BH72" s="121"/>
      <c r="BI72" s="121"/>
      <c r="BJ72" s="121"/>
      <c r="BK72" s="121"/>
      <c r="BL72" s="121"/>
      <c r="BM72" s="121"/>
      <c r="BN72" s="121"/>
      <c r="BO72" s="121"/>
      <c r="BP72" s="121"/>
      <c r="BQ72" s="121"/>
      <c r="BR72" s="121"/>
      <c r="BS72" s="121"/>
      <c r="BT72" s="121"/>
      <c r="BU72" s="121"/>
      <c r="BV72" s="121"/>
      <c r="BW72" s="121"/>
      <c r="BX72" s="121"/>
      <c r="BY72" s="121"/>
      <c r="BZ72" s="121"/>
      <c r="CA72" s="121"/>
      <c r="CB72" s="121"/>
      <c r="CC72" s="121"/>
      <c r="CD72" s="121"/>
      <c r="CE72" s="121"/>
      <c r="CF72" s="121"/>
      <c r="CG72" s="121"/>
      <c r="CH72" s="121"/>
      <c r="CI72" s="121"/>
      <c r="CJ72" s="121"/>
      <c r="CK72" s="121"/>
      <c r="CL72" s="121"/>
      <c r="CM72" s="121"/>
      <c r="CN72" s="121"/>
      <c r="CO72" s="121"/>
      <c r="CP72" s="121"/>
      <c r="CQ72" s="121"/>
      <c r="CR72" s="121"/>
      <c r="CS72" s="121"/>
      <c r="CT72" s="121"/>
      <c r="CU72" s="121"/>
      <c r="CV72" s="121"/>
      <c r="CW72" s="121"/>
      <c r="CX72" s="121"/>
      <c r="CY72" s="122"/>
      <c r="CZ72" s="115">
        <v>0</v>
      </c>
      <c r="DA72" s="115"/>
      <c r="DB72" s="115"/>
      <c r="DC72" s="115"/>
      <c r="DD72" s="116"/>
    </row>
    <row r="73" spans="2:108" ht="33" customHeight="1" x14ac:dyDescent="0.25">
      <c r="B73" s="114" t="s">
        <v>140</v>
      </c>
      <c r="C73" s="7" t="s">
        <v>30</v>
      </c>
      <c r="D73" s="117"/>
      <c r="E73" s="118"/>
      <c r="F73" s="118"/>
      <c r="G73" s="118"/>
      <c r="H73" s="118"/>
      <c r="I73" s="118"/>
      <c r="J73" s="118"/>
      <c r="K73" s="118"/>
      <c r="L73" s="118"/>
      <c r="M73" s="118"/>
      <c r="N73" s="118"/>
      <c r="O73" s="118"/>
      <c r="P73" s="118"/>
      <c r="Q73" s="118"/>
      <c r="R73" s="118"/>
      <c r="S73" s="118"/>
      <c r="T73" s="118"/>
      <c r="U73" s="118"/>
      <c r="V73" s="118"/>
      <c r="W73" s="118"/>
      <c r="X73" s="118"/>
      <c r="Y73" s="118"/>
      <c r="Z73" s="118"/>
      <c r="AA73" s="118"/>
      <c r="AB73" s="118"/>
      <c r="AC73" s="118"/>
      <c r="AD73" s="118"/>
      <c r="AE73" s="118"/>
      <c r="AF73" s="118"/>
      <c r="AG73" s="118"/>
      <c r="AH73" s="118"/>
      <c r="AI73" s="118"/>
      <c r="AJ73" s="118"/>
      <c r="AK73" s="118"/>
      <c r="AL73" s="118"/>
      <c r="AM73" s="118"/>
      <c r="AN73" s="118"/>
      <c r="AO73" s="118"/>
      <c r="AP73" s="118"/>
      <c r="AQ73" s="118"/>
      <c r="AR73" s="118"/>
      <c r="AS73" s="118"/>
      <c r="AT73" s="118"/>
      <c r="AU73" s="118"/>
      <c r="AV73" s="118"/>
      <c r="AW73" s="118"/>
      <c r="AX73" s="118"/>
      <c r="AY73" s="118"/>
      <c r="AZ73" s="118"/>
      <c r="BA73" s="118"/>
      <c r="BB73" s="118"/>
      <c r="BC73" s="118"/>
      <c r="BD73" s="118"/>
      <c r="BE73" s="118"/>
      <c r="BF73" s="118"/>
      <c r="BG73" s="118"/>
      <c r="BH73" s="118"/>
      <c r="BI73" s="118"/>
      <c r="BJ73" s="118"/>
      <c r="BK73" s="118"/>
      <c r="BL73" s="118"/>
      <c r="BM73" s="118"/>
      <c r="BN73" s="118"/>
      <c r="BO73" s="118"/>
      <c r="BP73" s="118"/>
      <c r="BQ73" s="118"/>
      <c r="BR73" s="118"/>
      <c r="BS73" s="118"/>
      <c r="BT73" s="118"/>
      <c r="BU73" s="118"/>
      <c r="BV73" s="118"/>
      <c r="BW73" s="118"/>
      <c r="BX73" s="118"/>
      <c r="BY73" s="118"/>
      <c r="BZ73" s="118"/>
      <c r="CA73" s="118"/>
      <c r="CB73" s="118"/>
      <c r="CC73" s="118"/>
      <c r="CD73" s="118"/>
      <c r="CE73" s="118"/>
      <c r="CF73" s="118"/>
      <c r="CG73" s="118"/>
      <c r="CH73" s="118"/>
      <c r="CI73" s="118"/>
      <c r="CJ73" s="118"/>
      <c r="CK73" s="118"/>
      <c r="CL73" s="118"/>
      <c r="CM73" s="118"/>
      <c r="CN73" s="118"/>
      <c r="CO73" s="118"/>
      <c r="CP73" s="118"/>
      <c r="CQ73" s="118"/>
      <c r="CR73" s="118"/>
      <c r="CS73" s="118"/>
      <c r="CT73" s="118"/>
      <c r="CU73" s="118"/>
      <c r="CV73" s="118"/>
      <c r="CW73" s="118"/>
      <c r="CX73" s="118"/>
      <c r="CY73" s="119"/>
      <c r="CZ73" s="115">
        <v>1</v>
      </c>
      <c r="DA73" s="115"/>
      <c r="DB73" s="115"/>
      <c r="DC73" s="115"/>
      <c r="DD73" s="116"/>
    </row>
    <row r="74" spans="2:108" ht="31.5" customHeight="1" thickBot="1" x14ac:dyDescent="0.3">
      <c r="B74" s="114"/>
      <c r="C74" s="7" t="s">
        <v>31</v>
      </c>
      <c r="D74" s="120"/>
      <c r="E74" s="121"/>
      <c r="F74" s="121"/>
      <c r="G74" s="121"/>
      <c r="H74" s="121"/>
      <c r="I74" s="121"/>
      <c r="J74" s="121"/>
      <c r="K74" s="121"/>
      <c r="L74" s="121"/>
      <c r="M74" s="121"/>
      <c r="N74" s="121"/>
      <c r="O74" s="121"/>
      <c r="P74" s="121"/>
      <c r="Q74" s="121"/>
      <c r="R74" s="121"/>
      <c r="S74" s="121"/>
      <c r="T74" s="121"/>
      <c r="U74" s="121"/>
      <c r="V74" s="121"/>
      <c r="W74" s="121"/>
      <c r="X74" s="121"/>
      <c r="Y74" s="121"/>
      <c r="Z74" s="121"/>
      <c r="AA74" s="121"/>
      <c r="AB74" s="121"/>
      <c r="AC74" s="121"/>
      <c r="AD74" s="121"/>
      <c r="AE74" s="121"/>
      <c r="AF74" s="121"/>
      <c r="AG74" s="121"/>
      <c r="AH74" s="121"/>
      <c r="AI74" s="121"/>
      <c r="AJ74" s="121"/>
      <c r="AK74" s="121"/>
      <c r="AL74" s="121"/>
      <c r="AM74" s="121"/>
      <c r="AN74" s="121"/>
      <c r="AO74" s="121"/>
      <c r="AP74" s="121"/>
      <c r="AQ74" s="121"/>
      <c r="AR74" s="121"/>
      <c r="AS74" s="121"/>
      <c r="AT74" s="121"/>
      <c r="AU74" s="121"/>
      <c r="AV74" s="121"/>
      <c r="AW74" s="121"/>
      <c r="AX74" s="121"/>
      <c r="AY74" s="121"/>
      <c r="AZ74" s="121"/>
      <c r="BA74" s="121"/>
      <c r="BB74" s="121"/>
      <c r="BC74" s="121"/>
      <c r="BD74" s="121"/>
      <c r="BE74" s="121"/>
      <c r="BF74" s="121"/>
      <c r="BG74" s="121"/>
      <c r="BH74" s="121"/>
      <c r="BI74" s="121"/>
      <c r="BJ74" s="121"/>
      <c r="BK74" s="121"/>
      <c r="BL74" s="121"/>
      <c r="BM74" s="121"/>
      <c r="BN74" s="121"/>
      <c r="BO74" s="121"/>
      <c r="BP74" s="121"/>
      <c r="BQ74" s="121"/>
      <c r="BR74" s="121"/>
      <c r="BS74" s="121"/>
      <c r="BT74" s="121"/>
      <c r="BU74" s="121"/>
      <c r="BV74" s="121"/>
      <c r="BW74" s="121"/>
      <c r="BX74" s="121"/>
      <c r="BY74" s="121"/>
      <c r="BZ74" s="121"/>
      <c r="CA74" s="121"/>
      <c r="CB74" s="121"/>
      <c r="CC74" s="121"/>
      <c r="CD74" s="121"/>
      <c r="CE74" s="121"/>
      <c r="CF74" s="121"/>
      <c r="CG74" s="121"/>
      <c r="CH74" s="121"/>
      <c r="CI74" s="121"/>
      <c r="CJ74" s="121"/>
      <c r="CK74" s="121"/>
      <c r="CL74" s="121"/>
      <c r="CM74" s="121"/>
      <c r="CN74" s="121"/>
      <c r="CO74" s="121"/>
      <c r="CP74" s="121"/>
      <c r="CQ74" s="121"/>
      <c r="CR74" s="121"/>
      <c r="CS74" s="121"/>
      <c r="CT74" s="121"/>
      <c r="CU74" s="121"/>
      <c r="CV74" s="121"/>
      <c r="CW74" s="121"/>
      <c r="CX74" s="121"/>
      <c r="CY74" s="122"/>
      <c r="CZ74" s="115">
        <v>1</v>
      </c>
      <c r="DA74" s="115"/>
      <c r="DB74" s="115"/>
      <c r="DC74" s="115"/>
      <c r="DD74" s="116"/>
    </row>
    <row r="75" spans="2:108" ht="16.5" customHeight="1" thickBot="1" x14ac:dyDescent="0.3">
      <c r="B75" s="177" t="s">
        <v>32</v>
      </c>
      <c r="C75" s="178"/>
      <c r="D75" s="178"/>
      <c r="E75" s="178"/>
      <c r="F75" s="178"/>
      <c r="G75" s="178"/>
      <c r="H75" s="178"/>
      <c r="I75" s="178"/>
      <c r="J75" s="178"/>
      <c r="K75" s="178"/>
      <c r="L75" s="178"/>
      <c r="M75" s="178"/>
      <c r="N75" s="178"/>
      <c r="O75" s="178"/>
      <c r="P75" s="178"/>
      <c r="Q75" s="178"/>
      <c r="R75" s="178"/>
      <c r="S75" s="178"/>
      <c r="T75" s="178"/>
      <c r="U75" s="178"/>
      <c r="V75" s="178"/>
      <c r="W75" s="178"/>
      <c r="X75" s="178"/>
      <c r="Y75" s="178"/>
      <c r="Z75" s="178"/>
      <c r="AA75" s="178"/>
      <c r="AB75" s="178"/>
      <c r="AC75" s="178"/>
      <c r="AD75" s="178"/>
      <c r="AE75" s="178"/>
      <c r="AF75" s="178"/>
      <c r="AG75" s="178"/>
      <c r="AH75" s="178"/>
      <c r="AI75" s="178"/>
      <c r="AJ75" s="178"/>
      <c r="AK75" s="178"/>
      <c r="AL75" s="178"/>
      <c r="AM75" s="178"/>
      <c r="AN75" s="178"/>
      <c r="AO75" s="178"/>
      <c r="AP75" s="179"/>
      <c r="AQ75" s="50" t="s">
        <v>79</v>
      </c>
      <c r="AR75" s="51"/>
      <c r="AS75" s="51"/>
      <c r="AT75" s="51"/>
      <c r="AU75" s="51"/>
      <c r="AV75" s="51"/>
      <c r="AW75" s="51"/>
      <c r="AX75" s="51"/>
      <c r="AY75" s="51"/>
      <c r="AZ75" s="51"/>
      <c r="BA75" s="51"/>
      <c r="BB75" s="51"/>
      <c r="BC75" s="51"/>
      <c r="BD75" s="51"/>
      <c r="BE75" s="51"/>
      <c r="BF75" s="51"/>
      <c r="BG75" s="51"/>
      <c r="BH75" s="51"/>
      <c r="BI75" s="51"/>
      <c r="BJ75" s="51"/>
      <c r="BK75" s="51"/>
      <c r="BL75" s="51"/>
      <c r="BM75" s="51"/>
      <c r="BN75" s="51"/>
      <c r="BO75" s="51"/>
      <c r="BP75" s="51"/>
      <c r="BQ75" s="51"/>
      <c r="BR75" s="51"/>
      <c r="BS75" s="51"/>
      <c r="BT75" s="51"/>
      <c r="BU75" s="51"/>
      <c r="BV75" s="51"/>
      <c r="BW75" s="51"/>
      <c r="BX75" s="51"/>
      <c r="BY75" s="51"/>
      <c r="BZ75" s="51"/>
      <c r="CA75" s="51"/>
      <c r="CB75" s="51"/>
      <c r="CC75" s="51"/>
      <c r="CD75" s="51"/>
      <c r="CE75" s="51"/>
      <c r="CF75" s="51"/>
      <c r="CG75" s="51"/>
      <c r="CH75" s="51"/>
      <c r="CI75" s="51"/>
      <c r="CJ75" s="51"/>
      <c r="CK75" s="51"/>
      <c r="CL75" s="51"/>
      <c r="CM75" s="51"/>
      <c r="CN75" s="51"/>
      <c r="CO75" s="51"/>
      <c r="CP75" s="51"/>
      <c r="CQ75" s="51"/>
      <c r="CR75" s="51"/>
      <c r="CS75" s="51"/>
      <c r="CT75" s="51"/>
      <c r="CU75" s="51"/>
      <c r="CV75" s="51"/>
      <c r="CW75" s="51"/>
      <c r="CX75" s="51"/>
      <c r="CY75" s="51"/>
      <c r="CZ75" s="51"/>
      <c r="DA75" s="51"/>
      <c r="DB75" s="51"/>
      <c r="DC75" s="51"/>
      <c r="DD75" s="52"/>
    </row>
    <row r="76" spans="2:108" s="8" customFormat="1" ht="27.75" customHeight="1" x14ac:dyDescent="0.25">
      <c r="B76" s="20" t="s">
        <v>33</v>
      </c>
      <c r="C76" s="21" t="s">
        <v>34</v>
      </c>
      <c r="D76" s="99" t="s">
        <v>35</v>
      </c>
      <c r="E76" s="99"/>
      <c r="F76" s="99"/>
      <c r="G76" s="99"/>
      <c r="H76" s="99"/>
      <c r="I76" s="99"/>
      <c r="J76" s="99"/>
      <c r="K76" s="99"/>
      <c r="L76" s="99"/>
      <c r="M76" s="99"/>
      <c r="N76" s="99"/>
      <c r="O76" s="99"/>
      <c r="P76" s="99"/>
      <c r="Q76" s="99"/>
      <c r="R76" s="99"/>
      <c r="S76" s="99"/>
      <c r="T76" s="99"/>
      <c r="U76" s="99"/>
      <c r="V76" s="99"/>
      <c r="W76" s="99"/>
      <c r="X76" s="99"/>
      <c r="Y76" s="99"/>
      <c r="Z76" s="99"/>
      <c r="AA76" s="99" t="s">
        <v>36</v>
      </c>
      <c r="AB76" s="99"/>
      <c r="AC76" s="99"/>
      <c r="AD76" s="99"/>
      <c r="AE76" s="99"/>
      <c r="AF76" s="99"/>
      <c r="AG76" s="99"/>
      <c r="AH76" s="99"/>
      <c r="AI76" s="99"/>
      <c r="AJ76" s="99"/>
      <c r="AK76" s="99"/>
      <c r="AL76" s="99"/>
      <c r="AM76" s="99"/>
      <c r="AN76" s="99"/>
      <c r="AO76" s="99"/>
      <c r="AP76" s="227"/>
      <c r="AQ76" s="147"/>
      <c r="AR76" s="192"/>
      <c r="AS76" s="192"/>
      <c r="AT76" s="192"/>
      <c r="AU76" s="192"/>
      <c r="AV76" s="192"/>
      <c r="AW76" s="192"/>
      <c r="AX76" s="192"/>
      <c r="AY76" s="192"/>
      <c r="AZ76" s="192"/>
      <c r="BA76" s="192"/>
      <c r="BB76" s="192"/>
      <c r="BC76" s="192"/>
      <c r="BD76" s="192"/>
      <c r="BE76" s="192"/>
      <c r="BF76" s="192"/>
      <c r="BG76" s="192"/>
      <c r="BH76" s="192"/>
      <c r="BI76" s="192"/>
      <c r="BJ76" s="192"/>
      <c r="BK76" s="192"/>
      <c r="BL76" s="192"/>
      <c r="BM76" s="192"/>
      <c r="BN76" s="192"/>
      <c r="BO76" s="192"/>
      <c r="BP76" s="192"/>
      <c r="BQ76" s="192"/>
      <c r="BR76" s="192"/>
      <c r="BS76" s="192"/>
      <c r="BT76" s="192"/>
      <c r="BU76" s="192"/>
      <c r="BV76" s="192"/>
      <c r="BW76" s="192"/>
      <c r="BX76" s="192"/>
      <c r="BY76" s="192"/>
      <c r="BZ76" s="192"/>
      <c r="CA76" s="192"/>
      <c r="CB76" s="192"/>
      <c r="CC76" s="192"/>
      <c r="CD76" s="192"/>
      <c r="CE76" s="192"/>
      <c r="CF76" s="192"/>
      <c r="CG76" s="192"/>
      <c r="CH76" s="192"/>
      <c r="CI76" s="192"/>
      <c r="CJ76" s="192"/>
      <c r="CK76" s="192"/>
      <c r="CL76" s="192"/>
      <c r="CM76" s="192"/>
      <c r="CN76" s="192"/>
      <c r="CO76" s="192"/>
      <c r="CP76" s="192"/>
      <c r="CQ76" s="192"/>
      <c r="CR76" s="192"/>
      <c r="CS76" s="192"/>
      <c r="CT76" s="192"/>
      <c r="CU76" s="192"/>
      <c r="CV76" s="192"/>
      <c r="CW76" s="192"/>
      <c r="CX76" s="192"/>
      <c r="CY76" s="192"/>
      <c r="CZ76" s="192"/>
      <c r="DA76" s="192"/>
      <c r="DB76" s="192"/>
      <c r="DC76" s="192"/>
      <c r="DD76" s="193"/>
    </row>
    <row r="77" spans="2:108" s="8" customFormat="1" ht="21" customHeight="1" x14ac:dyDescent="0.25">
      <c r="B77" s="9" t="s">
        <v>37</v>
      </c>
      <c r="C77" s="24">
        <f>-_xlfn.DAYS($D$12,$BP$12+1)</f>
        <v>83</v>
      </c>
      <c r="D77" s="234">
        <f>-_xlfn.DAYS($D$12,$CX$6+1)</f>
        <v>106</v>
      </c>
      <c r="E77" s="234">
        <f t="shared" ref="E77:Z77" si="0">-_xlfn.DAYS(F8,BR8)</f>
        <v>0</v>
      </c>
      <c r="F77" s="234">
        <f t="shared" si="0"/>
        <v>0</v>
      </c>
      <c r="G77" s="234">
        <f t="shared" si="0"/>
        <v>0</v>
      </c>
      <c r="H77" s="234">
        <f t="shared" si="0"/>
        <v>0</v>
      </c>
      <c r="I77" s="234">
        <f t="shared" si="0"/>
        <v>0</v>
      </c>
      <c r="J77" s="234">
        <f t="shared" si="0"/>
        <v>0</v>
      </c>
      <c r="K77" s="234">
        <f t="shared" si="0"/>
        <v>0</v>
      </c>
      <c r="L77" s="234">
        <f t="shared" si="0"/>
        <v>0</v>
      </c>
      <c r="M77" s="234">
        <f t="shared" si="0"/>
        <v>0</v>
      </c>
      <c r="N77" s="234">
        <f t="shared" si="0"/>
        <v>0</v>
      </c>
      <c r="O77" s="234">
        <f t="shared" si="0"/>
        <v>0</v>
      </c>
      <c r="P77" s="234">
        <f t="shared" si="0"/>
        <v>0</v>
      </c>
      <c r="Q77" s="234">
        <f t="shared" si="0"/>
        <v>0</v>
      </c>
      <c r="R77" s="234">
        <f t="shared" si="0"/>
        <v>0</v>
      </c>
      <c r="S77" s="234">
        <f t="shared" si="0"/>
        <v>0</v>
      </c>
      <c r="T77" s="234">
        <f t="shared" si="0"/>
        <v>0</v>
      </c>
      <c r="U77" s="234">
        <f t="shared" si="0"/>
        <v>0</v>
      </c>
      <c r="V77" s="234">
        <f t="shared" si="0"/>
        <v>0</v>
      </c>
      <c r="W77" s="234">
        <f t="shared" si="0"/>
        <v>0</v>
      </c>
      <c r="X77" s="234">
        <f t="shared" si="0"/>
        <v>0</v>
      </c>
      <c r="Y77" s="234">
        <f t="shared" si="0"/>
        <v>0</v>
      </c>
      <c r="Z77" s="234">
        <f t="shared" si="0"/>
        <v>0</v>
      </c>
      <c r="AA77" s="234">
        <f>$C$77-$D$77</f>
        <v>-23</v>
      </c>
      <c r="AB77" s="234"/>
      <c r="AC77" s="234"/>
      <c r="AD77" s="234"/>
      <c r="AE77" s="234"/>
      <c r="AF77" s="234"/>
      <c r="AG77" s="234"/>
      <c r="AH77" s="234"/>
      <c r="AI77" s="234"/>
      <c r="AJ77" s="234"/>
      <c r="AK77" s="234"/>
      <c r="AL77" s="234"/>
      <c r="AM77" s="234"/>
      <c r="AN77" s="234"/>
      <c r="AO77" s="234"/>
      <c r="AP77" s="235"/>
      <c r="AQ77" s="114"/>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172"/>
    </row>
    <row r="78" spans="2:108" s="8" customFormat="1" ht="22.5" customHeight="1" thickBot="1" x14ac:dyDescent="0.3">
      <c r="B78" s="10" t="s">
        <v>38</v>
      </c>
      <c r="C78" s="25">
        <f>C77-($CZ$33*$C$77/100%)</f>
        <v>83</v>
      </c>
      <c r="D78" s="229">
        <f>$D$77</f>
        <v>106</v>
      </c>
      <c r="E78" s="229">
        <f t="shared" ref="E78" si="1">-_xlfn.DAYS(F9,BR9)</f>
        <v>0</v>
      </c>
      <c r="F78" s="229">
        <f t="shared" ref="F78" si="2">-_xlfn.DAYS(G9,BS9)</f>
        <v>0</v>
      </c>
      <c r="G78" s="229">
        <f t="shared" ref="G78" si="3">-_xlfn.DAYS(H9,BT9)</f>
        <v>0</v>
      </c>
      <c r="H78" s="229">
        <f t="shared" ref="H78" si="4">-_xlfn.DAYS(I9,BU9)</f>
        <v>0</v>
      </c>
      <c r="I78" s="229">
        <f t="shared" ref="I78" si="5">-_xlfn.DAYS(J9,BV9)</f>
        <v>0</v>
      </c>
      <c r="J78" s="229">
        <f t="shared" ref="J78" si="6">-_xlfn.DAYS(K9,BW9)</f>
        <v>0</v>
      </c>
      <c r="K78" s="229">
        <f t="shared" ref="K78" si="7">-_xlfn.DAYS(L9,BX9)</f>
        <v>0</v>
      </c>
      <c r="L78" s="229">
        <f t="shared" ref="L78" si="8">-_xlfn.DAYS(M9,BY9)</f>
        <v>0</v>
      </c>
      <c r="M78" s="229">
        <f t="shared" ref="M78" si="9">-_xlfn.DAYS(N9,BZ9)</f>
        <v>0</v>
      </c>
      <c r="N78" s="229">
        <f t="shared" ref="N78" si="10">-_xlfn.DAYS(O9,CA9)</f>
        <v>0</v>
      </c>
      <c r="O78" s="229">
        <f t="shared" ref="O78" si="11">-_xlfn.DAYS(P9,CB9)</f>
        <v>0</v>
      </c>
      <c r="P78" s="229">
        <f t="shared" ref="P78" si="12">-_xlfn.DAYS(Q9,CC9)</f>
        <v>0</v>
      </c>
      <c r="Q78" s="229">
        <f t="shared" ref="Q78" si="13">-_xlfn.DAYS(R9,CD9)</f>
        <v>0</v>
      </c>
      <c r="R78" s="229">
        <f t="shared" ref="R78" si="14">-_xlfn.DAYS(S9,CE9)</f>
        <v>0</v>
      </c>
      <c r="S78" s="229">
        <f t="shared" ref="S78" si="15">-_xlfn.DAYS(T9,CF9)</f>
        <v>0</v>
      </c>
      <c r="T78" s="229">
        <f t="shared" ref="T78" si="16">-_xlfn.DAYS(U9,CG9)</f>
        <v>0</v>
      </c>
      <c r="U78" s="229">
        <f t="shared" ref="U78" si="17">-_xlfn.DAYS(V9,CH9)</f>
        <v>0</v>
      </c>
      <c r="V78" s="229">
        <f t="shared" ref="V78" si="18">-_xlfn.DAYS(W9,CI9)</f>
        <v>0</v>
      </c>
      <c r="W78" s="229">
        <f t="shared" ref="W78" si="19">-_xlfn.DAYS(X9,CJ9)</f>
        <v>0</v>
      </c>
      <c r="X78" s="229">
        <f t="shared" ref="X78" si="20">-_xlfn.DAYS(Y9,CK9)</f>
        <v>0</v>
      </c>
      <c r="Y78" s="229">
        <f t="shared" ref="Y78" si="21">-_xlfn.DAYS(Z9,CL9)</f>
        <v>0</v>
      </c>
      <c r="Z78" s="229">
        <f t="shared" ref="Z78" si="22">-_xlfn.DAYS(AA9,CM9)</f>
        <v>0</v>
      </c>
      <c r="AA78" s="228">
        <f>$C$78-$D$78</f>
        <v>-23</v>
      </c>
      <c r="AB78" s="229"/>
      <c r="AC78" s="229"/>
      <c r="AD78" s="229"/>
      <c r="AE78" s="229"/>
      <c r="AF78" s="229"/>
      <c r="AG78" s="229"/>
      <c r="AH78" s="229"/>
      <c r="AI78" s="229"/>
      <c r="AJ78" s="229"/>
      <c r="AK78" s="229"/>
      <c r="AL78" s="229"/>
      <c r="AM78" s="229"/>
      <c r="AN78" s="229"/>
      <c r="AO78" s="229"/>
      <c r="AP78" s="230"/>
      <c r="AQ78" s="114"/>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172"/>
    </row>
    <row r="79" spans="2:108" s="8" customFormat="1" ht="31.5" customHeight="1" thickBot="1" x14ac:dyDescent="0.3">
      <c r="B79" s="177" t="s">
        <v>39</v>
      </c>
      <c r="C79" s="178"/>
      <c r="D79" s="178"/>
      <c r="E79" s="178"/>
      <c r="F79" s="178"/>
      <c r="G79" s="178"/>
      <c r="H79" s="178"/>
      <c r="I79" s="178"/>
      <c r="J79" s="178"/>
      <c r="K79" s="178"/>
      <c r="L79" s="178"/>
      <c r="M79" s="178"/>
      <c r="N79" s="178"/>
      <c r="O79" s="178"/>
      <c r="P79" s="178"/>
      <c r="Q79" s="178"/>
      <c r="R79" s="178"/>
      <c r="S79" s="178"/>
      <c r="T79" s="178"/>
      <c r="U79" s="178"/>
      <c r="V79" s="178"/>
      <c r="W79" s="178"/>
      <c r="X79" s="178"/>
      <c r="Y79" s="178"/>
      <c r="Z79" s="178"/>
      <c r="AA79" s="178"/>
      <c r="AB79" s="178"/>
      <c r="AC79" s="178"/>
      <c r="AD79" s="178"/>
      <c r="AE79" s="178"/>
      <c r="AF79" s="178"/>
      <c r="AG79" s="178"/>
      <c r="AH79" s="178"/>
      <c r="AI79" s="178"/>
      <c r="AJ79" s="178"/>
      <c r="AK79" s="178"/>
      <c r="AL79" s="178"/>
      <c r="AM79" s="178"/>
      <c r="AN79" s="178"/>
      <c r="AO79" s="178"/>
      <c r="AP79" s="179"/>
      <c r="AQ79" s="114"/>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172"/>
    </row>
    <row r="80" spans="2:108" s="8" customFormat="1" ht="33.75" customHeight="1" x14ac:dyDescent="0.25">
      <c r="B80" s="16" t="s">
        <v>74</v>
      </c>
      <c r="C80" s="22" t="s">
        <v>80</v>
      </c>
      <c r="D80" s="212" t="s">
        <v>65</v>
      </c>
      <c r="E80" s="213"/>
      <c r="F80" s="213"/>
      <c r="G80" s="213"/>
      <c r="H80" s="213"/>
      <c r="I80" s="213"/>
      <c r="J80" s="213"/>
      <c r="K80" s="213"/>
      <c r="L80" s="213"/>
      <c r="M80" s="213"/>
      <c r="N80" s="213"/>
      <c r="O80" s="213"/>
      <c r="P80" s="213"/>
      <c r="Q80" s="213"/>
      <c r="R80" s="213"/>
      <c r="S80" s="213"/>
      <c r="T80" s="213"/>
      <c r="U80" s="213"/>
      <c r="V80" s="213"/>
      <c r="W80" s="213"/>
      <c r="X80" s="213"/>
      <c r="Y80" s="213"/>
      <c r="Z80" s="213"/>
      <c r="AA80" s="213"/>
      <c r="AB80" s="213"/>
      <c r="AC80" s="213"/>
      <c r="AD80" s="213"/>
      <c r="AE80" s="213"/>
      <c r="AF80" s="213"/>
      <c r="AG80" s="213"/>
      <c r="AH80" s="213"/>
      <c r="AI80" s="213"/>
      <c r="AJ80" s="213"/>
      <c r="AK80" s="213"/>
      <c r="AL80" s="213"/>
      <c r="AM80" s="213"/>
      <c r="AN80" s="213"/>
      <c r="AO80" s="213"/>
      <c r="AP80" s="216"/>
      <c r="AQ80" s="114"/>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172"/>
    </row>
    <row r="81" spans="2:108" s="8" customFormat="1" ht="21.75" customHeight="1" thickBot="1" x14ac:dyDescent="0.3">
      <c r="B81" s="26">
        <f>D77</f>
        <v>106</v>
      </c>
      <c r="C81" s="27">
        <f>ROUNDUP(C77*CZ33,0)</f>
        <v>0</v>
      </c>
      <c r="D81" s="266">
        <f>BP12-C81</f>
        <v>44993</v>
      </c>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8"/>
      <c r="AQ81" s="194"/>
      <c r="AR81" s="195"/>
      <c r="AS81" s="195"/>
      <c r="AT81" s="195"/>
      <c r="AU81" s="195"/>
      <c r="AV81" s="195"/>
      <c r="AW81" s="195"/>
      <c r="AX81" s="195"/>
      <c r="AY81" s="195"/>
      <c r="AZ81" s="195"/>
      <c r="BA81" s="195"/>
      <c r="BB81" s="195"/>
      <c r="BC81" s="195"/>
      <c r="BD81" s="195"/>
      <c r="BE81" s="195"/>
      <c r="BF81" s="195"/>
      <c r="BG81" s="195"/>
      <c r="BH81" s="195"/>
      <c r="BI81" s="195"/>
      <c r="BJ81" s="195"/>
      <c r="BK81" s="195"/>
      <c r="BL81" s="195"/>
      <c r="BM81" s="195"/>
      <c r="BN81" s="195"/>
      <c r="BO81" s="195"/>
      <c r="BP81" s="195"/>
      <c r="BQ81" s="195"/>
      <c r="BR81" s="195"/>
      <c r="BS81" s="195"/>
      <c r="BT81" s="195"/>
      <c r="BU81" s="195"/>
      <c r="BV81" s="195"/>
      <c r="BW81" s="195"/>
      <c r="BX81" s="195"/>
      <c r="BY81" s="195"/>
      <c r="BZ81" s="195"/>
      <c r="CA81" s="195"/>
      <c r="CB81" s="195"/>
      <c r="CC81" s="195"/>
      <c r="CD81" s="195"/>
      <c r="CE81" s="195"/>
      <c r="CF81" s="195"/>
      <c r="CG81" s="195"/>
      <c r="CH81" s="195"/>
      <c r="CI81" s="195"/>
      <c r="CJ81" s="195"/>
      <c r="CK81" s="195"/>
      <c r="CL81" s="195"/>
      <c r="CM81" s="195"/>
      <c r="CN81" s="195"/>
      <c r="CO81" s="195"/>
      <c r="CP81" s="195"/>
      <c r="CQ81" s="195"/>
      <c r="CR81" s="195"/>
      <c r="CS81" s="195"/>
      <c r="CT81" s="195"/>
      <c r="CU81" s="195"/>
      <c r="CV81" s="195"/>
      <c r="CW81" s="195"/>
      <c r="CX81" s="195"/>
      <c r="CY81" s="195"/>
      <c r="CZ81" s="195"/>
      <c r="DA81" s="195"/>
      <c r="DB81" s="195"/>
      <c r="DC81" s="195"/>
      <c r="DD81" s="196"/>
    </row>
    <row r="82" spans="2:108" ht="16.5" customHeight="1" thickBot="1" x14ac:dyDescent="0.3">
      <c r="B82" s="186" t="s">
        <v>75</v>
      </c>
      <c r="C82" s="187"/>
      <c r="D82" s="187"/>
      <c r="E82" s="187"/>
      <c r="F82" s="187"/>
      <c r="G82" s="187"/>
      <c r="H82" s="187"/>
      <c r="I82" s="187"/>
      <c r="J82" s="187"/>
      <c r="K82" s="187"/>
      <c r="L82" s="187"/>
      <c r="M82" s="187"/>
      <c r="N82" s="187"/>
      <c r="O82" s="187"/>
      <c r="P82" s="187"/>
      <c r="Q82" s="187"/>
      <c r="R82" s="187"/>
      <c r="S82" s="187"/>
      <c r="T82" s="187"/>
      <c r="U82" s="187"/>
      <c r="V82" s="187"/>
      <c r="W82" s="187"/>
      <c r="X82" s="187"/>
      <c r="Y82" s="187"/>
      <c r="Z82" s="187"/>
      <c r="AA82" s="187"/>
      <c r="AB82" s="187"/>
      <c r="AC82" s="187"/>
      <c r="AD82" s="187"/>
      <c r="AE82" s="187"/>
      <c r="AF82" s="187"/>
      <c r="AG82" s="187"/>
      <c r="AH82" s="187"/>
      <c r="AI82" s="187"/>
      <c r="AJ82" s="187"/>
      <c r="AK82" s="187"/>
      <c r="AL82" s="187"/>
      <c r="AM82" s="187"/>
      <c r="AN82" s="187"/>
      <c r="AO82" s="187"/>
      <c r="AP82" s="188"/>
      <c r="AQ82" s="231" t="s">
        <v>40</v>
      </c>
      <c r="AR82" s="232"/>
      <c r="AS82" s="232"/>
      <c r="AT82" s="232"/>
      <c r="AU82" s="232"/>
      <c r="AV82" s="232"/>
      <c r="AW82" s="232"/>
      <c r="AX82" s="232"/>
      <c r="AY82" s="232"/>
      <c r="AZ82" s="232"/>
      <c r="BA82" s="232"/>
      <c r="BB82" s="232"/>
      <c r="BC82" s="232"/>
      <c r="BD82" s="232"/>
      <c r="BE82" s="232"/>
      <c r="BF82" s="232"/>
      <c r="BG82" s="232"/>
      <c r="BH82" s="232"/>
      <c r="BI82" s="232"/>
      <c r="BJ82" s="232"/>
      <c r="BK82" s="232"/>
      <c r="BL82" s="232"/>
      <c r="BM82" s="232"/>
      <c r="BN82" s="232"/>
      <c r="BO82" s="232"/>
      <c r="BP82" s="232"/>
      <c r="BQ82" s="232"/>
      <c r="BR82" s="232"/>
      <c r="BS82" s="232"/>
      <c r="BT82" s="232"/>
      <c r="BU82" s="232"/>
      <c r="BV82" s="232"/>
      <c r="BW82" s="232"/>
      <c r="BX82" s="232"/>
      <c r="BY82" s="232"/>
      <c r="BZ82" s="232"/>
      <c r="CA82" s="232"/>
      <c r="CB82" s="232"/>
      <c r="CC82" s="232"/>
      <c r="CD82" s="232"/>
      <c r="CE82" s="232"/>
      <c r="CF82" s="232"/>
      <c r="CG82" s="232"/>
      <c r="CH82" s="232"/>
      <c r="CI82" s="232"/>
      <c r="CJ82" s="232"/>
      <c r="CK82" s="232"/>
      <c r="CL82" s="232"/>
      <c r="CM82" s="232"/>
      <c r="CN82" s="232"/>
      <c r="CO82" s="232"/>
      <c r="CP82" s="232"/>
      <c r="CQ82" s="232"/>
      <c r="CR82" s="232"/>
      <c r="CS82" s="232"/>
      <c r="CT82" s="232"/>
      <c r="CU82" s="232"/>
      <c r="CV82" s="232"/>
      <c r="CW82" s="232"/>
      <c r="CX82" s="232"/>
      <c r="CY82" s="232"/>
      <c r="CZ82" s="232"/>
      <c r="DA82" s="232"/>
      <c r="DB82" s="232"/>
      <c r="DC82" s="232"/>
      <c r="DD82" s="233"/>
    </row>
    <row r="83" spans="2:108" ht="15.75" thickBot="1" x14ac:dyDescent="0.3">
      <c r="B83" s="189"/>
      <c r="C83" s="190"/>
      <c r="D83" s="190"/>
      <c r="E83" s="190"/>
      <c r="F83" s="190"/>
      <c r="G83" s="190"/>
      <c r="H83" s="190"/>
      <c r="I83" s="190"/>
      <c r="J83" s="190"/>
      <c r="K83" s="190"/>
      <c r="L83" s="190"/>
      <c r="M83" s="190"/>
      <c r="N83" s="190"/>
      <c r="O83" s="190"/>
      <c r="P83" s="190"/>
      <c r="Q83" s="190"/>
      <c r="R83" s="190"/>
      <c r="S83" s="190"/>
      <c r="T83" s="190"/>
      <c r="U83" s="190"/>
      <c r="V83" s="190"/>
      <c r="W83" s="190"/>
      <c r="X83" s="190"/>
      <c r="Y83" s="190"/>
      <c r="Z83" s="190"/>
      <c r="AA83" s="190"/>
      <c r="AB83" s="190"/>
      <c r="AC83" s="190"/>
      <c r="AD83" s="190"/>
      <c r="AE83" s="190"/>
      <c r="AF83" s="190"/>
      <c r="AG83" s="190"/>
      <c r="AH83" s="190"/>
      <c r="AI83" s="190"/>
      <c r="AJ83" s="190"/>
      <c r="AK83" s="190"/>
      <c r="AL83" s="190"/>
      <c r="AM83" s="190"/>
      <c r="AN83" s="190"/>
      <c r="AO83" s="190"/>
      <c r="AP83" s="191"/>
      <c r="AQ83" s="113" t="s">
        <v>41</v>
      </c>
      <c r="AR83" s="108"/>
      <c r="AS83" s="108"/>
      <c r="AT83" s="108"/>
      <c r="AU83" s="108"/>
      <c r="AV83" s="108"/>
      <c r="AW83" s="108"/>
      <c r="AX83" s="108"/>
      <c r="AY83" s="108"/>
      <c r="AZ83" s="108"/>
      <c r="BA83" s="108"/>
      <c r="BB83" s="108"/>
      <c r="BC83" s="108"/>
      <c r="BD83" s="108"/>
      <c r="BE83" s="108"/>
      <c r="BF83" s="108"/>
      <c r="BG83" s="108"/>
      <c r="BH83" s="108"/>
      <c r="BI83" s="108"/>
      <c r="BJ83" s="108"/>
      <c r="BK83" s="108"/>
      <c r="BL83" s="108"/>
      <c r="BM83" s="108"/>
      <c r="BN83" s="108"/>
      <c r="BO83" s="108"/>
      <c r="BP83" s="108"/>
      <c r="BQ83" s="108"/>
      <c r="BR83" s="108"/>
      <c r="BS83" s="108"/>
      <c r="BT83" s="108"/>
      <c r="BU83" s="108"/>
      <c r="BV83" s="108"/>
      <c r="BW83" s="108"/>
      <c r="BX83" s="108"/>
      <c r="BY83" s="108"/>
      <c r="BZ83" s="108"/>
      <c r="CA83" s="108"/>
      <c r="CB83" s="108"/>
      <c r="CC83" s="108"/>
      <c r="CD83" s="108"/>
      <c r="CE83" s="108"/>
      <c r="CF83" s="108"/>
      <c r="CG83" s="108"/>
      <c r="CH83" s="108"/>
      <c r="CI83" s="108"/>
      <c r="CJ83" s="108"/>
      <c r="CK83" s="108"/>
      <c r="CL83" s="108"/>
      <c r="CM83" s="108"/>
      <c r="CN83" s="108"/>
      <c r="CO83" s="108"/>
      <c r="CP83" s="108"/>
      <c r="CQ83" s="108"/>
      <c r="CR83" s="108"/>
      <c r="CS83" s="108"/>
      <c r="CT83" s="108"/>
      <c r="CU83" s="108" t="s">
        <v>42</v>
      </c>
      <c r="CV83" s="108"/>
      <c r="CW83" s="108"/>
      <c r="CX83" s="108"/>
      <c r="CY83" s="108"/>
      <c r="CZ83" s="108"/>
      <c r="DA83" s="108"/>
      <c r="DB83" s="108"/>
      <c r="DC83" s="108"/>
      <c r="DD83" s="109"/>
    </row>
    <row r="84" spans="2:108" ht="35.25" customHeight="1" x14ac:dyDescent="0.25">
      <c r="B84" s="236" t="s">
        <v>145</v>
      </c>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8"/>
      <c r="AQ84" s="184"/>
      <c r="AR84" s="185"/>
      <c r="AS84" s="185"/>
      <c r="AT84" s="185"/>
      <c r="AU84" s="185"/>
      <c r="AV84" s="185"/>
      <c r="AW84" s="185"/>
      <c r="AX84" s="185"/>
      <c r="AY84" s="185"/>
      <c r="AZ84" s="185"/>
      <c r="BA84" s="185"/>
      <c r="BB84" s="185"/>
      <c r="BC84" s="185"/>
      <c r="BD84" s="185"/>
      <c r="BE84" s="185"/>
      <c r="BF84" s="185"/>
      <c r="BG84" s="185"/>
      <c r="BH84" s="185"/>
      <c r="BI84" s="185"/>
      <c r="BJ84" s="185"/>
      <c r="BK84" s="185"/>
      <c r="BL84" s="185"/>
      <c r="BM84" s="185"/>
      <c r="BN84" s="185"/>
      <c r="BO84" s="185"/>
      <c r="BP84" s="185"/>
      <c r="BQ84" s="185"/>
      <c r="BR84" s="185"/>
      <c r="BS84" s="185"/>
      <c r="BT84" s="185"/>
      <c r="BU84" s="185"/>
      <c r="BV84" s="185"/>
      <c r="BW84" s="185"/>
      <c r="BX84" s="185"/>
      <c r="BY84" s="185"/>
      <c r="BZ84" s="185"/>
      <c r="CA84" s="185"/>
      <c r="CB84" s="185"/>
      <c r="CC84" s="185"/>
      <c r="CD84" s="185"/>
      <c r="CE84" s="185"/>
      <c r="CF84" s="185"/>
      <c r="CG84" s="185"/>
      <c r="CH84" s="185"/>
      <c r="CI84" s="185"/>
      <c r="CJ84" s="185"/>
      <c r="CK84" s="185"/>
      <c r="CL84" s="185"/>
      <c r="CM84" s="185"/>
      <c r="CN84" s="185"/>
      <c r="CO84" s="185"/>
      <c r="CP84" s="185"/>
      <c r="CQ84" s="185"/>
      <c r="CR84" s="185"/>
      <c r="CS84" s="185"/>
      <c r="CT84" s="185"/>
      <c r="CU84" s="105" t="s">
        <v>43</v>
      </c>
      <c r="CV84" s="105"/>
      <c r="CW84" s="105"/>
      <c r="CX84" s="105"/>
      <c r="CY84" s="105"/>
      <c r="CZ84" s="105"/>
      <c r="DA84" s="31"/>
      <c r="DB84" s="105" t="s">
        <v>44</v>
      </c>
      <c r="DC84" s="105"/>
      <c r="DD84" s="32"/>
    </row>
    <row r="85" spans="2:108" ht="45" customHeight="1" x14ac:dyDescent="0.25">
      <c r="B85" s="239"/>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1"/>
      <c r="AQ85" s="184"/>
      <c r="AR85" s="185"/>
      <c r="AS85" s="185"/>
      <c r="AT85" s="185"/>
      <c r="AU85" s="185"/>
      <c r="AV85" s="185"/>
      <c r="AW85" s="185"/>
      <c r="AX85" s="185"/>
      <c r="AY85" s="185"/>
      <c r="AZ85" s="185"/>
      <c r="BA85" s="185"/>
      <c r="BB85" s="185"/>
      <c r="BC85" s="185"/>
      <c r="BD85" s="185"/>
      <c r="BE85" s="185"/>
      <c r="BF85" s="185"/>
      <c r="BG85" s="185"/>
      <c r="BH85" s="185"/>
      <c r="BI85" s="185"/>
      <c r="BJ85" s="185"/>
      <c r="BK85" s="185"/>
      <c r="BL85" s="185"/>
      <c r="BM85" s="185"/>
      <c r="BN85" s="185"/>
      <c r="BO85" s="185"/>
      <c r="BP85" s="185"/>
      <c r="BQ85" s="185"/>
      <c r="BR85" s="185"/>
      <c r="BS85" s="185"/>
      <c r="BT85" s="185"/>
      <c r="BU85" s="185"/>
      <c r="BV85" s="185"/>
      <c r="BW85" s="185"/>
      <c r="BX85" s="185"/>
      <c r="BY85" s="185"/>
      <c r="BZ85" s="185"/>
      <c r="CA85" s="185"/>
      <c r="CB85" s="185"/>
      <c r="CC85" s="185"/>
      <c r="CD85" s="185"/>
      <c r="CE85" s="185"/>
      <c r="CF85" s="185"/>
      <c r="CG85" s="185"/>
      <c r="CH85" s="185"/>
      <c r="CI85" s="185"/>
      <c r="CJ85" s="185"/>
      <c r="CK85" s="185"/>
      <c r="CL85" s="185"/>
      <c r="CM85" s="185"/>
      <c r="CN85" s="185"/>
      <c r="CO85" s="185"/>
      <c r="CP85" s="185"/>
      <c r="CQ85" s="185"/>
      <c r="CR85" s="185"/>
      <c r="CS85" s="185"/>
      <c r="CT85" s="185"/>
      <c r="CU85" s="93" t="s">
        <v>43</v>
      </c>
      <c r="CV85" s="93"/>
      <c r="CW85" s="93" t="s">
        <v>43</v>
      </c>
      <c r="CX85" s="93"/>
      <c r="CY85" s="93"/>
      <c r="CZ85" s="93"/>
      <c r="DA85" s="33"/>
      <c r="DB85" s="93" t="s">
        <v>44</v>
      </c>
      <c r="DC85" s="93"/>
      <c r="DD85" s="34"/>
    </row>
    <row r="86" spans="2:108" ht="32.25" customHeight="1" x14ac:dyDescent="0.25">
      <c r="B86" s="239"/>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1"/>
      <c r="AQ86" s="184"/>
      <c r="AR86" s="185"/>
      <c r="AS86" s="185"/>
      <c r="AT86" s="185"/>
      <c r="AU86" s="185"/>
      <c r="AV86" s="185"/>
      <c r="AW86" s="185"/>
      <c r="AX86" s="185"/>
      <c r="AY86" s="185"/>
      <c r="AZ86" s="185"/>
      <c r="BA86" s="185"/>
      <c r="BB86" s="185"/>
      <c r="BC86" s="185"/>
      <c r="BD86" s="185"/>
      <c r="BE86" s="185"/>
      <c r="BF86" s="185"/>
      <c r="BG86" s="185"/>
      <c r="BH86" s="185"/>
      <c r="BI86" s="185"/>
      <c r="BJ86" s="185"/>
      <c r="BK86" s="185"/>
      <c r="BL86" s="185"/>
      <c r="BM86" s="185"/>
      <c r="BN86" s="185"/>
      <c r="BO86" s="185"/>
      <c r="BP86" s="185"/>
      <c r="BQ86" s="185"/>
      <c r="BR86" s="185"/>
      <c r="BS86" s="185"/>
      <c r="BT86" s="185"/>
      <c r="BU86" s="185"/>
      <c r="BV86" s="185"/>
      <c r="BW86" s="185"/>
      <c r="BX86" s="185"/>
      <c r="BY86" s="185"/>
      <c r="BZ86" s="185"/>
      <c r="CA86" s="185"/>
      <c r="CB86" s="185"/>
      <c r="CC86" s="185"/>
      <c r="CD86" s="185"/>
      <c r="CE86" s="185"/>
      <c r="CF86" s="185"/>
      <c r="CG86" s="185"/>
      <c r="CH86" s="185"/>
      <c r="CI86" s="185"/>
      <c r="CJ86" s="185"/>
      <c r="CK86" s="185"/>
      <c r="CL86" s="185"/>
      <c r="CM86" s="185"/>
      <c r="CN86" s="185"/>
      <c r="CO86" s="185"/>
      <c r="CP86" s="185"/>
      <c r="CQ86" s="185"/>
      <c r="CR86" s="185"/>
      <c r="CS86" s="185"/>
      <c r="CT86" s="185"/>
      <c r="CU86" s="93" t="s">
        <v>43</v>
      </c>
      <c r="CV86" s="93"/>
      <c r="CW86" s="93" t="s">
        <v>43</v>
      </c>
      <c r="CX86" s="93"/>
      <c r="CY86" s="93"/>
      <c r="CZ86" s="93"/>
      <c r="DA86" s="33"/>
      <c r="DB86" s="93" t="s">
        <v>44</v>
      </c>
      <c r="DC86" s="93"/>
      <c r="DD86" s="34"/>
    </row>
    <row r="87" spans="2:108" ht="45" customHeight="1" thickBot="1" x14ac:dyDescent="0.3">
      <c r="B87" s="239"/>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1"/>
      <c r="AQ87" s="184"/>
      <c r="AR87" s="185"/>
      <c r="AS87" s="185"/>
      <c r="AT87" s="185"/>
      <c r="AU87" s="185"/>
      <c r="AV87" s="185"/>
      <c r="AW87" s="185"/>
      <c r="AX87" s="185"/>
      <c r="AY87" s="185"/>
      <c r="AZ87" s="185"/>
      <c r="BA87" s="185"/>
      <c r="BB87" s="185"/>
      <c r="BC87" s="185"/>
      <c r="BD87" s="185"/>
      <c r="BE87" s="185"/>
      <c r="BF87" s="185"/>
      <c r="BG87" s="185"/>
      <c r="BH87" s="185"/>
      <c r="BI87" s="185"/>
      <c r="BJ87" s="185"/>
      <c r="BK87" s="185"/>
      <c r="BL87" s="185"/>
      <c r="BM87" s="185"/>
      <c r="BN87" s="185"/>
      <c r="BO87" s="185"/>
      <c r="BP87" s="185"/>
      <c r="BQ87" s="185"/>
      <c r="BR87" s="185"/>
      <c r="BS87" s="185"/>
      <c r="BT87" s="185"/>
      <c r="BU87" s="185"/>
      <c r="BV87" s="185"/>
      <c r="BW87" s="185"/>
      <c r="BX87" s="185"/>
      <c r="BY87" s="185"/>
      <c r="BZ87" s="185"/>
      <c r="CA87" s="185"/>
      <c r="CB87" s="185"/>
      <c r="CC87" s="185"/>
      <c r="CD87" s="185"/>
      <c r="CE87" s="185"/>
      <c r="CF87" s="185"/>
      <c r="CG87" s="185"/>
      <c r="CH87" s="185"/>
      <c r="CI87" s="185"/>
      <c r="CJ87" s="185"/>
      <c r="CK87" s="185"/>
      <c r="CL87" s="185"/>
      <c r="CM87" s="185"/>
      <c r="CN87" s="185"/>
      <c r="CO87" s="185"/>
      <c r="CP87" s="185"/>
      <c r="CQ87" s="185"/>
      <c r="CR87" s="185"/>
      <c r="CS87" s="185"/>
      <c r="CT87" s="185"/>
      <c r="CU87" s="93" t="s">
        <v>43</v>
      </c>
      <c r="CV87" s="93"/>
      <c r="CW87" s="93" t="s">
        <v>43</v>
      </c>
      <c r="CX87" s="93"/>
      <c r="CY87" s="93"/>
      <c r="CZ87" s="93"/>
      <c r="DA87" s="33"/>
      <c r="DB87" s="93" t="s">
        <v>44</v>
      </c>
      <c r="DC87" s="93"/>
      <c r="DD87" s="34"/>
    </row>
    <row r="88" spans="2:108" s="8" customFormat="1" ht="15.75" thickBot="1" x14ac:dyDescent="0.3">
      <c r="B88" s="96" t="s">
        <v>146</v>
      </c>
      <c r="C88" s="97"/>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AW88" s="97"/>
      <c r="AX88" s="97"/>
      <c r="AY88" s="97"/>
      <c r="AZ88" s="97"/>
      <c r="BA88" s="97"/>
      <c r="BB88" s="97"/>
      <c r="BC88" s="97"/>
      <c r="BD88" s="97"/>
      <c r="BE88" s="97"/>
      <c r="BF88" s="97"/>
      <c r="BG88" s="97"/>
      <c r="BH88" s="97"/>
      <c r="BI88" s="97"/>
      <c r="BJ88" s="97"/>
      <c r="BK88" s="97"/>
      <c r="BL88" s="97"/>
      <c r="BM88" s="97"/>
      <c r="BN88" s="97"/>
      <c r="BO88" s="97"/>
      <c r="BP88" s="97"/>
      <c r="BQ88" s="97"/>
      <c r="BR88" s="97"/>
      <c r="BS88" s="97"/>
      <c r="BT88" s="97"/>
      <c r="BU88" s="97"/>
      <c r="BV88" s="97"/>
      <c r="BW88" s="97"/>
      <c r="BX88" s="97"/>
      <c r="BY88" s="97"/>
      <c r="BZ88" s="97"/>
      <c r="CA88" s="97"/>
      <c r="CB88" s="97"/>
      <c r="CC88" s="97"/>
      <c r="CD88" s="97"/>
      <c r="CE88" s="97"/>
      <c r="CF88" s="97"/>
      <c r="CG88" s="97"/>
      <c r="CH88" s="97"/>
      <c r="CI88" s="97"/>
      <c r="CJ88" s="97"/>
      <c r="CK88" s="97"/>
      <c r="CL88" s="97"/>
      <c r="CM88" s="97"/>
      <c r="CN88" s="97"/>
      <c r="CO88" s="97"/>
      <c r="CP88" s="97"/>
      <c r="CQ88" s="97"/>
      <c r="CR88" s="97"/>
      <c r="CS88" s="97"/>
      <c r="CT88" s="97"/>
      <c r="CU88" s="97"/>
      <c r="CV88" s="97"/>
      <c r="CW88" s="97"/>
      <c r="CX88" s="97"/>
      <c r="CY88" s="97"/>
      <c r="CZ88" s="97"/>
      <c r="DA88" s="97"/>
      <c r="DB88" s="97"/>
      <c r="DC88" s="97"/>
      <c r="DD88" s="98"/>
    </row>
    <row r="89" spans="2:108" ht="15.75" thickBot="1" x14ac:dyDescent="0.3">
      <c r="B89" s="82" t="s">
        <v>45</v>
      </c>
      <c r="C89" s="83"/>
      <c r="D89" s="83"/>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83"/>
      <c r="AX89" s="83"/>
      <c r="AY89" s="83"/>
      <c r="AZ89" s="83"/>
      <c r="BA89" s="83"/>
      <c r="BB89" s="83"/>
      <c r="BC89" s="83"/>
      <c r="BD89" s="83"/>
      <c r="BE89" s="83"/>
      <c r="BF89" s="83"/>
      <c r="BG89" s="83"/>
      <c r="BH89" s="83"/>
      <c r="BI89" s="83"/>
      <c r="BJ89" s="83"/>
      <c r="BK89" s="83"/>
      <c r="BL89" s="83"/>
      <c r="BM89" s="83"/>
      <c r="BN89" s="83"/>
      <c r="BO89" s="83"/>
      <c r="BP89" s="83"/>
      <c r="BQ89" s="83"/>
      <c r="BR89" s="83"/>
      <c r="BS89" s="83"/>
      <c r="BT89" s="83"/>
      <c r="BU89" s="83"/>
      <c r="BV89" s="83"/>
      <c r="BW89" s="83"/>
      <c r="BX89" s="83"/>
      <c r="BY89" s="83"/>
      <c r="BZ89" s="83"/>
      <c r="CA89" s="83"/>
      <c r="CB89" s="83"/>
      <c r="CC89" s="83"/>
      <c r="CD89" s="83"/>
      <c r="CE89" s="83"/>
      <c r="CF89" s="83"/>
      <c r="CG89" s="83"/>
      <c r="CH89" s="83"/>
      <c r="CI89" s="83"/>
      <c r="CJ89" s="83"/>
      <c r="CK89" s="83"/>
      <c r="CL89" s="83"/>
      <c r="CM89" s="83"/>
      <c r="CN89" s="83"/>
      <c r="CO89" s="83"/>
      <c r="CP89" s="83"/>
      <c r="CQ89" s="83"/>
      <c r="CR89" s="83"/>
      <c r="CS89" s="83"/>
      <c r="CT89" s="83"/>
      <c r="CU89" s="83"/>
      <c r="CV89" s="83"/>
      <c r="CW89" s="83"/>
      <c r="CX89" s="83"/>
      <c r="CY89" s="83"/>
      <c r="CZ89" s="83"/>
      <c r="DA89" s="83"/>
      <c r="DB89" s="83"/>
      <c r="DC89" s="83"/>
      <c r="DD89" s="84"/>
    </row>
    <row r="90" spans="2:108" x14ac:dyDescent="0.25">
      <c r="B90" s="269" t="s">
        <v>18</v>
      </c>
      <c r="C90" s="45" t="s">
        <v>46</v>
      </c>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t="s">
        <v>47</v>
      </c>
      <c r="AO90" s="45"/>
      <c r="AP90" s="45"/>
      <c r="AQ90" s="45"/>
      <c r="AR90" s="45"/>
      <c r="AS90" s="45"/>
      <c r="AT90" s="45"/>
      <c r="AU90" s="45"/>
      <c r="AV90" s="45"/>
      <c r="AW90" s="45"/>
      <c r="AX90" s="45"/>
      <c r="AY90" s="45"/>
      <c r="AZ90" s="45"/>
      <c r="BA90" s="45"/>
      <c r="BB90" s="45"/>
      <c r="BC90" s="45"/>
      <c r="BD90" s="45"/>
      <c r="BE90" s="45"/>
      <c r="BF90" s="45"/>
      <c r="BG90" s="45"/>
      <c r="BH90" s="45"/>
      <c r="BI90" s="45"/>
      <c r="BJ90" s="45"/>
      <c r="BK90" s="45"/>
      <c r="BL90" s="45"/>
      <c r="BM90" s="45"/>
      <c r="BN90" s="45"/>
      <c r="BO90" s="45"/>
      <c r="BP90" s="45"/>
      <c r="BQ90" s="45"/>
      <c r="BR90" s="45"/>
      <c r="BS90" s="45"/>
      <c r="BT90" s="45"/>
      <c r="BU90" s="45"/>
      <c r="BV90" s="45"/>
      <c r="BW90" s="45"/>
      <c r="BX90" s="45"/>
      <c r="BY90" s="45"/>
      <c r="BZ90" s="45"/>
      <c r="CA90" s="45"/>
      <c r="CB90" s="45"/>
      <c r="CC90" s="45"/>
      <c r="CD90" s="45"/>
      <c r="CE90" s="45"/>
      <c r="CF90" s="45"/>
      <c r="CG90" s="45"/>
      <c r="CH90" s="45"/>
      <c r="CI90" s="45"/>
      <c r="CJ90" s="45"/>
      <c r="CK90" s="45"/>
      <c r="CL90" s="45" t="s">
        <v>48</v>
      </c>
      <c r="CM90" s="45"/>
      <c r="CN90" s="45"/>
      <c r="CO90" s="45"/>
      <c r="CP90" s="45"/>
      <c r="CQ90" s="45"/>
      <c r="CR90" s="45"/>
      <c r="CS90" s="45"/>
      <c r="CT90" s="45"/>
      <c r="CU90" s="45"/>
      <c r="CV90" s="45"/>
      <c r="CW90" s="45"/>
      <c r="CX90" s="45"/>
      <c r="CY90" s="45"/>
      <c r="CZ90" s="45"/>
      <c r="DA90" s="45"/>
      <c r="DB90" s="45"/>
      <c r="DC90" s="45"/>
      <c r="DD90" s="225"/>
    </row>
    <row r="91" spans="2:108" x14ac:dyDescent="0.25">
      <c r="B91" s="270"/>
      <c r="C91" s="41" t="s">
        <v>49</v>
      </c>
      <c r="D91" s="41"/>
      <c r="E91" s="41"/>
      <c r="F91" s="41"/>
      <c r="G91" s="41"/>
      <c r="H91" s="41"/>
      <c r="I91" s="41"/>
      <c r="J91" s="41"/>
      <c r="K91" s="41"/>
      <c r="L91" s="41"/>
      <c r="M91" s="41"/>
      <c r="N91" s="41"/>
      <c r="O91" s="39" t="s">
        <v>82</v>
      </c>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41" t="s">
        <v>50</v>
      </c>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c r="BM91" s="41" t="s">
        <v>51</v>
      </c>
      <c r="BN91" s="41"/>
      <c r="BO91" s="41"/>
      <c r="BP91" s="41"/>
      <c r="BQ91" s="41"/>
      <c r="BR91" s="41"/>
      <c r="BS91" s="41"/>
      <c r="BT91" s="41"/>
      <c r="BU91" s="41"/>
      <c r="BV91" s="41"/>
      <c r="BW91" s="41"/>
      <c r="BX91" s="41"/>
      <c r="BY91" s="41"/>
      <c r="BZ91" s="41"/>
      <c r="CA91" s="41"/>
      <c r="CB91" s="41"/>
      <c r="CC91" s="41"/>
      <c r="CD91" s="41"/>
      <c r="CE91" s="41"/>
      <c r="CF91" s="41"/>
      <c r="CG91" s="41"/>
      <c r="CH91" s="41"/>
      <c r="CI91" s="41"/>
      <c r="CJ91" s="41"/>
      <c r="CK91" s="41"/>
      <c r="CL91" s="41" t="s">
        <v>50</v>
      </c>
      <c r="CM91" s="41"/>
      <c r="CN91" s="41"/>
      <c r="CO91" s="41"/>
      <c r="CP91" s="41"/>
      <c r="CQ91" s="41"/>
      <c r="CR91" s="41"/>
      <c r="CS91" s="41"/>
      <c r="CT91" s="41"/>
      <c r="CU91" s="41"/>
      <c r="CV91" s="41"/>
      <c r="CW91" s="41"/>
      <c r="CX91" s="41"/>
      <c r="CY91" s="41"/>
      <c r="CZ91" s="41"/>
      <c r="DA91" s="41"/>
      <c r="DB91" s="41" t="s">
        <v>51</v>
      </c>
      <c r="DC91" s="41"/>
      <c r="DD91" s="226"/>
    </row>
    <row r="92" spans="2:108" s="8" customFormat="1" x14ac:dyDescent="0.25">
      <c r="B92" s="11" t="s">
        <v>52</v>
      </c>
      <c r="C92" s="91">
        <f>$C$14</f>
        <v>65886610.170000002</v>
      </c>
      <c r="D92" s="91"/>
      <c r="E92" s="91"/>
      <c r="F92" s="91"/>
      <c r="G92" s="91"/>
      <c r="H92" s="91"/>
      <c r="I92" s="91"/>
      <c r="J92" s="91"/>
      <c r="K92" s="91"/>
      <c r="L92" s="91"/>
      <c r="M92" s="91"/>
      <c r="N92" s="91"/>
      <c r="O92" s="91">
        <f>$C$92</f>
        <v>65886610.170000002</v>
      </c>
      <c r="P92" s="91"/>
      <c r="Q92" s="91"/>
      <c r="R92" s="91"/>
      <c r="S92" s="91"/>
      <c r="T92" s="91"/>
      <c r="U92" s="91"/>
      <c r="V92" s="91"/>
      <c r="W92" s="91"/>
      <c r="X92" s="91"/>
      <c r="Y92" s="91"/>
      <c r="Z92" s="91"/>
      <c r="AA92" s="91"/>
      <c r="AB92" s="91"/>
      <c r="AC92" s="91"/>
      <c r="AD92" s="91"/>
      <c r="AE92" s="91"/>
      <c r="AF92" s="91"/>
      <c r="AG92" s="91"/>
      <c r="AH92" s="91"/>
      <c r="AI92" s="91"/>
      <c r="AJ92" s="91"/>
      <c r="AK92" s="91"/>
      <c r="AL92" s="91"/>
      <c r="AM92" s="91"/>
      <c r="AN92" s="242">
        <f>O104+O103</f>
        <v>8582364.0899999999</v>
      </c>
      <c r="AO92" s="243"/>
      <c r="AP92" s="243"/>
      <c r="AQ92" s="243"/>
      <c r="AR92" s="243"/>
      <c r="AS92" s="243"/>
      <c r="AT92" s="243"/>
      <c r="AU92" s="243"/>
      <c r="AV92" s="243"/>
      <c r="AW92" s="243"/>
      <c r="AX92" s="243"/>
      <c r="AY92" s="243"/>
      <c r="AZ92" s="243"/>
      <c r="BA92" s="243"/>
      <c r="BB92" s="243"/>
      <c r="BC92" s="243"/>
      <c r="BD92" s="243"/>
      <c r="BE92" s="243"/>
      <c r="BF92" s="243"/>
      <c r="BG92" s="243"/>
      <c r="BH92" s="243"/>
      <c r="BI92" s="243"/>
      <c r="BJ92" s="243"/>
      <c r="BK92" s="243"/>
      <c r="BL92" s="244"/>
      <c r="BM92" s="251">
        <f>$D$33</f>
        <v>1</v>
      </c>
      <c r="BN92" s="252"/>
      <c r="BO92" s="252"/>
      <c r="BP92" s="252"/>
      <c r="BQ92" s="252"/>
      <c r="BR92" s="252"/>
      <c r="BS92" s="252"/>
      <c r="BT92" s="252"/>
      <c r="BU92" s="252"/>
      <c r="BV92" s="252"/>
      <c r="BW92" s="252"/>
      <c r="BX92" s="252"/>
      <c r="BY92" s="252"/>
      <c r="BZ92" s="252"/>
      <c r="CA92" s="252"/>
      <c r="CB92" s="252"/>
      <c r="CC92" s="252"/>
      <c r="CD92" s="252"/>
      <c r="CE92" s="252"/>
      <c r="CF92" s="252"/>
      <c r="CG92" s="252"/>
      <c r="CH92" s="252"/>
      <c r="CI92" s="252"/>
      <c r="CJ92" s="252"/>
      <c r="CK92" s="260"/>
      <c r="CL92" s="242">
        <f>+$O$95-$AN$92</f>
        <v>57304246.079999998</v>
      </c>
      <c r="CM92" s="243"/>
      <c r="CN92" s="243"/>
      <c r="CO92" s="243"/>
      <c r="CP92" s="243"/>
      <c r="CQ92" s="243"/>
      <c r="CR92" s="243"/>
      <c r="CS92" s="243"/>
      <c r="CT92" s="243"/>
      <c r="CU92" s="243"/>
      <c r="CV92" s="243"/>
      <c r="CW92" s="243"/>
      <c r="CX92" s="243"/>
      <c r="CY92" s="243"/>
      <c r="CZ92" s="243"/>
      <c r="DA92" s="244"/>
      <c r="DB92" s="251">
        <f>100%-$BM$92</f>
        <v>0</v>
      </c>
      <c r="DC92" s="252"/>
      <c r="DD92" s="253"/>
    </row>
    <row r="93" spans="2:108" s="8" customFormat="1" x14ac:dyDescent="0.25">
      <c r="B93" s="11" t="s">
        <v>67</v>
      </c>
      <c r="C93" s="242" t="s">
        <v>66</v>
      </c>
      <c r="D93" s="243"/>
      <c r="E93" s="243"/>
      <c r="F93" s="243"/>
      <c r="G93" s="243"/>
      <c r="H93" s="243"/>
      <c r="I93" s="243"/>
      <c r="J93" s="243"/>
      <c r="K93" s="243"/>
      <c r="L93" s="243"/>
      <c r="M93" s="243"/>
      <c r="N93" s="244"/>
      <c r="O93" s="91">
        <f>$AA$14</f>
        <v>0</v>
      </c>
      <c r="P93" s="91"/>
      <c r="Q93" s="91"/>
      <c r="R93" s="91"/>
      <c r="S93" s="91"/>
      <c r="T93" s="91"/>
      <c r="U93" s="91"/>
      <c r="V93" s="91"/>
      <c r="W93" s="91"/>
      <c r="X93" s="91"/>
      <c r="Y93" s="91"/>
      <c r="Z93" s="91"/>
      <c r="AA93" s="91"/>
      <c r="AB93" s="91"/>
      <c r="AC93" s="91"/>
      <c r="AD93" s="91"/>
      <c r="AE93" s="91"/>
      <c r="AF93" s="91"/>
      <c r="AG93" s="91"/>
      <c r="AH93" s="91"/>
      <c r="AI93" s="91"/>
      <c r="AJ93" s="91"/>
      <c r="AK93" s="91"/>
      <c r="AL93" s="91"/>
      <c r="AM93" s="91"/>
      <c r="AN93" s="245"/>
      <c r="AO93" s="246"/>
      <c r="AP93" s="246"/>
      <c r="AQ93" s="246"/>
      <c r="AR93" s="246"/>
      <c r="AS93" s="246"/>
      <c r="AT93" s="246"/>
      <c r="AU93" s="246"/>
      <c r="AV93" s="246"/>
      <c r="AW93" s="246"/>
      <c r="AX93" s="246"/>
      <c r="AY93" s="246"/>
      <c r="AZ93" s="246"/>
      <c r="BA93" s="246"/>
      <c r="BB93" s="246"/>
      <c r="BC93" s="246"/>
      <c r="BD93" s="246"/>
      <c r="BE93" s="246"/>
      <c r="BF93" s="246"/>
      <c r="BG93" s="246"/>
      <c r="BH93" s="246"/>
      <c r="BI93" s="246"/>
      <c r="BJ93" s="246"/>
      <c r="BK93" s="246"/>
      <c r="BL93" s="247"/>
      <c r="BM93" s="254"/>
      <c r="BN93" s="255"/>
      <c r="BO93" s="255"/>
      <c r="BP93" s="255"/>
      <c r="BQ93" s="255"/>
      <c r="BR93" s="255"/>
      <c r="BS93" s="255"/>
      <c r="BT93" s="255"/>
      <c r="BU93" s="255"/>
      <c r="BV93" s="255"/>
      <c r="BW93" s="255"/>
      <c r="BX93" s="255"/>
      <c r="BY93" s="255"/>
      <c r="BZ93" s="255"/>
      <c r="CA93" s="255"/>
      <c r="CB93" s="255"/>
      <c r="CC93" s="255"/>
      <c r="CD93" s="255"/>
      <c r="CE93" s="255"/>
      <c r="CF93" s="255"/>
      <c r="CG93" s="255"/>
      <c r="CH93" s="255"/>
      <c r="CI93" s="255"/>
      <c r="CJ93" s="255"/>
      <c r="CK93" s="261"/>
      <c r="CL93" s="245"/>
      <c r="CM93" s="246"/>
      <c r="CN93" s="246"/>
      <c r="CO93" s="246"/>
      <c r="CP93" s="246"/>
      <c r="CQ93" s="246"/>
      <c r="CR93" s="246"/>
      <c r="CS93" s="246"/>
      <c r="CT93" s="246"/>
      <c r="CU93" s="246"/>
      <c r="CV93" s="246"/>
      <c r="CW93" s="246"/>
      <c r="CX93" s="246"/>
      <c r="CY93" s="246"/>
      <c r="CZ93" s="246"/>
      <c r="DA93" s="247"/>
      <c r="DB93" s="254"/>
      <c r="DC93" s="255"/>
      <c r="DD93" s="256"/>
    </row>
    <row r="94" spans="2:108" s="8" customFormat="1" x14ac:dyDescent="0.25">
      <c r="B94" s="11" t="s">
        <v>68</v>
      </c>
      <c r="C94" s="263"/>
      <c r="D94" s="264"/>
      <c r="E94" s="264"/>
      <c r="F94" s="264"/>
      <c r="G94" s="264"/>
      <c r="H94" s="264"/>
      <c r="I94" s="264"/>
      <c r="J94" s="264"/>
      <c r="K94" s="264"/>
      <c r="L94" s="264"/>
      <c r="M94" s="264"/>
      <c r="N94" s="265"/>
      <c r="O94" s="91">
        <f>$BN$14</f>
        <v>0</v>
      </c>
      <c r="P94" s="91"/>
      <c r="Q94" s="91"/>
      <c r="R94" s="91"/>
      <c r="S94" s="91"/>
      <c r="T94" s="91"/>
      <c r="U94" s="91"/>
      <c r="V94" s="91"/>
      <c r="W94" s="91"/>
      <c r="X94" s="91"/>
      <c r="Y94" s="91"/>
      <c r="Z94" s="91"/>
      <c r="AA94" s="91"/>
      <c r="AB94" s="91"/>
      <c r="AC94" s="91"/>
      <c r="AD94" s="91"/>
      <c r="AE94" s="91"/>
      <c r="AF94" s="91"/>
      <c r="AG94" s="91"/>
      <c r="AH94" s="91"/>
      <c r="AI94" s="91"/>
      <c r="AJ94" s="91"/>
      <c r="AK94" s="91"/>
      <c r="AL94" s="91"/>
      <c r="AM94" s="91"/>
      <c r="AN94" s="245"/>
      <c r="AO94" s="246"/>
      <c r="AP94" s="246"/>
      <c r="AQ94" s="246"/>
      <c r="AR94" s="246"/>
      <c r="AS94" s="246"/>
      <c r="AT94" s="246"/>
      <c r="AU94" s="246"/>
      <c r="AV94" s="246"/>
      <c r="AW94" s="246"/>
      <c r="AX94" s="246"/>
      <c r="AY94" s="246"/>
      <c r="AZ94" s="246"/>
      <c r="BA94" s="246"/>
      <c r="BB94" s="246"/>
      <c r="BC94" s="246"/>
      <c r="BD94" s="246"/>
      <c r="BE94" s="246"/>
      <c r="BF94" s="246"/>
      <c r="BG94" s="246"/>
      <c r="BH94" s="246"/>
      <c r="BI94" s="246"/>
      <c r="BJ94" s="246"/>
      <c r="BK94" s="246"/>
      <c r="BL94" s="247"/>
      <c r="BM94" s="254"/>
      <c r="BN94" s="255"/>
      <c r="BO94" s="255"/>
      <c r="BP94" s="255"/>
      <c r="BQ94" s="255"/>
      <c r="BR94" s="255"/>
      <c r="BS94" s="255"/>
      <c r="BT94" s="255"/>
      <c r="BU94" s="255"/>
      <c r="BV94" s="255"/>
      <c r="BW94" s="255"/>
      <c r="BX94" s="255"/>
      <c r="BY94" s="255"/>
      <c r="BZ94" s="255"/>
      <c r="CA94" s="255"/>
      <c r="CB94" s="255"/>
      <c r="CC94" s="255"/>
      <c r="CD94" s="255"/>
      <c r="CE94" s="255"/>
      <c r="CF94" s="255"/>
      <c r="CG94" s="255"/>
      <c r="CH94" s="255"/>
      <c r="CI94" s="255"/>
      <c r="CJ94" s="255"/>
      <c r="CK94" s="261"/>
      <c r="CL94" s="245"/>
      <c r="CM94" s="246"/>
      <c r="CN94" s="246"/>
      <c r="CO94" s="246"/>
      <c r="CP94" s="246"/>
      <c r="CQ94" s="246"/>
      <c r="CR94" s="246"/>
      <c r="CS94" s="246"/>
      <c r="CT94" s="246"/>
      <c r="CU94" s="246"/>
      <c r="CV94" s="246"/>
      <c r="CW94" s="246"/>
      <c r="CX94" s="246"/>
      <c r="CY94" s="246"/>
      <c r="CZ94" s="246"/>
      <c r="DA94" s="247"/>
      <c r="DB94" s="254"/>
      <c r="DC94" s="255"/>
      <c r="DD94" s="256"/>
    </row>
    <row r="95" spans="2:108" s="8" customFormat="1" ht="15.75" thickBot="1" x14ac:dyDescent="0.3">
      <c r="B95" s="12" t="s">
        <v>29</v>
      </c>
      <c r="C95" s="180">
        <f>SUM(C92:N93)</f>
        <v>65886610.170000002</v>
      </c>
      <c r="D95" s="180"/>
      <c r="E95" s="180"/>
      <c r="F95" s="180"/>
      <c r="G95" s="180"/>
      <c r="H95" s="180"/>
      <c r="I95" s="180"/>
      <c r="J95" s="180"/>
      <c r="K95" s="180"/>
      <c r="L95" s="180"/>
      <c r="M95" s="180"/>
      <c r="N95" s="180"/>
      <c r="O95" s="180">
        <f>$O$92+$O$93-$O$94</f>
        <v>65886610.170000002</v>
      </c>
      <c r="P95" s="180"/>
      <c r="Q95" s="180"/>
      <c r="R95" s="180"/>
      <c r="S95" s="180"/>
      <c r="T95" s="180"/>
      <c r="U95" s="180"/>
      <c r="V95" s="180"/>
      <c r="W95" s="180"/>
      <c r="X95" s="180"/>
      <c r="Y95" s="180"/>
      <c r="Z95" s="180"/>
      <c r="AA95" s="180"/>
      <c r="AB95" s="180"/>
      <c r="AC95" s="180"/>
      <c r="AD95" s="180"/>
      <c r="AE95" s="180"/>
      <c r="AF95" s="180"/>
      <c r="AG95" s="180"/>
      <c r="AH95" s="180"/>
      <c r="AI95" s="180"/>
      <c r="AJ95" s="180"/>
      <c r="AK95" s="180"/>
      <c r="AL95" s="180"/>
      <c r="AM95" s="180"/>
      <c r="AN95" s="248"/>
      <c r="AO95" s="249"/>
      <c r="AP95" s="249"/>
      <c r="AQ95" s="249"/>
      <c r="AR95" s="249"/>
      <c r="AS95" s="249"/>
      <c r="AT95" s="249"/>
      <c r="AU95" s="249"/>
      <c r="AV95" s="249"/>
      <c r="AW95" s="249"/>
      <c r="AX95" s="249"/>
      <c r="AY95" s="249"/>
      <c r="AZ95" s="249"/>
      <c r="BA95" s="249"/>
      <c r="BB95" s="249"/>
      <c r="BC95" s="249"/>
      <c r="BD95" s="249"/>
      <c r="BE95" s="249"/>
      <c r="BF95" s="249"/>
      <c r="BG95" s="249"/>
      <c r="BH95" s="249"/>
      <c r="BI95" s="249"/>
      <c r="BJ95" s="249"/>
      <c r="BK95" s="249"/>
      <c r="BL95" s="250"/>
      <c r="BM95" s="257"/>
      <c r="BN95" s="258"/>
      <c r="BO95" s="258"/>
      <c r="BP95" s="258"/>
      <c r="BQ95" s="258"/>
      <c r="BR95" s="258"/>
      <c r="BS95" s="258"/>
      <c r="BT95" s="258"/>
      <c r="BU95" s="258"/>
      <c r="BV95" s="258"/>
      <c r="BW95" s="258"/>
      <c r="BX95" s="258"/>
      <c r="BY95" s="258"/>
      <c r="BZ95" s="258"/>
      <c r="CA95" s="258"/>
      <c r="CB95" s="258"/>
      <c r="CC95" s="258"/>
      <c r="CD95" s="258"/>
      <c r="CE95" s="258"/>
      <c r="CF95" s="258"/>
      <c r="CG95" s="258"/>
      <c r="CH95" s="258"/>
      <c r="CI95" s="258"/>
      <c r="CJ95" s="258"/>
      <c r="CK95" s="262"/>
      <c r="CL95" s="248"/>
      <c r="CM95" s="249"/>
      <c r="CN95" s="249"/>
      <c r="CO95" s="249"/>
      <c r="CP95" s="249"/>
      <c r="CQ95" s="249"/>
      <c r="CR95" s="249"/>
      <c r="CS95" s="249"/>
      <c r="CT95" s="249"/>
      <c r="CU95" s="249"/>
      <c r="CV95" s="249"/>
      <c r="CW95" s="249"/>
      <c r="CX95" s="249"/>
      <c r="CY95" s="249"/>
      <c r="CZ95" s="249"/>
      <c r="DA95" s="250"/>
      <c r="DB95" s="257"/>
      <c r="DC95" s="258"/>
      <c r="DD95" s="259"/>
    </row>
    <row r="96" spans="2:108" ht="15.75" thickBot="1" x14ac:dyDescent="0.3">
      <c r="B96" s="50" t="s">
        <v>53</v>
      </c>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c r="AN96" s="51"/>
      <c r="AO96" s="51"/>
      <c r="AP96" s="51"/>
      <c r="AQ96" s="51"/>
      <c r="AR96" s="51"/>
      <c r="AS96" s="51"/>
      <c r="AT96" s="51"/>
      <c r="AU96" s="51"/>
      <c r="AV96" s="51"/>
      <c r="AW96" s="51"/>
      <c r="AX96" s="51"/>
      <c r="AY96" s="51"/>
      <c r="AZ96" s="51"/>
      <c r="BA96" s="51"/>
      <c r="BB96" s="51"/>
      <c r="BC96" s="51"/>
      <c r="BD96" s="51"/>
      <c r="BE96" s="51"/>
      <c r="BF96" s="51"/>
      <c r="BG96" s="51"/>
      <c r="BH96" s="51"/>
      <c r="BI96" s="51"/>
      <c r="BJ96" s="51"/>
      <c r="BK96" s="51"/>
      <c r="BL96" s="51"/>
      <c r="BM96" s="51"/>
      <c r="BN96" s="51"/>
      <c r="BO96" s="51"/>
      <c r="BP96" s="51"/>
      <c r="BQ96" s="51"/>
      <c r="BR96" s="51"/>
      <c r="BS96" s="51"/>
      <c r="BT96" s="51"/>
      <c r="BU96" s="51"/>
      <c r="BV96" s="51"/>
      <c r="BW96" s="51"/>
      <c r="BX96" s="51"/>
      <c r="BY96" s="51"/>
      <c r="BZ96" s="51"/>
      <c r="CA96" s="51"/>
      <c r="CB96" s="51"/>
      <c r="CC96" s="51"/>
      <c r="CD96" s="51"/>
      <c r="CE96" s="51"/>
      <c r="CF96" s="51"/>
      <c r="CG96" s="51"/>
      <c r="CH96" s="51"/>
      <c r="CI96" s="51"/>
      <c r="CJ96" s="51"/>
      <c r="CK96" s="51"/>
      <c r="CL96" s="51"/>
      <c r="CM96" s="51"/>
      <c r="CN96" s="51"/>
      <c r="CO96" s="51"/>
      <c r="CP96" s="51"/>
      <c r="CQ96" s="51"/>
      <c r="CR96" s="51"/>
      <c r="CS96" s="51"/>
      <c r="CT96" s="51"/>
      <c r="CU96" s="51"/>
      <c r="CV96" s="51"/>
      <c r="CW96" s="51"/>
      <c r="CX96" s="51"/>
      <c r="CY96" s="51"/>
      <c r="CZ96" s="51"/>
      <c r="DA96" s="51"/>
      <c r="DB96" s="51"/>
      <c r="DC96" s="51"/>
      <c r="DD96" s="52"/>
    </row>
    <row r="97" spans="2:109" ht="15.75" thickBot="1" x14ac:dyDescent="0.3">
      <c r="B97" s="113" t="s">
        <v>54</v>
      </c>
      <c r="C97" s="108"/>
      <c r="D97" s="108"/>
      <c r="E97" s="108"/>
      <c r="F97" s="108"/>
      <c r="G97" s="108"/>
      <c r="H97" s="108"/>
      <c r="I97" s="108"/>
      <c r="J97" s="108"/>
      <c r="K97" s="108"/>
      <c r="L97" s="108"/>
      <c r="M97" s="108"/>
      <c r="N97" s="109"/>
      <c r="O97" s="113" t="s">
        <v>55</v>
      </c>
      <c r="P97" s="108"/>
      <c r="Q97" s="108"/>
      <c r="R97" s="108"/>
      <c r="S97" s="108"/>
      <c r="T97" s="108"/>
      <c r="U97" s="108"/>
      <c r="V97" s="108"/>
      <c r="W97" s="108"/>
      <c r="X97" s="108"/>
      <c r="Y97" s="108"/>
      <c r="Z97" s="108"/>
      <c r="AA97" s="108"/>
      <c r="AB97" s="108"/>
      <c r="AC97" s="108"/>
      <c r="AD97" s="108"/>
      <c r="AE97" s="108"/>
      <c r="AF97" s="108"/>
      <c r="AG97" s="108"/>
      <c r="AH97" s="108"/>
      <c r="AI97" s="108"/>
      <c r="AJ97" s="108"/>
      <c r="AK97" s="108"/>
      <c r="AL97" s="108"/>
      <c r="AM97" s="108"/>
      <c r="AN97" s="108"/>
      <c r="AO97" s="108"/>
      <c r="AP97" s="108"/>
      <c r="AQ97" s="108"/>
      <c r="AR97" s="108"/>
      <c r="AS97" s="108"/>
      <c r="AT97" s="108"/>
      <c r="AU97" s="108"/>
      <c r="AV97" s="108"/>
      <c r="AW97" s="108"/>
      <c r="AX97" s="108"/>
      <c r="AY97" s="108"/>
      <c r="AZ97" s="108"/>
      <c r="BA97" s="108"/>
      <c r="BB97" s="108"/>
      <c r="BC97" s="108"/>
      <c r="BD97" s="108"/>
      <c r="BE97" s="108"/>
      <c r="BF97" s="108"/>
      <c r="BG97" s="108"/>
      <c r="BH97" s="108"/>
      <c r="BI97" s="108"/>
      <c r="BJ97" s="108"/>
      <c r="BK97" s="108"/>
      <c r="BL97" s="109"/>
      <c r="BM97" s="107" t="s">
        <v>56</v>
      </c>
      <c r="BN97" s="108"/>
      <c r="BO97" s="108"/>
      <c r="BP97" s="108"/>
      <c r="BQ97" s="108"/>
      <c r="BR97" s="108"/>
      <c r="BS97" s="108"/>
      <c r="BT97" s="108"/>
      <c r="BU97" s="108"/>
      <c r="BV97" s="108"/>
      <c r="BW97" s="108"/>
      <c r="BX97" s="108"/>
      <c r="BY97" s="108"/>
      <c r="BZ97" s="108"/>
      <c r="CA97" s="108"/>
      <c r="CB97" s="108"/>
      <c r="CC97" s="108"/>
      <c r="CD97" s="108"/>
      <c r="CE97" s="108"/>
      <c r="CF97" s="108"/>
      <c r="CG97" s="108"/>
      <c r="CH97" s="108"/>
      <c r="CI97" s="108"/>
      <c r="CJ97" s="108"/>
      <c r="CK97" s="108"/>
      <c r="CL97" s="108"/>
      <c r="CM97" s="108"/>
      <c r="CN97" s="108"/>
      <c r="CO97" s="108"/>
      <c r="CP97" s="108"/>
      <c r="CQ97" s="108"/>
      <c r="CR97" s="108"/>
      <c r="CS97" s="108"/>
      <c r="CT97" s="108"/>
      <c r="CU97" s="108"/>
      <c r="CV97" s="108"/>
      <c r="CW97" s="108"/>
      <c r="CX97" s="108"/>
      <c r="CY97" s="108"/>
      <c r="CZ97" s="108"/>
      <c r="DA97" s="108"/>
      <c r="DB97" s="108"/>
      <c r="DC97" s="108"/>
      <c r="DD97" s="109"/>
    </row>
    <row r="98" spans="2:109" s="8" customFormat="1" x14ac:dyDescent="0.25">
      <c r="B98" s="280" t="s">
        <v>12</v>
      </c>
      <c r="C98" s="110"/>
      <c r="D98" s="110"/>
      <c r="E98" s="110"/>
      <c r="F98" s="110"/>
      <c r="G98" s="110"/>
      <c r="H98" s="110"/>
      <c r="I98" s="110"/>
      <c r="J98" s="110"/>
      <c r="K98" s="110"/>
      <c r="L98" s="110"/>
      <c r="M98" s="110"/>
      <c r="N98" s="110"/>
      <c r="O98" s="281">
        <f>+$C$14</f>
        <v>65886610.170000002</v>
      </c>
      <c r="P98" s="281"/>
      <c r="Q98" s="281"/>
      <c r="R98" s="281"/>
      <c r="S98" s="281"/>
      <c r="T98" s="281"/>
      <c r="U98" s="281"/>
      <c r="V98" s="281"/>
      <c r="W98" s="281"/>
      <c r="X98" s="281"/>
      <c r="Y98" s="281"/>
      <c r="Z98" s="281"/>
      <c r="AA98" s="281"/>
      <c r="AB98" s="281"/>
      <c r="AC98" s="281"/>
      <c r="AD98" s="281"/>
      <c r="AE98" s="281"/>
      <c r="AF98" s="281"/>
      <c r="AG98" s="281"/>
      <c r="AH98" s="281"/>
      <c r="AI98" s="281"/>
      <c r="AJ98" s="281"/>
      <c r="AK98" s="281"/>
      <c r="AL98" s="281"/>
      <c r="AM98" s="281"/>
      <c r="AN98" s="281"/>
      <c r="AO98" s="281"/>
      <c r="AP98" s="281"/>
      <c r="AQ98" s="281"/>
      <c r="AR98" s="281"/>
      <c r="AS98" s="281"/>
      <c r="AT98" s="281"/>
      <c r="AU98" s="281"/>
      <c r="AV98" s="281"/>
      <c r="AW98" s="281"/>
      <c r="AX98" s="281"/>
      <c r="AY98" s="281"/>
      <c r="AZ98" s="281"/>
      <c r="BA98" s="281"/>
      <c r="BB98" s="281"/>
      <c r="BC98" s="281"/>
      <c r="BD98" s="281"/>
      <c r="BE98" s="281"/>
      <c r="BF98" s="281"/>
      <c r="BG98" s="281"/>
      <c r="BH98" s="281"/>
      <c r="BI98" s="281"/>
      <c r="BJ98" s="281"/>
      <c r="BK98" s="281"/>
      <c r="BL98" s="281"/>
      <c r="BM98" s="110"/>
      <c r="BN98" s="110"/>
      <c r="BO98" s="110"/>
      <c r="BP98" s="110"/>
      <c r="BQ98" s="110"/>
      <c r="BR98" s="110"/>
      <c r="BS98" s="110"/>
      <c r="BT98" s="110"/>
      <c r="BU98" s="110"/>
      <c r="BV98" s="110"/>
      <c r="BW98" s="110"/>
      <c r="BX98" s="110"/>
      <c r="BY98" s="110"/>
      <c r="BZ98" s="110"/>
      <c r="CA98" s="110"/>
      <c r="CB98" s="110"/>
      <c r="CC98" s="110"/>
      <c r="CD98" s="110"/>
      <c r="CE98" s="110"/>
      <c r="CF98" s="110"/>
      <c r="CG98" s="110"/>
      <c r="CH98" s="110"/>
      <c r="CI98" s="110"/>
      <c r="CJ98" s="110"/>
      <c r="CK98" s="110"/>
      <c r="CL98" s="110"/>
      <c r="CM98" s="110"/>
      <c r="CN98" s="110"/>
      <c r="CO98" s="110"/>
      <c r="CP98" s="110"/>
      <c r="CQ98" s="110"/>
      <c r="CR98" s="110"/>
      <c r="CS98" s="110"/>
      <c r="CT98" s="110"/>
      <c r="CU98" s="110"/>
      <c r="CV98" s="110"/>
      <c r="CW98" s="110"/>
      <c r="CX98" s="110"/>
      <c r="CY98" s="110"/>
      <c r="CZ98" s="110"/>
      <c r="DA98" s="110"/>
      <c r="DB98" s="110"/>
      <c r="DC98" s="110"/>
      <c r="DD98" s="111"/>
    </row>
    <row r="99" spans="2:109" s="8" customFormat="1" x14ac:dyDescent="0.25">
      <c r="B99" s="106" t="s">
        <v>70</v>
      </c>
      <c r="C99" s="37"/>
      <c r="D99" s="37"/>
      <c r="E99" s="37"/>
      <c r="F99" s="37"/>
      <c r="G99" s="37"/>
      <c r="H99" s="37"/>
      <c r="I99" s="37"/>
      <c r="J99" s="37"/>
      <c r="K99" s="37"/>
      <c r="L99" s="37"/>
      <c r="M99" s="37"/>
      <c r="N99" s="37"/>
      <c r="O99" s="91">
        <f>+$AA$14</f>
        <v>0</v>
      </c>
      <c r="P99" s="91"/>
      <c r="Q99" s="91"/>
      <c r="R99" s="91"/>
      <c r="S99" s="91"/>
      <c r="T99" s="91"/>
      <c r="U99" s="91"/>
      <c r="V99" s="91"/>
      <c r="W99" s="91"/>
      <c r="X99" s="91"/>
      <c r="Y99" s="91"/>
      <c r="Z99" s="91"/>
      <c r="AA99" s="91"/>
      <c r="AB99" s="91"/>
      <c r="AC99" s="91"/>
      <c r="AD99" s="91"/>
      <c r="AE99" s="91"/>
      <c r="AF99" s="91"/>
      <c r="AG99" s="91"/>
      <c r="AH99" s="91"/>
      <c r="AI99" s="91"/>
      <c r="AJ99" s="91"/>
      <c r="AK99" s="91"/>
      <c r="AL99" s="91"/>
      <c r="AM99" s="91"/>
      <c r="AN99" s="91"/>
      <c r="AO99" s="91"/>
      <c r="AP99" s="91"/>
      <c r="AQ99" s="91"/>
      <c r="AR99" s="91"/>
      <c r="AS99" s="91"/>
      <c r="AT99" s="91"/>
      <c r="AU99" s="91"/>
      <c r="AV99" s="91"/>
      <c r="AW99" s="91"/>
      <c r="AX99" s="91"/>
      <c r="AY99" s="91"/>
      <c r="AZ99" s="91"/>
      <c r="BA99" s="91"/>
      <c r="BB99" s="91"/>
      <c r="BC99" s="91"/>
      <c r="BD99" s="91"/>
      <c r="BE99" s="91"/>
      <c r="BF99" s="91"/>
      <c r="BG99" s="91"/>
      <c r="BH99" s="91"/>
      <c r="BI99" s="91"/>
      <c r="BJ99" s="91"/>
      <c r="BK99" s="91"/>
      <c r="BL99" s="91"/>
      <c r="BM99" s="37"/>
      <c r="BN99" s="37"/>
      <c r="BO99" s="37"/>
      <c r="BP99" s="37"/>
      <c r="BQ99" s="37"/>
      <c r="BR99" s="37"/>
      <c r="BS99" s="37"/>
      <c r="BT99" s="37"/>
      <c r="BU99" s="37"/>
      <c r="BV99" s="37"/>
      <c r="BW99" s="37"/>
      <c r="BX99" s="37"/>
      <c r="BY99" s="37"/>
      <c r="BZ99" s="37"/>
      <c r="CA99" s="37"/>
      <c r="CB99" s="37"/>
      <c r="CC99" s="37"/>
      <c r="CD99" s="37"/>
      <c r="CE99" s="37"/>
      <c r="CF99" s="37"/>
      <c r="CG99" s="37"/>
      <c r="CH99" s="37"/>
      <c r="CI99" s="37"/>
      <c r="CJ99" s="37"/>
      <c r="CK99" s="37"/>
      <c r="CL99" s="37"/>
      <c r="CM99" s="37"/>
      <c r="CN99" s="37"/>
      <c r="CO99" s="37"/>
      <c r="CP99" s="37"/>
      <c r="CQ99" s="37"/>
      <c r="CR99" s="37"/>
      <c r="CS99" s="37"/>
      <c r="CT99" s="37"/>
      <c r="CU99" s="37"/>
      <c r="CV99" s="37"/>
      <c r="CW99" s="37"/>
      <c r="CX99" s="37"/>
      <c r="CY99" s="37"/>
      <c r="CZ99" s="37"/>
      <c r="DA99" s="37"/>
      <c r="DB99" s="37"/>
      <c r="DC99" s="37"/>
      <c r="DD99" s="112"/>
    </row>
    <row r="100" spans="2:109" s="8" customFormat="1" x14ac:dyDescent="0.25">
      <c r="B100" s="106" t="s">
        <v>69</v>
      </c>
      <c r="C100" s="37"/>
      <c r="D100" s="37"/>
      <c r="E100" s="37"/>
      <c r="F100" s="37"/>
      <c r="G100" s="37"/>
      <c r="H100" s="37"/>
      <c r="I100" s="37"/>
      <c r="J100" s="37"/>
      <c r="K100" s="37"/>
      <c r="L100" s="37"/>
      <c r="M100" s="37"/>
      <c r="N100" s="37"/>
      <c r="O100" s="91">
        <f>+$BN$14</f>
        <v>0</v>
      </c>
      <c r="P100" s="91"/>
      <c r="Q100" s="91"/>
      <c r="R100" s="91"/>
      <c r="S100" s="91"/>
      <c r="T100" s="91"/>
      <c r="U100" s="91"/>
      <c r="V100" s="91"/>
      <c r="W100" s="91"/>
      <c r="X100" s="91"/>
      <c r="Y100" s="91"/>
      <c r="Z100" s="91"/>
      <c r="AA100" s="91"/>
      <c r="AB100" s="91"/>
      <c r="AC100" s="91"/>
      <c r="AD100" s="91"/>
      <c r="AE100" s="91"/>
      <c r="AF100" s="91"/>
      <c r="AG100" s="91"/>
      <c r="AH100" s="91"/>
      <c r="AI100" s="91"/>
      <c r="AJ100" s="91"/>
      <c r="AK100" s="91"/>
      <c r="AL100" s="91"/>
      <c r="AM100" s="91"/>
      <c r="AN100" s="91"/>
      <c r="AO100" s="91"/>
      <c r="AP100" s="91"/>
      <c r="AQ100" s="91"/>
      <c r="AR100" s="91"/>
      <c r="AS100" s="91"/>
      <c r="AT100" s="91"/>
      <c r="AU100" s="91"/>
      <c r="AV100" s="91"/>
      <c r="AW100" s="91"/>
      <c r="AX100" s="91"/>
      <c r="AY100" s="91"/>
      <c r="AZ100" s="91"/>
      <c r="BA100" s="91"/>
      <c r="BB100" s="91"/>
      <c r="BC100" s="91"/>
      <c r="BD100" s="91"/>
      <c r="BE100" s="91"/>
      <c r="BF100" s="91"/>
      <c r="BG100" s="91"/>
      <c r="BH100" s="91"/>
      <c r="BI100" s="91"/>
      <c r="BJ100" s="91"/>
      <c r="BK100" s="91"/>
      <c r="BL100" s="91"/>
      <c r="BM100" s="37"/>
      <c r="BN100" s="37"/>
      <c r="BO100" s="37"/>
      <c r="BP100" s="37"/>
      <c r="BQ100" s="37"/>
      <c r="BR100" s="37"/>
      <c r="BS100" s="37"/>
      <c r="BT100" s="37"/>
      <c r="BU100" s="37"/>
      <c r="BV100" s="37"/>
      <c r="BW100" s="37"/>
      <c r="BX100" s="37"/>
      <c r="BY100" s="37"/>
      <c r="BZ100" s="37"/>
      <c r="CA100" s="37"/>
      <c r="CB100" s="37"/>
      <c r="CC100" s="37"/>
      <c r="CD100" s="37"/>
      <c r="CE100" s="37"/>
      <c r="CF100" s="37"/>
      <c r="CG100" s="37"/>
      <c r="CH100" s="37"/>
      <c r="CI100" s="37"/>
      <c r="CJ100" s="37"/>
      <c r="CK100" s="37"/>
      <c r="CL100" s="37"/>
      <c r="CM100" s="37"/>
      <c r="CN100" s="37"/>
      <c r="CO100" s="37"/>
      <c r="CP100" s="37"/>
      <c r="CQ100" s="37"/>
      <c r="CR100" s="37"/>
      <c r="CS100" s="37"/>
      <c r="CT100" s="37"/>
      <c r="CU100" s="37"/>
      <c r="CV100" s="37"/>
      <c r="CW100" s="37"/>
      <c r="CX100" s="37"/>
      <c r="CY100" s="37"/>
      <c r="CZ100" s="37"/>
      <c r="DA100" s="37"/>
      <c r="DB100" s="37"/>
      <c r="DC100" s="37"/>
      <c r="DD100" s="112"/>
    </row>
    <row r="101" spans="2:109" s="8" customFormat="1" x14ac:dyDescent="0.25">
      <c r="B101" s="106" t="s">
        <v>13</v>
      </c>
      <c r="C101" s="37"/>
      <c r="D101" s="37"/>
      <c r="E101" s="37"/>
      <c r="F101" s="37"/>
      <c r="G101" s="37"/>
      <c r="H101" s="37"/>
      <c r="I101" s="37"/>
      <c r="J101" s="37"/>
      <c r="K101" s="37"/>
      <c r="L101" s="37"/>
      <c r="M101" s="37"/>
      <c r="N101" s="37"/>
      <c r="O101" s="91">
        <f>+CV14</f>
        <v>65886610.170000002</v>
      </c>
      <c r="P101" s="91"/>
      <c r="Q101" s="91"/>
      <c r="R101" s="91"/>
      <c r="S101" s="91"/>
      <c r="T101" s="91"/>
      <c r="U101" s="91"/>
      <c r="V101" s="91"/>
      <c r="W101" s="91"/>
      <c r="X101" s="91"/>
      <c r="Y101" s="91"/>
      <c r="Z101" s="91"/>
      <c r="AA101" s="91"/>
      <c r="AB101" s="91"/>
      <c r="AC101" s="91"/>
      <c r="AD101" s="91"/>
      <c r="AE101" s="91"/>
      <c r="AF101" s="91"/>
      <c r="AG101" s="91"/>
      <c r="AH101" s="91"/>
      <c r="AI101" s="91"/>
      <c r="AJ101" s="91"/>
      <c r="AK101" s="91"/>
      <c r="AL101" s="91"/>
      <c r="AM101" s="91"/>
      <c r="AN101" s="91"/>
      <c r="AO101" s="91"/>
      <c r="AP101" s="91"/>
      <c r="AQ101" s="91"/>
      <c r="AR101" s="91"/>
      <c r="AS101" s="91"/>
      <c r="AT101" s="91"/>
      <c r="AU101" s="91"/>
      <c r="AV101" s="91"/>
      <c r="AW101" s="91"/>
      <c r="AX101" s="91"/>
      <c r="AY101" s="91"/>
      <c r="AZ101" s="91"/>
      <c r="BA101" s="91"/>
      <c r="BB101" s="91"/>
      <c r="BC101" s="91"/>
      <c r="BD101" s="91"/>
      <c r="BE101" s="91"/>
      <c r="BF101" s="91"/>
      <c r="BG101" s="91"/>
      <c r="BH101" s="91"/>
      <c r="BI101" s="91"/>
      <c r="BJ101" s="91"/>
      <c r="BK101" s="91"/>
      <c r="BL101" s="91"/>
      <c r="BM101" s="37"/>
      <c r="BN101" s="37"/>
      <c r="BO101" s="37"/>
      <c r="BP101" s="37"/>
      <c r="BQ101" s="37"/>
      <c r="BR101" s="37"/>
      <c r="BS101" s="37"/>
      <c r="BT101" s="37"/>
      <c r="BU101" s="37"/>
      <c r="BV101" s="37"/>
      <c r="BW101" s="37"/>
      <c r="BX101" s="37"/>
      <c r="BY101" s="37"/>
      <c r="BZ101" s="37"/>
      <c r="CA101" s="37"/>
      <c r="CB101" s="37"/>
      <c r="CC101" s="37"/>
      <c r="CD101" s="37"/>
      <c r="CE101" s="37"/>
      <c r="CF101" s="37"/>
      <c r="CG101" s="37"/>
      <c r="CH101" s="37"/>
      <c r="CI101" s="37"/>
      <c r="CJ101" s="37"/>
      <c r="CK101" s="37"/>
      <c r="CL101" s="37"/>
      <c r="CM101" s="37"/>
      <c r="CN101" s="37"/>
      <c r="CO101" s="37"/>
      <c r="CP101" s="37"/>
      <c r="CQ101" s="37"/>
      <c r="CR101" s="37"/>
      <c r="CS101" s="37"/>
      <c r="CT101" s="37"/>
      <c r="CU101" s="37"/>
      <c r="CV101" s="37"/>
      <c r="CW101" s="37"/>
      <c r="CX101" s="37"/>
      <c r="CY101" s="37"/>
      <c r="CZ101" s="37"/>
      <c r="DA101" s="37"/>
      <c r="DB101" s="37"/>
      <c r="DC101" s="37"/>
      <c r="DD101" s="112"/>
    </row>
    <row r="102" spans="2:109" s="8" customFormat="1" x14ac:dyDescent="0.25">
      <c r="B102" s="106" t="s">
        <v>71</v>
      </c>
      <c r="C102" s="37"/>
      <c r="D102" s="37"/>
      <c r="E102" s="37"/>
      <c r="F102" s="37"/>
      <c r="G102" s="37"/>
      <c r="H102" s="37"/>
      <c r="I102" s="37"/>
      <c r="J102" s="37"/>
      <c r="K102" s="37"/>
      <c r="L102" s="37"/>
      <c r="M102" s="37"/>
      <c r="N102" s="37"/>
      <c r="O102" s="90">
        <v>0</v>
      </c>
      <c r="P102" s="90"/>
      <c r="Q102" s="90"/>
      <c r="R102" s="90"/>
      <c r="S102" s="90"/>
      <c r="T102" s="90"/>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c r="AQ102" s="90"/>
      <c r="AR102" s="90"/>
      <c r="AS102" s="90"/>
      <c r="AT102" s="90"/>
      <c r="AU102" s="90"/>
      <c r="AV102" s="90"/>
      <c r="AW102" s="90"/>
      <c r="AX102" s="90"/>
      <c r="AY102" s="90"/>
      <c r="AZ102" s="90"/>
      <c r="BA102" s="90"/>
      <c r="BB102" s="90"/>
      <c r="BC102" s="90"/>
      <c r="BD102" s="90"/>
      <c r="BE102" s="90"/>
      <c r="BF102" s="90"/>
      <c r="BG102" s="90"/>
      <c r="BH102" s="90"/>
      <c r="BI102" s="90"/>
      <c r="BJ102" s="90"/>
      <c r="BK102" s="90"/>
      <c r="BL102" s="90"/>
      <c r="BM102" s="94"/>
      <c r="BN102" s="94"/>
      <c r="BO102" s="94"/>
      <c r="BP102" s="94"/>
      <c r="BQ102" s="94"/>
      <c r="BR102" s="94"/>
      <c r="BS102" s="94"/>
      <c r="BT102" s="94"/>
      <c r="BU102" s="94"/>
      <c r="BV102" s="94"/>
      <c r="BW102" s="94"/>
      <c r="BX102" s="94"/>
      <c r="BY102" s="94"/>
      <c r="BZ102" s="94"/>
      <c r="CA102" s="94"/>
      <c r="CB102" s="94"/>
      <c r="CC102" s="94"/>
      <c r="CD102" s="94"/>
      <c r="CE102" s="94"/>
      <c r="CF102" s="94"/>
      <c r="CG102" s="94"/>
      <c r="CH102" s="94"/>
      <c r="CI102" s="94"/>
      <c r="CJ102" s="94"/>
      <c r="CK102" s="94"/>
      <c r="CL102" s="94"/>
      <c r="CM102" s="94"/>
      <c r="CN102" s="94"/>
      <c r="CO102" s="94"/>
      <c r="CP102" s="94"/>
      <c r="CQ102" s="94"/>
      <c r="CR102" s="94"/>
      <c r="CS102" s="94"/>
      <c r="CT102" s="94"/>
      <c r="CU102" s="94"/>
      <c r="CV102" s="94"/>
      <c r="CW102" s="94"/>
      <c r="CX102" s="94"/>
      <c r="CY102" s="94"/>
      <c r="CZ102" s="94"/>
      <c r="DA102" s="94"/>
      <c r="DB102" s="94"/>
      <c r="DC102" s="94"/>
      <c r="DD102" s="95"/>
      <c r="DE102" s="13"/>
    </row>
    <row r="103" spans="2:109" s="8" customFormat="1" ht="27" customHeight="1" x14ac:dyDescent="0.25">
      <c r="B103" s="271" t="s">
        <v>142</v>
      </c>
      <c r="C103" s="272"/>
      <c r="D103" s="272"/>
      <c r="E103" s="272"/>
      <c r="F103" s="272"/>
      <c r="G103" s="272"/>
      <c r="H103" s="272"/>
      <c r="I103" s="272"/>
      <c r="J103" s="272"/>
      <c r="K103" s="272"/>
      <c r="L103" s="272"/>
      <c r="M103" s="272"/>
      <c r="N103" s="273"/>
      <c r="O103" s="274">
        <v>8582364.0899999999</v>
      </c>
      <c r="P103" s="275"/>
      <c r="Q103" s="275"/>
      <c r="R103" s="275"/>
      <c r="S103" s="275"/>
      <c r="T103" s="275"/>
      <c r="U103" s="275"/>
      <c r="V103" s="275"/>
      <c r="W103" s="275"/>
      <c r="X103" s="275"/>
      <c r="Y103" s="275"/>
      <c r="Z103" s="275"/>
      <c r="AA103" s="275"/>
      <c r="AB103" s="275"/>
      <c r="AC103" s="275"/>
      <c r="AD103" s="275"/>
      <c r="AE103" s="275"/>
      <c r="AF103" s="275"/>
      <c r="AG103" s="275"/>
      <c r="AH103" s="275"/>
      <c r="AI103" s="275"/>
      <c r="AJ103" s="275"/>
      <c r="AK103" s="275"/>
      <c r="AL103" s="275"/>
      <c r="AM103" s="275"/>
      <c r="AN103" s="275"/>
      <c r="AO103" s="275"/>
      <c r="AP103" s="275"/>
      <c r="AQ103" s="275"/>
      <c r="AR103" s="275"/>
      <c r="AS103" s="275"/>
      <c r="AT103" s="275"/>
      <c r="AU103" s="275"/>
      <c r="AV103" s="275"/>
      <c r="AW103" s="275"/>
      <c r="AX103" s="275"/>
      <c r="AY103" s="275"/>
      <c r="AZ103" s="275"/>
      <c r="BA103" s="275"/>
      <c r="BB103" s="275"/>
      <c r="BC103" s="275"/>
      <c r="BD103" s="275"/>
      <c r="BE103" s="275"/>
      <c r="BF103" s="275"/>
      <c r="BG103" s="275"/>
      <c r="BH103" s="275"/>
      <c r="BI103" s="275"/>
      <c r="BJ103" s="275"/>
      <c r="BK103" s="275"/>
      <c r="BL103" s="276"/>
      <c r="BM103" s="277" t="s">
        <v>120</v>
      </c>
      <c r="BN103" s="278"/>
      <c r="BO103" s="278"/>
      <c r="BP103" s="278"/>
      <c r="BQ103" s="278"/>
      <c r="BR103" s="278"/>
      <c r="BS103" s="278"/>
      <c r="BT103" s="278"/>
      <c r="BU103" s="278"/>
      <c r="BV103" s="278"/>
      <c r="BW103" s="278"/>
      <c r="BX103" s="278"/>
      <c r="BY103" s="278"/>
      <c r="BZ103" s="278"/>
      <c r="CA103" s="278"/>
      <c r="CB103" s="278"/>
      <c r="CC103" s="278"/>
      <c r="CD103" s="278"/>
      <c r="CE103" s="278"/>
      <c r="CF103" s="278"/>
      <c r="CG103" s="278"/>
      <c r="CH103" s="278"/>
      <c r="CI103" s="278"/>
      <c r="CJ103" s="278"/>
      <c r="CK103" s="278"/>
      <c r="CL103" s="278"/>
      <c r="CM103" s="278"/>
      <c r="CN103" s="278"/>
      <c r="CO103" s="278"/>
      <c r="CP103" s="278"/>
      <c r="CQ103" s="278"/>
      <c r="CR103" s="278"/>
      <c r="CS103" s="278"/>
      <c r="CT103" s="278"/>
      <c r="CU103" s="278"/>
      <c r="CV103" s="278"/>
      <c r="CW103" s="278"/>
      <c r="CX103" s="278"/>
      <c r="CY103" s="278"/>
      <c r="CZ103" s="278"/>
      <c r="DA103" s="278"/>
      <c r="DB103" s="278"/>
      <c r="DC103" s="278"/>
      <c r="DD103" s="279"/>
      <c r="DE103" s="13"/>
    </row>
    <row r="104" spans="2:109" s="8" customFormat="1" x14ac:dyDescent="0.25">
      <c r="B104" s="106" t="s">
        <v>141</v>
      </c>
      <c r="C104" s="37"/>
      <c r="D104" s="37"/>
      <c r="E104" s="37"/>
      <c r="F104" s="37"/>
      <c r="G104" s="37"/>
      <c r="H104" s="37"/>
      <c r="I104" s="37"/>
      <c r="J104" s="37"/>
      <c r="K104" s="37"/>
      <c r="L104" s="37"/>
      <c r="M104" s="37"/>
      <c r="N104" s="37"/>
      <c r="O104" s="90">
        <v>0</v>
      </c>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90"/>
      <c r="AU104" s="90"/>
      <c r="AV104" s="90"/>
      <c r="AW104" s="90"/>
      <c r="AX104" s="90"/>
      <c r="AY104" s="90"/>
      <c r="AZ104" s="90"/>
      <c r="BA104" s="90"/>
      <c r="BB104" s="90"/>
      <c r="BC104" s="90"/>
      <c r="BD104" s="90"/>
      <c r="BE104" s="90"/>
      <c r="BF104" s="90"/>
      <c r="BG104" s="90"/>
      <c r="BH104" s="90"/>
      <c r="BI104" s="90"/>
      <c r="BJ104" s="90"/>
      <c r="BK104" s="90"/>
      <c r="BL104" s="90"/>
      <c r="BM104" s="37" t="s">
        <v>123</v>
      </c>
      <c r="BN104" s="37"/>
      <c r="BO104" s="37"/>
      <c r="BP104" s="37"/>
      <c r="BQ104" s="37"/>
      <c r="BR104" s="37"/>
      <c r="BS104" s="37"/>
      <c r="BT104" s="37"/>
      <c r="BU104" s="37"/>
      <c r="BV104" s="37"/>
      <c r="BW104" s="37"/>
      <c r="BX104" s="37"/>
      <c r="BY104" s="37"/>
      <c r="BZ104" s="37"/>
      <c r="CA104" s="37"/>
      <c r="CB104" s="37"/>
      <c r="CC104" s="37"/>
      <c r="CD104" s="37"/>
      <c r="CE104" s="37"/>
      <c r="CF104" s="37"/>
      <c r="CG104" s="37"/>
      <c r="CH104" s="37"/>
      <c r="CI104" s="37"/>
      <c r="CJ104" s="37"/>
      <c r="CK104" s="37"/>
      <c r="CL104" s="37"/>
      <c r="CM104" s="37"/>
      <c r="CN104" s="37"/>
      <c r="CO104" s="37"/>
      <c r="CP104" s="37"/>
      <c r="CQ104" s="37"/>
      <c r="CR104" s="37"/>
      <c r="CS104" s="37"/>
      <c r="CT104" s="37"/>
      <c r="CU104" s="37"/>
      <c r="CV104" s="37"/>
      <c r="CW104" s="37"/>
      <c r="CX104" s="37"/>
      <c r="CY104" s="37"/>
      <c r="CZ104" s="37"/>
      <c r="DA104" s="37"/>
      <c r="DB104" s="37"/>
      <c r="DC104" s="37"/>
      <c r="DD104" s="112"/>
    </row>
    <row r="105" spans="2:109" s="8" customFormat="1" ht="16.5" customHeight="1" thickBot="1" x14ac:dyDescent="0.3">
      <c r="B105" s="173" t="s">
        <v>57</v>
      </c>
      <c r="C105" s="88"/>
      <c r="D105" s="88"/>
      <c r="E105" s="88"/>
      <c r="F105" s="88"/>
      <c r="G105" s="88"/>
      <c r="H105" s="88"/>
      <c r="I105" s="88"/>
      <c r="J105" s="88"/>
      <c r="K105" s="88"/>
      <c r="L105" s="88"/>
      <c r="M105" s="88"/>
      <c r="N105" s="88"/>
      <c r="O105" s="92">
        <f>+O103+O104</f>
        <v>8582364.0899999999</v>
      </c>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2"/>
      <c r="AY105" s="92"/>
      <c r="AZ105" s="92"/>
      <c r="BA105" s="92"/>
      <c r="BB105" s="92"/>
      <c r="BC105" s="92"/>
      <c r="BD105" s="92"/>
      <c r="BE105" s="92"/>
      <c r="BF105" s="92"/>
      <c r="BG105" s="92"/>
      <c r="BH105" s="92"/>
      <c r="BI105" s="92"/>
      <c r="BJ105" s="92"/>
      <c r="BK105" s="92"/>
      <c r="BL105" s="92"/>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9"/>
      <c r="DE105" s="13"/>
    </row>
    <row r="106" spans="2:109" ht="32.25" customHeight="1" thickBot="1" x14ac:dyDescent="0.3">
      <c r="B106" s="102" t="s">
        <v>58</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c r="AA106" s="103"/>
      <c r="AB106" s="103"/>
      <c r="AC106" s="103"/>
      <c r="AD106" s="103"/>
      <c r="AE106" s="103"/>
      <c r="AF106" s="103"/>
      <c r="AG106" s="103"/>
      <c r="AH106" s="103"/>
      <c r="AI106" s="103"/>
      <c r="AJ106" s="103"/>
      <c r="AK106" s="103"/>
      <c r="AL106" s="103"/>
      <c r="AM106" s="103"/>
      <c r="AN106" s="103"/>
      <c r="AO106" s="103"/>
      <c r="AP106" s="103"/>
      <c r="AQ106" s="103"/>
      <c r="AR106" s="103"/>
      <c r="AS106" s="103"/>
      <c r="AT106" s="103"/>
      <c r="AU106" s="103"/>
      <c r="AV106" s="103"/>
      <c r="AW106" s="103"/>
      <c r="AX106" s="103"/>
      <c r="AY106" s="103"/>
      <c r="AZ106" s="103"/>
      <c r="BA106" s="103"/>
      <c r="BB106" s="103"/>
      <c r="BC106" s="103"/>
      <c r="BD106" s="103"/>
      <c r="BE106" s="103"/>
      <c r="BF106" s="103"/>
      <c r="BG106" s="103"/>
      <c r="BH106" s="103"/>
      <c r="BI106" s="103"/>
      <c r="BJ106" s="103"/>
      <c r="BK106" s="103"/>
      <c r="BL106" s="103"/>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4"/>
      <c r="DE106" s="13"/>
    </row>
    <row r="107" spans="2:109" ht="16.5" customHeight="1" x14ac:dyDescent="0.25">
      <c r="B107" s="174" t="s">
        <v>59</v>
      </c>
      <c r="C107" s="100"/>
      <c r="D107" s="100"/>
      <c r="E107" s="100"/>
      <c r="F107" s="100"/>
      <c r="G107" s="100"/>
      <c r="H107" s="100"/>
      <c r="I107" s="100"/>
      <c r="J107" s="100"/>
      <c r="K107" s="100"/>
      <c r="L107" s="100"/>
      <c r="M107" s="100"/>
      <c r="N107" s="100"/>
      <c r="O107" s="100"/>
      <c r="P107" s="100"/>
      <c r="Q107" s="100"/>
      <c r="R107" s="100"/>
      <c r="S107" s="100"/>
      <c r="T107" s="100"/>
      <c r="U107" s="100"/>
      <c r="V107" s="100"/>
      <c r="W107" s="100"/>
      <c r="X107" s="100"/>
      <c r="Y107" s="100"/>
      <c r="Z107" s="100"/>
      <c r="AA107" s="100"/>
      <c r="AB107" s="100"/>
      <c r="AC107" s="100" t="s">
        <v>60</v>
      </c>
      <c r="AD107" s="100"/>
      <c r="AE107" s="100"/>
      <c r="AF107" s="100"/>
      <c r="AG107" s="100"/>
      <c r="AH107" s="100"/>
      <c r="AI107" s="100"/>
      <c r="AJ107" s="100"/>
      <c r="AK107" s="100"/>
      <c r="AL107" s="100"/>
      <c r="AM107" s="100"/>
      <c r="AN107" s="100"/>
      <c r="AO107" s="100"/>
      <c r="AP107" s="100"/>
      <c r="AQ107" s="100"/>
      <c r="AR107" s="100" t="s">
        <v>61</v>
      </c>
      <c r="AS107" s="100"/>
      <c r="AT107" s="100"/>
      <c r="AU107" s="100"/>
      <c r="AV107" s="100"/>
      <c r="AW107" s="100"/>
      <c r="AX107" s="100"/>
      <c r="AY107" s="100"/>
      <c r="AZ107" s="100"/>
      <c r="BA107" s="100"/>
      <c r="BB107" s="100"/>
      <c r="BC107" s="100"/>
      <c r="BD107" s="100"/>
      <c r="BE107" s="100"/>
      <c r="BF107" s="100" t="s">
        <v>76</v>
      </c>
      <c r="BG107" s="100"/>
      <c r="BH107" s="100"/>
      <c r="BI107" s="100"/>
      <c r="BJ107" s="100"/>
      <c r="BK107" s="100"/>
      <c r="BL107" s="100"/>
      <c r="BM107" s="100"/>
      <c r="BN107" s="100"/>
      <c r="BO107" s="100"/>
      <c r="BP107" s="100"/>
      <c r="BQ107" s="100"/>
      <c r="BR107" s="100"/>
      <c r="BS107" s="100" t="s">
        <v>56</v>
      </c>
      <c r="BT107" s="100"/>
      <c r="BU107" s="100"/>
      <c r="BV107" s="100"/>
      <c r="BW107" s="100"/>
      <c r="BX107" s="100"/>
      <c r="BY107" s="100"/>
      <c r="BZ107" s="100"/>
      <c r="CA107" s="100"/>
      <c r="CB107" s="100"/>
      <c r="CC107" s="100"/>
      <c r="CD107" s="100"/>
      <c r="CE107" s="100"/>
      <c r="CF107" s="100"/>
      <c r="CG107" s="100"/>
      <c r="CH107" s="100"/>
      <c r="CI107" s="100"/>
      <c r="CJ107" s="100"/>
      <c r="CK107" s="100"/>
      <c r="CL107" s="100"/>
      <c r="CM107" s="100"/>
      <c r="CN107" s="100"/>
      <c r="CO107" s="100"/>
      <c r="CP107" s="100"/>
      <c r="CQ107" s="100"/>
      <c r="CR107" s="100"/>
      <c r="CS107" s="100"/>
      <c r="CT107" s="100"/>
      <c r="CU107" s="100"/>
      <c r="CV107" s="100"/>
      <c r="CW107" s="100"/>
      <c r="CX107" s="100"/>
      <c r="CY107" s="100"/>
      <c r="CZ107" s="100"/>
      <c r="DA107" s="100"/>
      <c r="DB107" s="100"/>
      <c r="DC107" s="100"/>
      <c r="DD107" s="101"/>
      <c r="DE107" s="14"/>
    </row>
    <row r="108" spans="2:109" s="8" customFormat="1" x14ac:dyDescent="0.25">
      <c r="B108" s="176" t="s">
        <v>106</v>
      </c>
      <c r="C108" s="94"/>
      <c r="D108" s="94"/>
      <c r="E108" s="94"/>
      <c r="F108" s="94"/>
      <c r="G108" s="94"/>
      <c r="H108" s="94"/>
      <c r="I108" s="94"/>
      <c r="J108" s="94"/>
      <c r="K108" s="94"/>
      <c r="L108" s="94"/>
      <c r="M108" s="94"/>
      <c r="N108" s="94"/>
      <c r="O108" s="94"/>
      <c r="P108" s="94"/>
      <c r="Q108" s="94"/>
      <c r="R108" s="94"/>
      <c r="S108" s="94"/>
      <c r="T108" s="94"/>
      <c r="U108" s="94"/>
      <c r="V108" s="94"/>
      <c r="W108" s="94"/>
      <c r="X108" s="94"/>
      <c r="Y108" s="94"/>
      <c r="Z108" s="94"/>
      <c r="AA108" s="94"/>
      <c r="AB108" s="94"/>
      <c r="AC108" s="157" t="s">
        <v>43</v>
      </c>
      <c r="AD108" s="157"/>
      <c r="AE108" s="157"/>
      <c r="AF108" s="157"/>
      <c r="AG108" s="157"/>
      <c r="AH108" s="157"/>
      <c r="AI108" s="157"/>
      <c r="AJ108" s="157"/>
      <c r="AK108" s="157"/>
      <c r="AL108" s="157"/>
      <c r="AM108" s="157"/>
      <c r="AN108" s="157"/>
      <c r="AO108" s="157"/>
      <c r="AP108" s="157"/>
      <c r="AQ108" s="157"/>
      <c r="AR108" s="157" t="s">
        <v>43</v>
      </c>
      <c r="AS108" s="157"/>
      <c r="AT108" s="157"/>
      <c r="AU108" s="157"/>
      <c r="AV108" s="157"/>
      <c r="AW108" s="157"/>
      <c r="AX108" s="157"/>
      <c r="AY108" s="157"/>
      <c r="AZ108" s="157"/>
      <c r="BA108" s="157"/>
      <c r="BB108" s="157"/>
      <c r="BC108" s="157"/>
      <c r="BD108" s="157"/>
      <c r="BE108" s="157"/>
      <c r="BF108" s="157" t="s">
        <v>43</v>
      </c>
      <c r="BG108" s="157"/>
      <c r="BH108" s="157"/>
      <c r="BI108" s="157"/>
      <c r="BJ108" s="157"/>
      <c r="BK108" s="157"/>
      <c r="BL108" s="157"/>
      <c r="BM108" s="157"/>
      <c r="BN108" s="157"/>
      <c r="BO108" s="157"/>
      <c r="BP108" s="157"/>
      <c r="BQ108" s="157"/>
      <c r="BR108" s="157"/>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172"/>
      <c r="DE108" s="14"/>
    </row>
    <row r="109" spans="2:109" s="8" customFormat="1" x14ac:dyDescent="0.25">
      <c r="B109" s="176" t="s">
        <v>107</v>
      </c>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157" t="s">
        <v>43</v>
      </c>
      <c r="AD109" s="157"/>
      <c r="AE109" s="157"/>
      <c r="AF109" s="157"/>
      <c r="AG109" s="157"/>
      <c r="AH109" s="157"/>
      <c r="AI109" s="157"/>
      <c r="AJ109" s="157"/>
      <c r="AK109" s="157"/>
      <c r="AL109" s="157"/>
      <c r="AM109" s="157"/>
      <c r="AN109" s="157"/>
      <c r="AO109" s="157"/>
      <c r="AP109" s="157"/>
      <c r="AQ109" s="157"/>
      <c r="AR109" s="157" t="s">
        <v>43</v>
      </c>
      <c r="AS109" s="157"/>
      <c r="AT109" s="157"/>
      <c r="AU109" s="157"/>
      <c r="AV109" s="157"/>
      <c r="AW109" s="157"/>
      <c r="AX109" s="157"/>
      <c r="AY109" s="157"/>
      <c r="AZ109" s="157"/>
      <c r="BA109" s="157"/>
      <c r="BB109" s="157"/>
      <c r="BC109" s="157"/>
      <c r="BD109" s="157"/>
      <c r="BE109" s="157"/>
      <c r="BF109" s="157" t="s">
        <v>43</v>
      </c>
      <c r="BG109" s="157"/>
      <c r="BH109" s="157"/>
      <c r="BI109" s="157"/>
      <c r="BJ109" s="157"/>
      <c r="BK109" s="157"/>
      <c r="BL109" s="157"/>
      <c r="BM109" s="157"/>
      <c r="BN109" s="157"/>
      <c r="BO109" s="157"/>
      <c r="BP109" s="157"/>
      <c r="BQ109" s="157"/>
      <c r="BR109" s="157"/>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40"/>
      <c r="CY109" s="40"/>
      <c r="CZ109" s="40"/>
      <c r="DA109" s="40"/>
      <c r="DB109" s="40"/>
      <c r="DC109" s="40"/>
      <c r="DD109" s="172"/>
    </row>
    <row r="110" spans="2:109" s="8" customFormat="1" ht="44.25" customHeight="1" x14ac:dyDescent="0.25">
      <c r="B110" s="176" t="s">
        <v>108</v>
      </c>
      <c r="C110" s="94"/>
      <c r="D110" s="94"/>
      <c r="E110" s="94"/>
      <c r="F110" s="94"/>
      <c r="G110" s="94"/>
      <c r="H110" s="94"/>
      <c r="I110" s="94"/>
      <c r="J110" s="94"/>
      <c r="K110" s="94"/>
      <c r="L110" s="94"/>
      <c r="M110" s="94"/>
      <c r="N110" s="94"/>
      <c r="O110" s="94"/>
      <c r="P110" s="94"/>
      <c r="Q110" s="94"/>
      <c r="R110" s="94"/>
      <c r="S110" s="94"/>
      <c r="T110" s="94"/>
      <c r="U110" s="94"/>
      <c r="V110" s="94"/>
      <c r="W110" s="94"/>
      <c r="X110" s="94"/>
      <c r="Y110" s="94"/>
      <c r="Z110" s="94"/>
      <c r="AA110" s="94"/>
      <c r="AB110" s="94"/>
      <c r="AC110" s="157" t="s">
        <v>43</v>
      </c>
      <c r="AD110" s="157"/>
      <c r="AE110" s="157"/>
      <c r="AF110" s="157"/>
      <c r="AG110" s="157"/>
      <c r="AH110" s="157"/>
      <c r="AI110" s="157"/>
      <c r="AJ110" s="157"/>
      <c r="AK110" s="157"/>
      <c r="AL110" s="157"/>
      <c r="AM110" s="157"/>
      <c r="AN110" s="157"/>
      <c r="AO110" s="157"/>
      <c r="AP110" s="157"/>
      <c r="AQ110" s="157"/>
      <c r="AR110" s="157" t="s">
        <v>43</v>
      </c>
      <c r="AS110" s="157"/>
      <c r="AT110" s="157"/>
      <c r="AU110" s="157"/>
      <c r="AV110" s="157"/>
      <c r="AW110" s="157"/>
      <c r="AX110" s="157"/>
      <c r="AY110" s="157"/>
      <c r="AZ110" s="157"/>
      <c r="BA110" s="157"/>
      <c r="BB110" s="157"/>
      <c r="BC110" s="157"/>
      <c r="BD110" s="157"/>
      <c r="BE110" s="157"/>
      <c r="BF110" s="157" t="s">
        <v>43</v>
      </c>
      <c r="BG110" s="157"/>
      <c r="BH110" s="157"/>
      <c r="BI110" s="157"/>
      <c r="BJ110" s="157"/>
      <c r="BK110" s="157"/>
      <c r="BL110" s="157"/>
      <c r="BM110" s="157"/>
      <c r="BN110" s="157"/>
      <c r="BO110" s="157"/>
      <c r="BP110" s="157"/>
      <c r="BQ110" s="157"/>
      <c r="BR110" s="157"/>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40"/>
      <c r="CY110" s="40"/>
      <c r="CZ110" s="40"/>
      <c r="DA110" s="40"/>
      <c r="DB110" s="40"/>
      <c r="DC110" s="40"/>
      <c r="DD110" s="172"/>
    </row>
    <row r="111" spans="2:109" s="8" customFormat="1" x14ac:dyDescent="0.25">
      <c r="B111" s="155" t="s">
        <v>109</v>
      </c>
      <c r="C111" s="156"/>
      <c r="D111" s="156"/>
      <c r="E111" s="156"/>
      <c r="F111" s="156"/>
      <c r="G111" s="156"/>
      <c r="H111" s="156"/>
      <c r="I111" s="156"/>
      <c r="J111" s="156"/>
      <c r="K111" s="156"/>
      <c r="L111" s="156"/>
      <c r="M111" s="156"/>
      <c r="N111" s="156"/>
      <c r="O111" s="156"/>
      <c r="P111" s="156"/>
      <c r="Q111" s="156"/>
      <c r="R111" s="156"/>
      <c r="S111" s="156"/>
      <c r="T111" s="156"/>
      <c r="U111" s="156"/>
      <c r="V111" s="156"/>
      <c r="W111" s="156"/>
      <c r="X111" s="156"/>
      <c r="Y111" s="156"/>
      <c r="Z111" s="156"/>
      <c r="AA111" s="156"/>
      <c r="AB111" s="156"/>
      <c r="AC111" s="157" t="s">
        <v>43</v>
      </c>
      <c r="AD111" s="157"/>
      <c r="AE111" s="157"/>
      <c r="AF111" s="157"/>
      <c r="AG111" s="157"/>
      <c r="AH111" s="157"/>
      <c r="AI111" s="157"/>
      <c r="AJ111" s="157"/>
      <c r="AK111" s="157"/>
      <c r="AL111" s="157"/>
      <c r="AM111" s="157"/>
      <c r="AN111" s="157"/>
      <c r="AO111" s="157"/>
      <c r="AP111" s="157"/>
      <c r="AQ111" s="157"/>
      <c r="AR111" s="157" t="s">
        <v>43</v>
      </c>
      <c r="AS111" s="157"/>
      <c r="AT111" s="157"/>
      <c r="AU111" s="157"/>
      <c r="AV111" s="157"/>
      <c r="AW111" s="157"/>
      <c r="AX111" s="157"/>
      <c r="AY111" s="157"/>
      <c r="AZ111" s="157"/>
      <c r="BA111" s="157"/>
      <c r="BB111" s="157"/>
      <c r="BC111" s="157"/>
      <c r="BD111" s="157"/>
      <c r="BE111" s="157"/>
      <c r="BF111" s="175" t="s">
        <v>43</v>
      </c>
      <c r="BG111" s="175"/>
      <c r="BH111" s="175"/>
      <c r="BI111" s="175"/>
      <c r="BJ111" s="175"/>
      <c r="BK111" s="175"/>
      <c r="BL111" s="175"/>
      <c r="BM111" s="175"/>
      <c r="BN111" s="175"/>
      <c r="BO111" s="175"/>
      <c r="BP111" s="175"/>
      <c r="BQ111" s="175"/>
      <c r="BR111" s="175"/>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40"/>
      <c r="CY111" s="40"/>
      <c r="CZ111" s="40"/>
      <c r="DA111" s="40"/>
      <c r="DB111" s="40"/>
      <c r="DC111" s="40"/>
      <c r="DD111" s="172"/>
    </row>
    <row r="112" spans="2:109" s="8" customFormat="1" x14ac:dyDescent="0.25">
      <c r="B112" s="155" t="s">
        <v>110</v>
      </c>
      <c r="C112" s="156"/>
      <c r="D112" s="156"/>
      <c r="E112" s="156"/>
      <c r="F112" s="156"/>
      <c r="G112" s="156"/>
      <c r="H112" s="156"/>
      <c r="I112" s="156"/>
      <c r="J112" s="156"/>
      <c r="K112" s="156"/>
      <c r="L112" s="156"/>
      <c r="M112" s="156"/>
      <c r="N112" s="156"/>
      <c r="O112" s="156"/>
      <c r="P112" s="156"/>
      <c r="Q112" s="156"/>
      <c r="R112" s="156"/>
      <c r="S112" s="156"/>
      <c r="T112" s="156"/>
      <c r="U112" s="156"/>
      <c r="V112" s="156"/>
      <c r="W112" s="156"/>
      <c r="X112" s="156"/>
      <c r="Y112" s="156"/>
      <c r="Z112" s="156"/>
      <c r="AA112" s="156"/>
      <c r="AB112" s="156"/>
      <c r="AC112" s="157" t="s">
        <v>43</v>
      </c>
      <c r="AD112" s="157"/>
      <c r="AE112" s="157"/>
      <c r="AF112" s="157"/>
      <c r="AG112" s="157"/>
      <c r="AH112" s="157"/>
      <c r="AI112" s="157"/>
      <c r="AJ112" s="157"/>
      <c r="AK112" s="157"/>
      <c r="AL112" s="157"/>
      <c r="AM112" s="157"/>
      <c r="AN112" s="157"/>
      <c r="AO112" s="157"/>
      <c r="AP112" s="157"/>
      <c r="AQ112" s="157"/>
      <c r="AR112" s="157" t="s">
        <v>43</v>
      </c>
      <c r="AS112" s="157"/>
      <c r="AT112" s="157"/>
      <c r="AU112" s="157"/>
      <c r="AV112" s="157"/>
      <c r="AW112" s="157"/>
      <c r="AX112" s="157"/>
      <c r="AY112" s="157"/>
      <c r="AZ112" s="157"/>
      <c r="BA112" s="157"/>
      <c r="BB112" s="157"/>
      <c r="BC112" s="157"/>
      <c r="BD112" s="157"/>
      <c r="BE112" s="157"/>
      <c r="BF112" s="157" t="s">
        <v>43</v>
      </c>
      <c r="BG112" s="157"/>
      <c r="BH112" s="157"/>
      <c r="BI112" s="157"/>
      <c r="BJ112" s="157"/>
      <c r="BK112" s="157"/>
      <c r="BL112" s="157"/>
      <c r="BM112" s="157"/>
      <c r="BN112" s="157"/>
      <c r="BO112" s="157"/>
      <c r="BP112" s="157"/>
      <c r="BQ112" s="157"/>
      <c r="BR112" s="157"/>
      <c r="BS112" s="153"/>
      <c r="BT112" s="153"/>
      <c r="BU112" s="153"/>
      <c r="BV112" s="153"/>
      <c r="BW112" s="153"/>
      <c r="BX112" s="153"/>
      <c r="BY112" s="153"/>
      <c r="BZ112" s="153"/>
      <c r="CA112" s="153"/>
      <c r="CB112" s="153"/>
      <c r="CC112" s="153"/>
      <c r="CD112" s="153"/>
      <c r="CE112" s="153"/>
      <c r="CF112" s="153"/>
      <c r="CG112" s="153"/>
      <c r="CH112" s="153"/>
      <c r="CI112" s="153"/>
      <c r="CJ112" s="153"/>
      <c r="CK112" s="153"/>
      <c r="CL112" s="153"/>
      <c r="CM112" s="153"/>
      <c r="CN112" s="153"/>
      <c r="CO112" s="153"/>
      <c r="CP112" s="153"/>
      <c r="CQ112" s="153"/>
      <c r="CR112" s="153"/>
      <c r="CS112" s="153"/>
      <c r="CT112" s="153"/>
      <c r="CU112" s="153"/>
      <c r="CV112" s="153"/>
      <c r="CW112" s="153"/>
      <c r="CX112" s="153"/>
      <c r="CY112" s="153"/>
      <c r="CZ112" s="153"/>
      <c r="DA112" s="153"/>
      <c r="DB112" s="153"/>
      <c r="DC112" s="153"/>
      <c r="DD112" s="154"/>
    </row>
    <row r="113" spans="1:108" s="8" customFormat="1" x14ac:dyDescent="0.25">
      <c r="B113" s="155" t="s">
        <v>111</v>
      </c>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7" t="s">
        <v>43</v>
      </c>
      <c r="AD113" s="157"/>
      <c r="AE113" s="157"/>
      <c r="AF113" s="157"/>
      <c r="AG113" s="157"/>
      <c r="AH113" s="157"/>
      <c r="AI113" s="157"/>
      <c r="AJ113" s="157"/>
      <c r="AK113" s="157"/>
      <c r="AL113" s="157"/>
      <c r="AM113" s="157"/>
      <c r="AN113" s="157"/>
      <c r="AO113" s="157"/>
      <c r="AP113" s="157"/>
      <c r="AQ113" s="157"/>
      <c r="AR113" s="157" t="s">
        <v>43</v>
      </c>
      <c r="AS113" s="157"/>
      <c r="AT113" s="157"/>
      <c r="AU113" s="157"/>
      <c r="AV113" s="157"/>
      <c r="AW113" s="157"/>
      <c r="AX113" s="157"/>
      <c r="AY113" s="157"/>
      <c r="AZ113" s="157"/>
      <c r="BA113" s="157"/>
      <c r="BB113" s="157"/>
      <c r="BC113" s="157"/>
      <c r="BD113" s="157"/>
      <c r="BE113" s="157"/>
      <c r="BF113" s="157" t="s">
        <v>43</v>
      </c>
      <c r="BG113" s="157"/>
      <c r="BH113" s="157"/>
      <c r="BI113" s="157"/>
      <c r="BJ113" s="157"/>
      <c r="BK113" s="157"/>
      <c r="BL113" s="157"/>
      <c r="BM113" s="157"/>
      <c r="BN113" s="157"/>
      <c r="BO113" s="157"/>
      <c r="BP113" s="157"/>
      <c r="BQ113" s="157"/>
      <c r="BR113" s="157"/>
      <c r="BS113" s="153"/>
      <c r="BT113" s="153"/>
      <c r="BU113" s="153"/>
      <c r="BV113" s="153"/>
      <c r="BW113" s="153"/>
      <c r="BX113" s="153"/>
      <c r="BY113" s="153"/>
      <c r="BZ113" s="153"/>
      <c r="CA113" s="153"/>
      <c r="CB113" s="153"/>
      <c r="CC113" s="153"/>
      <c r="CD113" s="153"/>
      <c r="CE113" s="153"/>
      <c r="CF113" s="153"/>
      <c r="CG113" s="153"/>
      <c r="CH113" s="153"/>
      <c r="CI113" s="153"/>
      <c r="CJ113" s="153"/>
      <c r="CK113" s="153"/>
      <c r="CL113" s="153"/>
      <c r="CM113" s="153"/>
      <c r="CN113" s="153"/>
      <c r="CO113" s="153"/>
      <c r="CP113" s="153"/>
      <c r="CQ113" s="153"/>
      <c r="CR113" s="153"/>
      <c r="CS113" s="153"/>
      <c r="CT113" s="153"/>
      <c r="CU113" s="153"/>
      <c r="CV113" s="153"/>
      <c r="CW113" s="153"/>
      <c r="CX113" s="153"/>
      <c r="CY113" s="153"/>
      <c r="CZ113" s="153"/>
      <c r="DA113" s="153"/>
      <c r="DB113" s="153"/>
      <c r="DC113" s="153"/>
      <c r="DD113" s="154"/>
    </row>
    <row r="114" spans="1:108" s="8" customFormat="1" x14ac:dyDescent="0.25">
      <c r="B114" s="155" t="s">
        <v>112</v>
      </c>
      <c r="C114" s="156"/>
      <c r="D114" s="156"/>
      <c r="E114" s="156"/>
      <c r="F114" s="156"/>
      <c r="G114" s="156"/>
      <c r="H114" s="156"/>
      <c r="I114" s="156"/>
      <c r="J114" s="156"/>
      <c r="K114" s="156"/>
      <c r="L114" s="156"/>
      <c r="M114" s="156"/>
      <c r="N114" s="156"/>
      <c r="O114" s="156"/>
      <c r="P114" s="156"/>
      <c r="Q114" s="156"/>
      <c r="R114" s="156"/>
      <c r="S114" s="156"/>
      <c r="T114" s="156"/>
      <c r="U114" s="156"/>
      <c r="V114" s="156"/>
      <c r="W114" s="156"/>
      <c r="X114" s="156"/>
      <c r="Y114" s="156"/>
      <c r="Z114" s="156"/>
      <c r="AA114" s="156"/>
      <c r="AB114" s="156"/>
      <c r="AC114" s="157" t="s">
        <v>43</v>
      </c>
      <c r="AD114" s="157"/>
      <c r="AE114" s="157"/>
      <c r="AF114" s="157"/>
      <c r="AG114" s="157"/>
      <c r="AH114" s="157"/>
      <c r="AI114" s="157"/>
      <c r="AJ114" s="157"/>
      <c r="AK114" s="157"/>
      <c r="AL114" s="157"/>
      <c r="AM114" s="157"/>
      <c r="AN114" s="157"/>
      <c r="AO114" s="157"/>
      <c r="AP114" s="157"/>
      <c r="AQ114" s="157"/>
      <c r="AR114" s="157" t="s">
        <v>43</v>
      </c>
      <c r="AS114" s="157"/>
      <c r="AT114" s="157"/>
      <c r="AU114" s="157"/>
      <c r="AV114" s="157"/>
      <c r="AW114" s="157"/>
      <c r="AX114" s="157"/>
      <c r="AY114" s="157"/>
      <c r="AZ114" s="157"/>
      <c r="BA114" s="157"/>
      <c r="BB114" s="157"/>
      <c r="BC114" s="157"/>
      <c r="BD114" s="157"/>
      <c r="BE114" s="157"/>
      <c r="BF114" s="157" t="s">
        <v>43</v>
      </c>
      <c r="BG114" s="157"/>
      <c r="BH114" s="157"/>
      <c r="BI114" s="157"/>
      <c r="BJ114" s="157"/>
      <c r="BK114" s="157"/>
      <c r="BL114" s="157"/>
      <c r="BM114" s="157"/>
      <c r="BN114" s="157"/>
      <c r="BO114" s="157"/>
      <c r="BP114" s="157"/>
      <c r="BQ114" s="157"/>
      <c r="BR114" s="157"/>
      <c r="BS114" s="153"/>
      <c r="BT114" s="153"/>
      <c r="BU114" s="153"/>
      <c r="BV114" s="153"/>
      <c r="BW114" s="153"/>
      <c r="BX114" s="153"/>
      <c r="BY114" s="153"/>
      <c r="BZ114" s="153"/>
      <c r="CA114" s="153"/>
      <c r="CB114" s="153"/>
      <c r="CC114" s="153"/>
      <c r="CD114" s="153"/>
      <c r="CE114" s="153"/>
      <c r="CF114" s="153"/>
      <c r="CG114" s="153"/>
      <c r="CH114" s="153"/>
      <c r="CI114" s="153"/>
      <c r="CJ114" s="153"/>
      <c r="CK114" s="153"/>
      <c r="CL114" s="153"/>
      <c r="CM114" s="153"/>
      <c r="CN114" s="153"/>
      <c r="CO114" s="153"/>
      <c r="CP114" s="153"/>
      <c r="CQ114" s="153"/>
      <c r="CR114" s="153"/>
      <c r="CS114" s="153"/>
      <c r="CT114" s="153"/>
      <c r="CU114" s="153"/>
      <c r="CV114" s="153"/>
      <c r="CW114" s="153"/>
      <c r="CX114" s="153"/>
      <c r="CY114" s="153"/>
      <c r="CZ114" s="153"/>
      <c r="DA114" s="153"/>
      <c r="DB114" s="153"/>
      <c r="DC114" s="153"/>
      <c r="DD114" s="154"/>
    </row>
    <row r="115" spans="1:108" s="8" customFormat="1" x14ac:dyDescent="0.25">
      <c r="B115" s="155" t="s">
        <v>113</v>
      </c>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7" t="s">
        <v>43</v>
      </c>
      <c r="AD115" s="157"/>
      <c r="AE115" s="157"/>
      <c r="AF115" s="157"/>
      <c r="AG115" s="157"/>
      <c r="AH115" s="157"/>
      <c r="AI115" s="157"/>
      <c r="AJ115" s="157"/>
      <c r="AK115" s="157"/>
      <c r="AL115" s="157"/>
      <c r="AM115" s="157"/>
      <c r="AN115" s="157"/>
      <c r="AO115" s="157"/>
      <c r="AP115" s="157"/>
      <c r="AQ115" s="157"/>
      <c r="AR115" s="157" t="s">
        <v>43</v>
      </c>
      <c r="AS115" s="157"/>
      <c r="AT115" s="157"/>
      <c r="AU115" s="157"/>
      <c r="AV115" s="157"/>
      <c r="AW115" s="157"/>
      <c r="AX115" s="157"/>
      <c r="AY115" s="157"/>
      <c r="AZ115" s="157"/>
      <c r="BA115" s="157"/>
      <c r="BB115" s="157"/>
      <c r="BC115" s="157"/>
      <c r="BD115" s="157"/>
      <c r="BE115" s="157"/>
      <c r="BF115" s="157" t="s">
        <v>43</v>
      </c>
      <c r="BG115" s="157"/>
      <c r="BH115" s="157"/>
      <c r="BI115" s="157"/>
      <c r="BJ115" s="157"/>
      <c r="BK115" s="157"/>
      <c r="BL115" s="157"/>
      <c r="BM115" s="157"/>
      <c r="BN115" s="157"/>
      <c r="BO115" s="157"/>
      <c r="BP115" s="157"/>
      <c r="BQ115" s="157"/>
      <c r="BR115" s="157"/>
      <c r="BS115" s="153"/>
      <c r="BT115" s="153"/>
      <c r="BU115" s="153"/>
      <c r="BV115" s="153"/>
      <c r="BW115" s="153"/>
      <c r="BX115" s="153"/>
      <c r="BY115" s="153"/>
      <c r="BZ115" s="153"/>
      <c r="CA115" s="153"/>
      <c r="CB115" s="153"/>
      <c r="CC115" s="153"/>
      <c r="CD115" s="153"/>
      <c r="CE115" s="153"/>
      <c r="CF115" s="153"/>
      <c r="CG115" s="153"/>
      <c r="CH115" s="153"/>
      <c r="CI115" s="153"/>
      <c r="CJ115" s="153"/>
      <c r="CK115" s="153"/>
      <c r="CL115" s="153"/>
      <c r="CM115" s="153"/>
      <c r="CN115" s="153"/>
      <c r="CO115" s="153"/>
      <c r="CP115" s="153"/>
      <c r="CQ115" s="153"/>
      <c r="CR115" s="153"/>
      <c r="CS115" s="153"/>
      <c r="CT115" s="153"/>
      <c r="CU115" s="153"/>
      <c r="CV115" s="153"/>
      <c r="CW115" s="153"/>
      <c r="CX115" s="153"/>
      <c r="CY115" s="153"/>
      <c r="CZ115" s="153"/>
      <c r="DA115" s="153"/>
      <c r="DB115" s="153"/>
      <c r="DC115" s="153"/>
      <c r="DD115" s="154"/>
    </row>
    <row r="116" spans="1:108" s="8" customFormat="1" x14ac:dyDescent="0.25">
      <c r="B116" s="155" t="s">
        <v>114</v>
      </c>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7" t="s">
        <v>43</v>
      </c>
      <c r="AD116" s="157"/>
      <c r="AE116" s="157"/>
      <c r="AF116" s="157"/>
      <c r="AG116" s="157"/>
      <c r="AH116" s="157"/>
      <c r="AI116" s="157"/>
      <c r="AJ116" s="157"/>
      <c r="AK116" s="157"/>
      <c r="AL116" s="157"/>
      <c r="AM116" s="157"/>
      <c r="AN116" s="157"/>
      <c r="AO116" s="157"/>
      <c r="AP116" s="157"/>
      <c r="AQ116" s="157"/>
      <c r="AR116" s="157" t="s">
        <v>43</v>
      </c>
      <c r="AS116" s="157"/>
      <c r="AT116" s="157"/>
      <c r="AU116" s="157"/>
      <c r="AV116" s="157"/>
      <c r="AW116" s="157"/>
      <c r="AX116" s="157"/>
      <c r="AY116" s="157"/>
      <c r="AZ116" s="157"/>
      <c r="BA116" s="157"/>
      <c r="BB116" s="157"/>
      <c r="BC116" s="157"/>
      <c r="BD116" s="157"/>
      <c r="BE116" s="157"/>
      <c r="BF116" s="157" t="s">
        <v>43</v>
      </c>
      <c r="BG116" s="157"/>
      <c r="BH116" s="157"/>
      <c r="BI116" s="157"/>
      <c r="BJ116" s="157"/>
      <c r="BK116" s="157"/>
      <c r="BL116" s="157"/>
      <c r="BM116" s="157"/>
      <c r="BN116" s="157"/>
      <c r="BO116" s="157"/>
      <c r="BP116" s="157"/>
      <c r="BQ116" s="157"/>
      <c r="BR116" s="157"/>
      <c r="BS116" s="153"/>
      <c r="BT116" s="153"/>
      <c r="BU116" s="153"/>
      <c r="BV116" s="153"/>
      <c r="BW116" s="153"/>
      <c r="BX116" s="153"/>
      <c r="BY116" s="153"/>
      <c r="BZ116" s="153"/>
      <c r="CA116" s="153"/>
      <c r="CB116" s="153"/>
      <c r="CC116" s="153"/>
      <c r="CD116" s="153"/>
      <c r="CE116" s="153"/>
      <c r="CF116" s="153"/>
      <c r="CG116" s="153"/>
      <c r="CH116" s="153"/>
      <c r="CI116" s="153"/>
      <c r="CJ116" s="153"/>
      <c r="CK116" s="153"/>
      <c r="CL116" s="153"/>
      <c r="CM116" s="153"/>
      <c r="CN116" s="153"/>
      <c r="CO116" s="153"/>
      <c r="CP116" s="153"/>
      <c r="CQ116" s="153"/>
      <c r="CR116" s="153"/>
      <c r="CS116" s="153"/>
      <c r="CT116" s="153"/>
      <c r="CU116" s="153"/>
      <c r="CV116" s="153"/>
      <c r="CW116" s="153"/>
      <c r="CX116" s="153"/>
      <c r="CY116" s="153"/>
      <c r="CZ116" s="153"/>
      <c r="DA116" s="153"/>
      <c r="DB116" s="153"/>
      <c r="DC116" s="153"/>
      <c r="DD116" s="154"/>
    </row>
    <row r="117" spans="1:108" s="8" customFormat="1" x14ac:dyDescent="0.25">
      <c r="B117" s="155" t="s">
        <v>115</v>
      </c>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7" t="s">
        <v>43</v>
      </c>
      <c r="AD117" s="157"/>
      <c r="AE117" s="157"/>
      <c r="AF117" s="157"/>
      <c r="AG117" s="157"/>
      <c r="AH117" s="157"/>
      <c r="AI117" s="157"/>
      <c r="AJ117" s="157"/>
      <c r="AK117" s="157"/>
      <c r="AL117" s="157"/>
      <c r="AM117" s="157"/>
      <c r="AN117" s="157"/>
      <c r="AO117" s="157"/>
      <c r="AP117" s="157"/>
      <c r="AQ117" s="157"/>
      <c r="AR117" s="157" t="s">
        <v>43</v>
      </c>
      <c r="AS117" s="157"/>
      <c r="AT117" s="157"/>
      <c r="AU117" s="157"/>
      <c r="AV117" s="157"/>
      <c r="AW117" s="157"/>
      <c r="AX117" s="157"/>
      <c r="AY117" s="157"/>
      <c r="AZ117" s="157"/>
      <c r="BA117" s="157"/>
      <c r="BB117" s="157"/>
      <c r="BC117" s="157"/>
      <c r="BD117" s="157"/>
      <c r="BE117" s="157"/>
      <c r="BF117" s="175" t="s">
        <v>43</v>
      </c>
      <c r="BG117" s="175"/>
      <c r="BH117" s="175"/>
      <c r="BI117" s="175"/>
      <c r="BJ117" s="175"/>
      <c r="BK117" s="175"/>
      <c r="BL117" s="175"/>
      <c r="BM117" s="175"/>
      <c r="BN117" s="175"/>
      <c r="BO117" s="175"/>
      <c r="BP117" s="175"/>
      <c r="BQ117" s="175"/>
      <c r="BR117" s="175"/>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40"/>
      <c r="CY117" s="40"/>
      <c r="CZ117" s="40"/>
      <c r="DA117" s="40"/>
      <c r="DB117" s="40"/>
      <c r="DC117" s="40"/>
      <c r="DD117" s="172"/>
    </row>
    <row r="118" spans="1:108" s="8" customFormat="1" ht="15.75" thickBot="1" x14ac:dyDescent="0.3">
      <c r="B118" s="155" t="s">
        <v>116</v>
      </c>
      <c r="C118" s="156"/>
      <c r="D118" s="156"/>
      <c r="E118" s="156"/>
      <c r="F118" s="156"/>
      <c r="G118" s="156"/>
      <c r="H118" s="156"/>
      <c r="I118" s="156"/>
      <c r="J118" s="156"/>
      <c r="K118" s="156"/>
      <c r="L118" s="156"/>
      <c r="M118" s="156"/>
      <c r="N118" s="156"/>
      <c r="O118" s="156"/>
      <c r="P118" s="156"/>
      <c r="Q118" s="156"/>
      <c r="R118" s="156"/>
      <c r="S118" s="156"/>
      <c r="T118" s="156"/>
      <c r="U118" s="156"/>
      <c r="V118" s="156"/>
      <c r="W118" s="156"/>
      <c r="X118" s="156"/>
      <c r="Y118" s="156"/>
      <c r="Z118" s="156"/>
      <c r="AA118" s="156"/>
      <c r="AB118" s="156"/>
      <c r="AC118" s="157" t="s">
        <v>43</v>
      </c>
      <c r="AD118" s="157"/>
      <c r="AE118" s="157"/>
      <c r="AF118" s="157"/>
      <c r="AG118" s="157"/>
      <c r="AH118" s="157"/>
      <c r="AI118" s="157"/>
      <c r="AJ118" s="157"/>
      <c r="AK118" s="157"/>
      <c r="AL118" s="157"/>
      <c r="AM118" s="157"/>
      <c r="AN118" s="157"/>
      <c r="AO118" s="157"/>
      <c r="AP118" s="157"/>
      <c r="AQ118" s="157"/>
      <c r="AR118" s="157" t="s">
        <v>43</v>
      </c>
      <c r="AS118" s="157"/>
      <c r="AT118" s="157"/>
      <c r="AU118" s="157"/>
      <c r="AV118" s="157"/>
      <c r="AW118" s="157"/>
      <c r="AX118" s="157"/>
      <c r="AY118" s="157"/>
      <c r="AZ118" s="157"/>
      <c r="BA118" s="157"/>
      <c r="BB118" s="157"/>
      <c r="BC118" s="157"/>
      <c r="BD118" s="157"/>
      <c r="BE118" s="157"/>
      <c r="BF118" s="157" t="s">
        <v>43</v>
      </c>
      <c r="BG118" s="157"/>
      <c r="BH118" s="157"/>
      <c r="BI118" s="157"/>
      <c r="BJ118" s="157"/>
      <c r="BK118" s="157"/>
      <c r="BL118" s="157"/>
      <c r="BM118" s="157"/>
      <c r="BN118" s="157"/>
      <c r="BO118" s="157"/>
      <c r="BP118" s="157"/>
      <c r="BQ118" s="157"/>
      <c r="BR118" s="157"/>
      <c r="BS118" s="153"/>
      <c r="BT118" s="153"/>
      <c r="BU118" s="153"/>
      <c r="BV118" s="153"/>
      <c r="BW118" s="153"/>
      <c r="BX118" s="153"/>
      <c r="BY118" s="153"/>
      <c r="BZ118" s="153"/>
      <c r="CA118" s="153"/>
      <c r="CB118" s="153"/>
      <c r="CC118" s="153"/>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4"/>
    </row>
    <row r="119" spans="1:108" ht="16.5" customHeight="1" thickBot="1" x14ac:dyDescent="0.3">
      <c r="B119" s="82" t="s">
        <v>62</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c r="BC119" s="83"/>
      <c r="BD119" s="83"/>
      <c r="BE119" s="83"/>
      <c r="BF119" s="83"/>
      <c r="BG119" s="83"/>
      <c r="BH119" s="83"/>
      <c r="BI119" s="83"/>
      <c r="BJ119" s="83"/>
      <c r="BK119" s="83"/>
      <c r="BL119" s="83"/>
      <c r="BM119" s="83"/>
      <c r="BN119" s="83"/>
      <c r="BO119" s="83"/>
      <c r="BP119" s="83"/>
      <c r="BQ119" s="83"/>
      <c r="BR119" s="83"/>
      <c r="BS119" s="83"/>
      <c r="BT119" s="83"/>
      <c r="BU119" s="83"/>
      <c r="BV119" s="83"/>
      <c r="BW119" s="83"/>
      <c r="BX119" s="83"/>
      <c r="BY119" s="83"/>
      <c r="BZ119" s="83"/>
      <c r="CA119" s="83"/>
      <c r="CB119" s="83"/>
      <c r="CC119" s="83"/>
      <c r="CD119" s="83"/>
      <c r="CE119" s="83"/>
      <c r="CF119" s="83"/>
      <c r="CG119" s="83"/>
      <c r="CH119" s="83"/>
      <c r="CI119" s="83"/>
      <c r="CJ119" s="83"/>
      <c r="CK119" s="83"/>
      <c r="CL119" s="83"/>
      <c r="CM119" s="83"/>
      <c r="CN119" s="83"/>
      <c r="CO119" s="83"/>
      <c r="CP119" s="83"/>
      <c r="CQ119" s="83"/>
      <c r="CR119" s="83"/>
      <c r="CS119" s="83"/>
      <c r="CT119" s="83"/>
      <c r="CU119" s="83"/>
      <c r="CV119" s="83"/>
      <c r="CW119" s="83"/>
      <c r="CX119" s="83"/>
      <c r="CY119" s="83"/>
      <c r="CZ119" s="83"/>
      <c r="DA119" s="83"/>
      <c r="DB119" s="83"/>
      <c r="DC119" s="83"/>
      <c r="DD119" s="84"/>
    </row>
    <row r="120" spans="1:108" ht="188.25" customHeight="1" thickBot="1" x14ac:dyDescent="0.3">
      <c r="B120" s="165" t="s">
        <v>152</v>
      </c>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c r="AR120" s="166"/>
      <c r="AS120" s="166"/>
      <c r="AT120" s="166"/>
      <c r="AU120" s="166"/>
      <c r="AV120" s="166"/>
      <c r="AW120" s="166"/>
      <c r="AX120" s="166"/>
      <c r="AY120" s="166"/>
      <c r="AZ120" s="166"/>
      <c r="BA120" s="166"/>
      <c r="BB120" s="166"/>
      <c r="BC120" s="166"/>
      <c r="BD120" s="166"/>
      <c r="BE120" s="166"/>
      <c r="BF120" s="166"/>
      <c r="BG120" s="166"/>
      <c r="BH120" s="166"/>
      <c r="BI120" s="166"/>
      <c r="BJ120" s="166"/>
      <c r="BK120" s="166"/>
      <c r="BL120" s="166"/>
      <c r="BM120" s="166"/>
      <c r="BN120" s="166"/>
      <c r="BO120" s="166"/>
      <c r="BP120" s="166"/>
      <c r="BQ120" s="166"/>
      <c r="BR120" s="166"/>
      <c r="BS120" s="166"/>
      <c r="BT120" s="166"/>
      <c r="BU120" s="166"/>
      <c r="BV120" s="166"/>
      <c r="BW120" s="166"/>
      <c r="BX120" s="166"/>
      <c r="BY120" s="166"/>
      <c r="BZ120" s="166"/>
      <c r="CA120" s="166"/>
      <c r="CB120" s="166"/>
      <c r="CC120" s="166"/>
      <c r="CD120" s="166"/>
      <c r="CE120" s="166"/>
      <c r="CF120" s="166"/>
      <c r="CG120" s="166"/>
      <c r="CH120" s="166"/>
      <c r="CI120" s="166"/>
      <c r="CJ120" s="166"/>
      <c r="CK120" s="166"/>
      <c r="CL120" s="166"/>
      <c r="CM120" s="166"/>
      <c r="CN120" s="166"/>
      <c r="CO120" s="166"/>
      <c r="CP120" s="166"/>
      <c r="CQ120" s="166"/>
      <c r="CR120" s="166"/>
      <c r="CS120" s="166"/>
      <c r="CT120" s="166"/>
      <c r="CU120" s="166"/>
      <c r="CV120" s="166"/>
      <c r="CW120" s="166"/>
      <c r="CX120" s="166"/>
      <c r="CY120" s="166"/>
      <c r="CZ120" s="166"/>
      <c r="DA120" s="166"/>
      <c r="DB120" s="166"/>
      <c r="DC120" s="166"/>
      <c r="DD120" s="167"/>
    </row>
    <row r="121" spans="1:108" ht="15.75" thickBot="1" x14ac:dyDescent="0.3">
      <c r="B121" s="82" t="s">
        <v>86</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83"/>
      <c r="BD121" s="83"/>
      <c r="BE121" s="83"/>
      <c r="BF121" s="83"/>
      <c r="BG121" s="83"/>
      <c r="BH121" s="83"/>
      <c r="BI121" s="83"/>
      <c r="BJ121" s="83"/>
      <c r="BK121" s="83"/>
      <c r="BL121" s="83"/>
      <c r="BM121" s="83"/>
      <c r="BN121" s="83"/>
      <c r="BO121" s="83"/>
      <c r="BP121" s="83"/>
      <c r="BQ121" s="83"/>
      <c r="BR121" s="83"/>
      <c r="BS121" s="83"/>
      <c r="BT121" s="83"/>
      <c r="BU121" s="83"/>
      <c r="BV121" s="83"/>
      <c r="BW121" s="83"/>
      <c r="BX121" s="83"/>
      <c r="BY121" s="83"/>
      <c r="BZ121" s="83"/>
      <c r="CA121" s="83"/>
      <c r="CB121" s="83"/>
      <c r="CC121" s="83"/>
      <c r="CD121" s="83"/>
      <c r="CE121" s="83"/>
      <c r="CF121" s="83"/>
      <c r="CG121" s="83"/>
      <c r="CH121" s="83"/>
      <c r="CI121" s="83"/>
      <c r="CJ121" s="83"/>
      <c r="CK121" s="83"/>
      <c r="CL121" s="83"/>
      <c r="CM121" s="83"/>
      <c r="CN121" s="83"/>
      <c r="CO121" s="83"/>
      <c r="CP121" s="83"/>
      <c r="CQ121" s="83"/>
      <c r="CR121" s="83"/>
      <c r="CS121" s="83"/>
      <c r="CT121" s="83"/>
      <c r="CU121" s="83"/>
      <c r="CV121" s="83"/>
      <c r="CW121" s="83"/>
      <c r="CX121" s="83"/>
      <c r="CY121" s="83"/>
      <c r="CZ121" s="83"/>
      <c r="DA121" s="83"/>
      <c r="DB121" s="83"/>
      <c r="DC121" s="83"/>
      <c r="DD121" s="84"/>
    </row>
    <row r="122" spans="1:108" s="15" customFormat="1" ht="21.75" customHeight="1" thickBot="1" x14ac:dyDescent="0.3">
      <c r="B122" s="162" t="s">
        <v>143</v>
      </c>
      <c r="C122" s="163"/>
      <c r="D122" s="163"/>
      <c r="E122" s="163"/>
      <c r="F122" s="163"/>
      <c r="G122" s="163"/>
      <c r="H122" s="163"/>
      <c r="I122" s="163"/>
      <c r="J122" s="163"/>
      <c r="K122" s="163"/>
      <c r="L122" s="163"/>
      <c r="M122" s="163"/>
      <c r="N122" s="163"/>
      <c r="O122" s="163"/>
      <c r="P122" s="163"/>
      <c r="Q122" s="163"/>
      <c r="R122" s="163"/>
      <c r="S122" s="163"/>
      <c r="T122" s="163"/>
      <c r="U122" s="163"/>
      <c r="V122" s="163"/>
      <c r="W122" s="163"/>
      <c r="X122" s="163"/>
      <c r="Y122" s="163"/>
      <c r="Z122" s="163"/>
      <c r="AA122" s="163"/>
      <c r="AB122" s="163"/>
      <c r="AC122" s="163"/>
      <c r="AD122" s="163"/>
      <c r="AE122" s="163"/>
      <c r="AF122" s="163"/>
      <c r="AG122" s="163"/>
      <c r="AH122" s="163"/>
      <c r="AI122" s="163"/>
      <c r="AJ122" s="163"/>
      <c r="AK122" s="163"/>
      <c r="AL122" s="163"/>
      <c r="AM122" s="163"/>
      <c r="AN122" s="163"/>
      <c r="AO122" s="163"/>
      <c r="AP122" s="163"/>
      <c r="AQ122" s="163"/>
      <c r="AR122" s="163"/>
      <c r="AS122" s="163"/>
      <c r="AT122" s="163"/>
      <c r="AU122" s="163"/>
      <c r="AV122" s="163"/>
      <c r="AW122" s="163"/>
      <c r="AX122" s="163"/>
      <c r="AY122" s="163"/>
      <c r="AZ122" s="163"/>
      <c r="BA122" s="163"/>
      <c r="BB122" s="163"/>
      <c r="BC122" s="163"/>
      <c r="BD122" s="163"/>
      <c r="BE122" s="163"/>
      <c r="BF122" s="163"/>
      <c r="BG122" s="163"/>
      <c r="BH122" s="163"/>
      <c r="BI122" s="163"/>
      <c r="BJ122" s="163"/>
      <c r="BK122" s="163"/>
      <c r="BL122" s="163"/>
      <c r="BM122" s="163"/>
      <c r="BN122" s="163"/>
      <c r="BO122" s="163"/>
      <c r="BP122" s="163"/>
      <c r="BQ122" s="163"/>
      <c r="BR122" s="163"/>
      <c r="BS122" s="163"/>
      <c r="BT122" s="163"/>
      <c r="BU122" s="163"/>
      <c r="BV122" s="163"/>
      <c r="BW122" s="163"/>
      <c r="BX122" s="163"/>
      <c r="BY122" s="163"/>
      <c r="BZ122" s="163"/>
      <c r="CA122" s="163"/>
      <c r="CB122" s="163"/>
      <c r="CC122" s="163"/>
      <c r="CD122" s="163"/>
      <c r="CE122" s="163"/>
      <c r="CF122" s="163"/>
      <c r="CG122" s="163"/>
      <c r="CH122" s="163"/>
      <c r="CI122" s="163"/>
      <c r="CJ122" s="163"/>
      <c r="CK122" s="163"/>
      <c r="CL122" s="163"/>
      <c r="CM122" s="163"/>
      <c r="CN122" s="163"/>
      <c r="CO122" s="163"/>
      <c r="CP122" s="163"/>
      <c r="CQ122" s="163"/>
      <c r="CR122" s="163"/>
      <c r="CS122" s="163"/>
      <c r="CT122" s="163"/>
      <c r="CU122" s="163"/>
      <c r="CV122" s="163"/>
      <c r="CW122" s="163"/>
      <c r="CX122" s="163"/>
      <c r="CY122" s="163"/>
      <c r="CZ122" s="163"/>
      <c r="DA122" s="163"/>
      <c r="DB122" s="163"/>
      <c r="DC122" s="163"/>
      <c r="DD122" s="164"/>
    </row>
    <row r="123" spans="1:108" ht="121.5" customHeight="1" thickBot="1" x14ac:dyDescent="0.3">
      <c r="B123" s="158" t="s">
        <v>150</v>
      </c>
      <c r="C123" s="159"/>
      <c r="D123" s="159"/>
      <c r="E123" s="159"/>
      <c r="F123" s="159"/>
      <c r="G123" s="159"/>
      <c r="H123" s="159"/>
      <c r="I123" s="159"/>
      <c r="J123" s="159"/>
      <c r="K123" s="159"/>
      <c r="L123" s="159"/>
      <c r="M123" s="159"/>
      <c r="N123" s="159"/>
      <c r="O123" s="159"/>
      <c r="P123" s="159"/>
      <c r="Q123" s="159"/>
      <c r="R123" s="159"/>
      <c r="S123" s="159"/>
      <c r="T123" s="159"/>
      <c r="U123" s="159"/>
      <c r="V123" s="159"/>
      <c r="W123" s="159"/>
      <c r="X123" s="159"/>
      <c r="Y123" s="159"/>
      <c r="Z123" s="159"/>
      <c r="AA123" s="159"/>
      <c r="AB123" s="159"/>
      <c r="AC123" s="159"/>
      <c r="AD123" s="159"/>
      <c r="AE123" s="159"/>
      <c r="AF123" s="159"/>
      <c r="AG123" s="159"/>
      <c r="AH123" s="159"/>
      <c r="AI123" s="159"/>
      <c r="AJ123" s="159"/>
      <c r="AK123" s="159"/>
      <c r="AL123" s="159"/>
      <c r="AM123" s="159"/>
      <c r="AN123" s="159"/>
      <c r="AO123" s="159"/>
      <c r="AP123" s="159"/>
      <c r="AQ123" s="159"/>
      <c r="AR123" s="159"/>
      <c r="AS123" s="159"/>
      <c r="AT123" s="159"/>
      <c r="AU123" s="159"/>
      <c r="AV123" s="159"/>
      <c r="AW123" s="159"/>
      <c r="AX123" s="159"/>
      <c r="AY123" s="159"/>
      <c r="AZ123" s="159"/>
      <c r="BA123" s="159"/>
      <c r="BB123" s="159"/>
      <c r="BC123" s="159"/>
      <c r="BD123" s="159"/>
      <c r="BE123" s="160" t="s">
        <v>151</v>
      </c>
      <c r="BF123" s="159"/>
      <c r="BG123" s="159"/>
      <c r="BH123" s="159"/>
      <c r="BI123" s="159"/>
      <c r="BJ123" s="159"/>
      <c r="BK123" s="159"/>
      <c r="BL123" s="159"/>
      <c r="BM123" s="159"/>
      <c r="BN123" s="159"/>
      <c r="BO123" s="159"/>
      <c r="BP123" s="159"/>
      <c r="BQ123" s="159"/>
      <c r="BR123" s="159"/>
      <c r="BS123" s="159"/>
      <c r="BT123" s="159"/>
      <c r="BU123" s="159"/>
      <c r="BV123" s="159"/>
      <c r="BW123" s="159"/>
      <c r="BX123" s="159"/>
      <c r="BY123" s="159"/>
      <c r="BZ123" s="159"/>
      <c r="CA123" s="159"/>
      <c r="CB123" s="159"/>
      <c r="CC123" s="159"/>
      <c r="CD123" s="159"/>
      <c r="CE123" s="159"/>
      <c r="CF123" s="159"/>
      <c r="CG123" s="159"/>
      <c r="CH123" s="159"/>
      <c r="CI123" s="159"/>
      <c r="CJ123" s="159"/>
      <c r="CK123" s="159"/>
      <c r="CL123" s="159"/>
      <c r="CM123" s="159"/>
      <c r="CN123" s="159"/>
      <c r="CO123" s="159"/>
      <c r="CP123" s="159"/>
      <c r="CQ123" s="159"/>
      <c r="CR123" s="159"/>
      <c r="CS123" s="159"/>
      <c r="CT123" s="159"/>
      <c r="CU123" s="159"/>
      <c r="CV123" s="159"/>
      <c r="CW123" s="159"/>
      <c r="CX123" s="159"/>
      <c r="CY123" s="159"/>
      <c r="CZ123" s="159"/>
      <c r="DA123" s="159"/>
      <c r="DB123" s="159"/>
      <c r="DC123" s="159"/>
      <c r="DD123" s="161"/>
    </row>
    <row r="124" spans="1:108" ht="15.75" thickBot="1" x14ac:dyDescent="0.3">
      <c r="B124" s="171"/>
      <c r="C124" s="171"/>
      <c r="D124" s="171"/>
      <c r="E124" s="171"/>
      <c r="F124" s="171"/>
      <c r="G124" s="171"/>
      <c r="H124" s="171"/>
      <c r="I124" s="171"/>
      <c r="J124" s="171"/>
      <c r="K124" s="171"/>
      <c r="L124" s="171"/>
      <c r="M124" s="171"/>
      <c r="N124" s="171"/>
      <c r="O124" s="171"/>
      <c r="P124" s="171"/>
      <c r="Q124" s="171"/>
      <c r="R124" s="171"/>
      <c r="S124" s="171"/>
      <c r="T124" s="171"/>
      <c r="U124" s="171"/>
      <c r="V124" s="171"/>
      <c r="W124" s="171"/>
      <c r="X124" s="171"/>
      <c r="Y124" s="171"/>
      <c r="Z124" s="171"/>
      <c r="AA124" s="171"/>
      <c r="AB124" s="171"/>
      <c r="AC124" s="171"/>
      <c r="AD124" s="171"/>
      <c r="AE124" s="171"/>
      <c r="AF124" s="171"/>
      <c r="AG124" s="171"/>
      <c r="AH124" s="171"/>
      <c r="AI124" s="171"/>
      <c r="AJ124" s="171"/>
      <c r="AK124" s="171"/>
      <c r="AL124" s="171"/>
      <c r="AM124" s="171"/>
      <c r="AN124" s="171"/>
      <c r="AO124" s="171"/>
      <c r="AP124" s="171"/>
      <c r="AQ124" s="171"/>
      <c r="AR124" s="171"/>
      <c r="AS124" s="171"/>
      <c r="AT124" s="171"/>
      <c r="AU124" s="171"/>
      <c r="AV124" s="171"/>
      <c r="AW124" s="171"/>
      <c r="AX124" s="171"/>
      <c r="AY124" s="171"/>
      <c r="AZ124" s="171"/>
      <c r="BA124" s="171"/>
      <c r="BB124" s="171"/>
      <c r="BC124" s="171"/>
      <c r="BD124" s="171"/>
      <c r="BE124" s="171"/>
      <c r="BF124" s="171"/>
      <c r="BG124" s="171"/>
      <c r="BH124" s="171"/>
      <c r="BI124" s="171"/>
      <c r="BJ124" s="171"/>
      <c r="BK124" s="171"/>
      <c r="BL124" s="171"/>
      <c r="BM124" s="171"/>
      <c r="BN124" s="171"/>
      <c r="BO124" s="171"/>
      <c r="BP124" s="171"/>
      <c r="BQ124" s="171"/>
      <c r="BR124" s="171"/>
      <c r="BS124" s="171"/>
      <c r="BT124" s="171"/>
      <c r="BU124" s="171"/>
      <c r="BV124" s="171"/>
      <c r="BW124" s="171"/>
      <c r="BX124" s="171"/>
      <c r="BY124" s="171"/>
      <c r="BZ124" s="171"/>
      <c r="CA124" s="171"/>
      <c r="CB124" s="171"/>
      <c r="CC124" s="171"/>
      <c r="CD124" s="171"/>
      <c r="CE124" s="171"/>
      <c r="CF124" s="171"/>
      <c r="CG124" s="171"/>
      <c r="CH124" s="171"/>
      <c r="CI124" s="171"/>
      <c r="CJ124" s="171"/>
      <c r="CK124" s="171"/>
      <c r="CL124" s="171"/>
      <c r="CM124" s="171"/>
      <c r="CN124" s="171"/>
      <c r="CO124" s="171"/>
      <c r="CP124" s="171"/>
      <c r="CQ124" s="171"/>
      <c r="CR124" s="171"/>
      <c r="CS124" s="171"/>
      <c r="CT124" s="171"/>
      <c r="CU124" s="171"/>
      <c r="CV124" s="171"/>
      <c r="CW124" s="171"/>
      <c r="CX124" s="171"/>
      <c r="CY124" s="171"/>
      <c r="CZ124" s="171"/>
      <c r="DA124" s="171"/>
      <c r="DB124" s="171"/>
      <c r="DC124" s="171"/>
      <c r="DD124" s="171"/>
    </row>
    <row r="125" spans="1:108" x14ac:dyDescent="0.25">
      <c r="B125" s="168" t="s">
        <v>78</v>
      </c>
      <c r="C125" s="169"/>
      <c r="D125" s="169"/>
      <c r="E125" s="169"/>
      <c r="F125" s="169"/>
      <c r="G125" s="169"/>
      <c r="H125" s="169"/>
      <c r="I125" s="169"/>
      <c r="J125" s="169"/>
      <c r="K125" s="169"/>
      <c r="L125" s="169"/>
      <c r="M125" s="169"/>
      <c r="N125" s="169"/>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c r="BQ125" s="169"/>
      <c r="BR125" s="169"/>
      <c r="BS125" s="169"/>
      <c r="BT125" s="169"/>
      <c r="BU125" s="169"/>
      <c r="BV125" s="169"/>
      <c r="BW125" s="169"/>
      <c r="BX125" s="169"/>
      <c r="BY125" s="169"/>
      <c r="BZ125" s="169"/>
      <c r="CA125" s="169"/>
      <c r="CB125" s="169"/>
      <c r="CC125" s="169"/>
      <c r="CD125" s="169"/>
      <c r="CE125" s="169"/>
      <c r="CF125" s="169"/>
      <c r="CG125" s="169"/>
      <c r="CH125" s="169"/>
      <c r="CI125" s="169"/>
      <c r="CJ125" s="169"/>
      <c r="CK125" s="169"/>
      <c r="CL125" s="169"/>
      <c r="CM125" s="169"/>
      <c r="CN125" s="169"/>
      <c r="CO125" s="169"/>
      <c r="CP125" s="169"/>
      <c r="CQ125" s="169"/>
      <c r="CR125" s="169"/>
      <c r="CS125" s="169"/>
      <c r="CT125" s="169"/>
      <c r="CU125" s="169"/>
      <c r="CV125" s="169"/>
      <c r="CW125" s="169"/>
      <c r="CX125" s="169"/>
      <c r="CY125" s="169"/>
      <c r="CZ125" s="169"/>
      <c r="DA125" s="169"/>
      <c r="DB125" s="169"/>
      <c r="DC125" s="169"/>
      <c r="DD125" s="170"/>
    </row>
    <row r="126" spans="1:108" ht="23.25" customHeight="1" x14ac:dyDescent="0.25">
      <c r="A126" s="30"/>
      <c r="B126" s="151" t="s">
        <v>121</v>
      </c>
      <c r="C126" s="151"/>
      <c r="D126" s="151"/>
      <c r="E126" s="151"/>
      <c r="F126" s="151"/>
      <c r="G126" s="151"/>
      <c r="H126" s="151"/>
      <c r="I126" s="151"/>
      <c r="J126" s="151"/>
      <c r="K126" s="151"/>
      <c r="L126" s="151"/>
      <c r="M126" s="151"/>
      <c r="N126" s="151"/>
      <c r="O126" s="151"/>
      <c r="P126" s="151"/>
      <c r="Q126" s="151"/>
      <c r="R126" s="151"/>
      <c r="S126" s="151"/>
      <c r="T126" s="151"/>
      <c r="U126" s="151"/>
      <c r="V126" s="151"/>
      <c r="W126" s="151"/>
      <c r="X126" s="151"/>
      <c r="Y126" s="151"/>
      <c r="Z126" s="151"/>
      <c r="AA126" s="151"/>
      <c r="AB126" s="151"/>
      <c r="AC126" s="151"/>
      <c r="AD126" s="151"/>
      <c r="AE126" s="151"/>
      <c r="AF126" s="151"/>
      <c r="AG126" s="151"/>
      <c r="AH126" s="151"/>
      <c r="AI126" s="151"/>
      <c r="AJ126" s="151"/>
      <c r="AK126" s="151"/>
      <c r="AL126" s="151"/>
      <c r="AM126" s="151"/>
      <c r="AN126" s="151"/>
      <c r="AO126" s="151"/>
      <c r="AP126" s="151"/>
      <c r="AQ126" s="151"/>
      <c r="AR126" s="151"/>
      <c r="AS126" s="151"/>
      <c r="AT126" s="151"/>
      <c r="AU126" s="151"/>
      <c r="AV126" s="151"/>
      <c r="AW126" s="151"/>
      <c r="AX126" s="151"/>
      <c r="AY126" s="151"/>
      <c r="AZ126" s="151"/>
      <c r="BA126" s="151"/>
      <c r="BB126" s="151"/>
      <c r="BC126" s="151"/>
      <c r="BD126" s="151"/>
      <c r="BE126" s="151"/>
      <c r="BF126" s="151"/>
      <c r="BG126" s="151"/>
      <c r="BH126" s="151"/>
      <c r="BI126" s="151"/>
      <c r="BJ126" s="151"/>
      <c r="BK126" s="151"/>
      <c r="BL126" s="151"/>
      <c r="BM126" s="151"/>
      <c r="BN126" s="151"/>
      <c r="BO126" s="151"/>
      <c r="BP126" s="151"/>
      <c r="BQ126" s="151"/>
      <c r="BR126" s="151"/>
      <c r="BS126" s="151"/>
      <c r="BT126" s="151"/>
      <c r="BU126" s="151"/>
      <c r="BV126" s="151"/>
      <c r="BW126" s="151"/>
      <c r="BX126" s="151"/>
      <c r="BY126" s="151"/>
      <c r="BZ126" s="151"/>
      <c r="CA126" s="151"/>
      <c r="CB126" s="151"/>
      <c r="CC126" s="151"/>
      <c r="CD126" s="151"/>
      <c r="CE126" s="151"/>
      <c r="CF126" s="151"/>
      <c r="CG126" s="151"/>
      <c r="CH126" s="151"/>
      <c r="CI126" s="151"/>
      <c r="CJ126" s="151"/>
      <c r="CK126" s="151"/>
      <c r="CL126" s="151"/>
      <c r="CM126" s="151"/>
      <c r="CN126" s="151"/>
      <c r="CO126" s="151"/>
      <c r="CP126" s="151"/>
      <c r="CQ126" s="151"/>
      <c r="CR126" s="151"/>
      <c r="CS126" s="151"/>
      <c r="CT126" s="151"/>
      <c r="CU126" s="151"/>
      <c r="CV126" s="151"/>
      <c r="CW126" s="151"/>
      <c r="CX126" s="151"/>
      <c r="CY126" s="151"/>
      <c r="CZ126" s="151"/>
      <c r="DA126" s="151"/>
      <c r="DB126" s="151"/>
      <c r="DC126" s="151"/>
      <c r="DD126" s="152"/>
    </row>
  </sheetData>
  <sheetProtection formatCells="0" formatColumns="0" formatRows="0" insertColumns="0" insertRows="0" insertHyperlinks="0" deleteColumns="0" deleteRows="0" sort="0" autoFilter="0" pivotTables="0"/>
  <mergeCells count="361">
    <mergeCell ref="AR108:BE108"/>
    <mergeCell ref="BS113:DD113"/>
    <mergeCell ref="B114:AB114"/>
    <mergeCell ref="AC114:AQ114"/>
    <mergeCell ref="AR114:BE114"/>
    <mergeCell ref="BF114:BR114"/>
    <mergeCell ref="BS114:DD114"/>
    <mergeCell ref="B117:AB117"/>
    <mergeCell ref="AC117:AQ117"/>
    <mergeCell ref="AR117:BE117"/>
    <mergeCell ref="BF117:BR117"/>
    <mergeCell ref="BS117:DD117"/>
    <mergeCell ref="B115:AB115"/>
    <mergeCell ref="AC115:AQ115"/>
    <mergeCell ref="AR115:BE115"/>
    <mergeCell ref="BF115:BR115"/>
    <mergeCell ref="BS115:DD115"/>
    <mergeCell ref="B116:AB116"/>
    <mergeCell ref="AC116:AQ116"/>
    <mergeCell ref="AR116:BE116"/>
    <mergeCell ref="BF116:BR116"/>
    <mergeCell ref="BS116:DD116"/>
    <mergeCell ref="B103:N103"/>
    <mergeCell ref="O103:BL103"/>
    <mergeCell ref="BM103:DD103"/>
    <mergeCell ref="B99:N99"/>
    <mergeCell ref="B98:N98"/>
    <mergeCell ref="O98:BL98"/>
    <mergeCell ref="O99:BL99"/>
    <mergeCell ref="B101:N101"/>
    <mergeCell ref="O95:AM95"/>
    <mergeCell ref="D77:Z77"/>
    <mergeCell ref="AA77:AP77"/>
    <mergeCell ref="B84:AP87"/>
    <mergeCell ref="CL92:DA95"/>
    <mergeCell ref="DB92:DD95"/>
    <mergeCell ref="C92:N92"/>
    <mergeCell ref="O92:AM92"/>
    <mergeCell ref="AN92:BL95"/>
    <mergeCell ref="BM92:CK95"/>
    <mergeCell ref="O94:AM94"/>
    <mergeCell ref="C93:N94"/>
    <mergeCell ref="D78:Z78"/>
    <mergeCell ref="AQ84:CT84"/>
    <mergeCell ref="B79:AP79"/>
    <mergeCell ref="AQ86:CT86"/>
    <mergeCell ref="D80:AP80"/>
    <mergeCell ref="D81:AP81"/>
    <mergeCell ref="C91:N91"/>
    <mergeCell ref="O91:AM91"/>
    <mergeCell ref="C90:AM90"/>
    <mergeCell ref="CL91:DA91"/>
    <mergeCell ref="AN90:CK90"/>
    <mergeCell ref="B90:B91"/>
    <mergeCell ref="CZ71:DD71"/>
    <mergeCell ref="CZ72:DD72"/>
    <mergeCell ref="CZ70:DD70"/>
    <mergeCell ref="CZ69:DD69"/>
    <mergeCell ref="CZ74:DD74"/>
    <mergeCell ref="CL90:DD90"/>
    <mergeCell ref="DB91:DD91"/>
    <mergeCell ref="AA76:AP76"/>
    <mergeCell ref="AQ85:CT85"/>
    <mergeCell ref="CU83:DD83"/>
    <mergeCell ref="AA78:AP78"/>
    <mergeCell ref="AQ82:DD82"/>
    <mergeCell ref="CZ31:DD32"/>
    <mergeCell ref="CZ52:DD52"/>
    <mergeCell ref="CZ53:DD53"/>
    <mergeCell ref="CZ54:DD54"/>
    <mergeCell ref="CZ40:DD40"/>
    <mergeCell ref="CZ68:DD68"/>
    <mergeCell ref="CZ48:DD48"/>
    <mergeCell ref="CZ49:DD49"/>
    <mergeCell ref="CZ41:DD41"/>
    <mergeCell ref="CZ64:DD64"/>
    <mergeCell ref="CZ51:DD51"/>
    <mergeCell ref="B44:DD44"/>
    <mergeCell ref="B58:DD58"/>
    <mergeCell ref="CZ67:DD67"/>
    <mergeCell ref="CZ63:DD63"/>
    <mergeCell ref="CZ59:DD59"/>
    <mergeCell ref="CZ60:DD60"/>
    <mergeCell ref="B52:B53"/>
    <mergeCell ref="D63:CY64"/>
    <mergeCell ref="BB31:CY32"/>
    <mergeCell ref="B61:B62"/>
    <mergeCell ref="D61:CY62"/>
    <mergeCell ref="B42:C42"/>
    <mergeCell ref="D67:CY68"/>
    <mergeCell ref="B28:BE28"/>
    <mergeCell ref="BF28:BN28"/>
    <mergeCell ref="BO28:DD28"/>
    <mergeCell ref="B41:C41"/>
    <mergeCell ref="AQ87:CT87"/>
    <mergeCell ref="B82:AP83"/>
    <mergeCell ref="AQ76:DD81"/>
    <mergeCell ref="DB85:DC85"/>
    <mergeCell ref="DB86:DC86"/>
    <mergeCell ref="DB87:DC87"/>
    <mergeCell ref="AQ83:CT83"/>
    <mergeCell ref="CU84:CZ84"/>
    <mergeCell ref="CZ61:DD61"/>
    <mergeCell ref="CZ62:DD62"/>
    <mergeCell ref="B63:B64"/>
    <mergeCell ref="D73:CY74"/>
    <mergeCell ref="B69:B70"/>
    <mergeCell ref="D69:CY70"/>
    <mergeCell ref="B29:DD29"/>
    <mergeCell ref="B32:C32"/>
    <mergeCell ref="B30:DD30"/>
    <mergeCell ref="D34:DD38"/>
    <mergeCell ref="CZ50:DD50"/>
    <mergeCell ref="D31:BA32"/>
    <mergeCell ref="B56:B57"/>
    <mergeCell ref="D52:CY53"/>
    <mergeCell ref="B54:B55"/>
    <mergeCell ref="D54:CY55"/>
    <mergeCell ref="B59:B60"/>
    <mergeCell ref="D59:CY60"/>
    <mergeCell ref="B118:AB118"/>
    <mergeCell ref="AC118:AQ118"/>
    <mergeCell ref="AR118:BE118"/>
    <mergeCell ref="D76:Z76"/>
    <mergeCell ref="B75:AP75"/>
    <mergeCell ref="D56:CY57"/>
    <mergeCell ref="BM100:DD100"/>
    <mergeCell ref="C95:N95"/>
    <mergeCell ref="O93:AM93"/>
    <mergeCell ref="CZ55:DD55"/>
    <mergeCell ref="CZ73:DD73"/>
    <mergeCell ref="D71:CY72"/>
    <mergeCell ref="B65:B66"/>
    <mergeCell ref="D65:CY66"/>
    <mergeCell ref="CZ65:DD65"/>
    <mergeCell ref="CZ66:DD66"/>
    <mergeCell ref="B67:B68"/>
    <mergeCell ref="B71:B72"/>
    <mergeCell ref="B124:DD124"/>
    <mergeCell ref="B104:N104"/>
    <mergeCell ref="O104:BL104"/>
    <mergeCell ref="BM104:DD104"/>
    <mergeCell ref="BF109:BR109"/>
    <mergeCell ref="BS109:DD109"/>
    <mergeCell ref="BS108:DD108"/>
    <mergeCell ref="B105:N105"/>
    <mergeCell ref="B107:AB107"/>
    <mergeCell ref="BF118:BR118"/>
    <mergeCell ref="AR109:BE109"/>
    <mergeCell ref="BF108:BR108"/>
    <mergeCell ref="BF110:BR110"/>
    <mergeCell ref="BF111:BR111"/>
    <mergeCell ref="BS111:DD111"/>
    <mergeCell ref="BS110:DD110"/>
    <mergeCell ref="B108:AB108"/>
    <mergeCell ref="B109:AB109"/>
    <mergeCell ref="AC108:AQ108"/>
    <mergeCell ref="AC109:AQ109"/>
    <mergeCell ref="B110:AB110"/>
    <mergeCell ref="B111:AB111"/>
    <mergeCell ref="AC107:AQ107"/>
    <mergeCell ref="BF113:BR113"/>
    <mergeCell ref="B39:DD39"/>
    <mergeCell ref="B40:C40"/>
    <mergeCell ref="B73:B74"/>
    <mergeCell ref="B126:DD126"/>
    <mergeCell ref="BS118:DD118"/>
    <mergeCell ref="B113:AB113"/>
    <mergeCell ref="AC113:AQ113"/>
    <mergeCell ref="AR113:BE113"/>
    <mergeCell ref="B123:BD123"/>
    <mergeCell ref="BE123:DD123"/>
    <mergeCell ref="AC110:AQ110"/>
    <mergeCell ref="AC111:AQ111"/>
    <mergeCell ref="AR110:BE110"/>
    <mergeCell ref="AR111:BE111"/>
    <mergeCell ref="B122:DD122"/>
    <mergeCell ref="B119:DD119"/>
    <mergeCell ref="B120:DD120"/>
    <mergeCell ref="B121:DD121"/>
    <mergeCell ref="B112:AB112"/>
    <mergeCell ref="AC112:AQ112"/>
    <mergeCell ref="AR112:BE112"/>
    <mergeCell ref="BF112:BR112"/>
    <mergeCell ref="BS112:DD112"/>
    <mergeCell ref="B125:DD125"/>
    <mergeCell ref="CZ57:DD57"/>
    <mergeCell ref="B50:B51"/>
    <mergeCell ref="D50:CY51"/>
    <mergeCell ref="BN14:CI14"/>
    <mergeCell ref="CJ14:CU14"/>
    <mergeCell ref="CV14:DC14"/>
    <mergeCell ref="AA14:AW14"/>
    <mergeCell ref="AX14:BM14"/>
    <mergeCell ref="L14:Z14"/>
    <mergeCell ref="C14:K14"/>
    <mergeCell ref="CZ46:DD46"/>
    <mergeCell ref="CZ47:DD47"/>
    <mergeCell ref="CZ42:DD42"/>
    <mergeCell ref="B43:DD43"/>
    <mergeCell ref="CZ45:DD45"/>
    <mergeCell ref="D40:CY40"/>
    <mergeCell ref="D45:CY45"/>
    <mergeCell ref="D41:CY42"/>
    <mergeCell ref="CZ33:DD33"/>
    <mergeCell ref="D33:BA33"/>
    <mergeCell ref="D46:CY47"/>
    <mergeCell ref="D48:CY49"/>
    <mergeCell ref="B46:B47"/>
    <mergeCell ref="BB33:CY33"/>
    <mergeCell ref="BF107:BR107"/>
    <mergeCell ref="BS107:DD107"/>
    <mergeCell ref="B106:DD106"/>
    <mergeCell ref="B12:C12"/>
    <mergeCell ref="D12:AJ12"/>
    <mergeCell ref="AK12:BO12"/>
    <mergeCell ref="BP12:CV12"/>
    <mergeCell ref="DB84:DC84"/>
    <mergeCell ref="B102:N102"/>
    <mergeCell ref="B96:DD96"/>
    <mergeCell ref="BM97:DD97"/>
    <mergeCell ref="BM98:DD98"/>
    <mergeCell ref="BM99:DD99"/>
    <mergeCell ref="BM101:DD101"/>
    <mergeCell ref="O97:BL97"/>
    <mergeCell ref="B97:N97"/>
    <mergeCell ref="B18:DD18"/>
    <mergeCell ref="BO19:BX19"/>
    <mergeCell ref="B48:B49"/>
    <mergeCell ref="AQ75:DD75"/>
    <mergeCell ref="AR107:BE107"/>
    <mergeCell ref="B100:N100"/>
    <mergeCell ref="O100:BL100"/>
    <mergeCell ref="CZ56:DD56"/>
    <mergeCell ref="B13:DD13"/>
    <mergeCell ref="B15:DD15"/>
    <mergeCell ref="B16:DD16"/>
    <mergeCell ref="B17:DD17"/>
    <mergeCell ref="BM105:DD105"/>
    <mergeCell ref="O102:BL102"/>
    <mergeCell ref="O101:BL101"/>
    <mergeCell ref="O105:BL105"/>
    <mergeCell ref="CU85:CZ85"/>
    <mergeCell ref="CU86:CZ86"/>
    <mergeCell ref="BM102:DD102"/>
    <mergeCell ref="AN91:BL91"/>
    <mergeCell ref="BM91:CK91"/>
    <mergeCell ref="B88:DD88"/>
    <mergeCell ref="B89:DD89"/>
    <mergeCell ref="CU87:CZ87"/>
    <mergeCell ref="BY19:CG19"/>
    <mergeCell ref="CH19:CP19"/>
    <mergeCell ref="CQ19:DD19"/>
    <mergeCell ref="CQ20:DD20"/>
    <mergeCell ref="BF20:BN20"/>
    <mergeCell ref="BO20:BX20"/>
    <mergeCell ref="BY20:CG20"/>
    <mergeCell ref="CH20:CP20"/>
    <mergeCell ref="DC1:DD1"/>
    <mergeCell ref="CZ2:DB2"/>
    <mergeCell ref="DC2:DD2"/>
    <mergeCell ref="CZ3:DB3"/>
    <mergeCell ref="DC3:DD3"/>
    <mergeCell ref="D2:CY3"/>
    <mergeCell ref="D1:CY1"/>
    <mergeCell ref="CZ1:DB1"/>
    <mergeCell ref="B1:C3"/>
    <mergeCell ref="B10:C10"/>
    <mergeCell ref="D10:DB10"/>
    <mergeCell ref="DC10:DD10"/>
    <mergeCell ref="DC8:DD8"/>
    <mergeCell ref="B4:DD4"/>
    <mergeCell ref="CW12:DD12"/>
    <mergeCell ref="B6:C6"/>
    <mergeCell ref="D6:AJ6"/>
    <mergeCell ref="B8:C8"/>
    <mergeCell ref="D8:AJ8"/>
    <mergeCell ref="AK8:BO8"/>
    <mergeCell ref="BP8:DB8"/>
    <mergeCell ref="CX6:DB6"/>
    <mergeCell ref="B5:DD5"/>
    <mergeCell ref="B7:DD7"/>
    <mergeCell ref="B9:DD9"/>
    <mergeCell ref="DC6:DD6"/>
    <mergeCell ref="CD6:CQ6"/>
    <mergeCell ref="CR6:CW6"/>
    <mergeCell ref="AK6:CC6"/>
    <mergeCell ref="B11:DD11"/>
    <mergeCell ref="BO21:BX21"/>
    <mergeCell ref="BY21:CG21"/>
    <mergeCell ref="CH21:CP21"/>
    <mergeCell ref="CQ21:DD21"/>
    <mergeCell ref="D20:M20"/>
    <mergeCell ref="N20:U20"/>
    <mergeCell ref="V20:AE20"/>
    <mergeCell ref="AF20:AM20"/>
    <mergeCell ref="AN20:BE20"/>
    <mergeCell ref="AN21:BE21"/>
    <mergeCell ref="B19:C19"/>
    <mergeCell ref="D19:U19"/>
    <mergeCell ref="V19:AM19"/>
    <mergeCell ref="AN19:BN19"/>
    <mergeCell ref="BF21:BN21"/>
    <mergeCell ref="D21:M21"/>
    <mergeCell ref="N21:U21"/>
    <mergeCell ref="V22:AE22"/>
    <mergeCell ref="AF22:AM22"/>
    <mergeCell ref="V21:AE21"/>
    <mergeCell ref="AF21:AM21"/>
    <mergeCell ref="CQ22:DD23"/>
    <mergeCell ref="AN22:BE23"/>
    <mergeCell ref="BF22:BN23"/>
    <mergeCell ref="BO22:BX23"/>
    <mergeCell ref="BY22:CG23"/>
    <mergeCell ref="CH22:CP23"/>
    <mergeCell ref="D22:M22"/>
    <mergeCell ref="D23:M23"/>
    <mergeCell ref="N22:U22"/>
    <mergeCell ref="N23:U23"/>
    <mergeCell ref="CH26:CP26"/>
    <mergeCell ref="CQ26:DD26"/>
    <mergeCell ref="BF26:BN26"/>
    <mergeCell ref="BO26:BX26"/>
    <mergeCell ref="BY26:CG26"/>
    <mergeCell ref="BY25:CG25"/>
    <mergeCell ref="CH25:CP25"/>
    <mergeCell ref="CQ25:DD25"/>
    <mergeCell ref="BF24:BN24"/>
    <mergeCell ref="BO24:BX24"/>
    <mergeCell ref="BY24:CG24"/>
    <mergeCell ref="CH24:CP24"/>
    <mergeCell ref="CQ24:DD24"/>
    <mergeCell ref="BF25:BN25"/>
    <mergeCell ref="BO25:BX25"/>
    <mergeCell ref="BF27:BN27"/>
    <mergeCell ref="BO27:BX27"/>
    <mergeCell ref="BY27:CG27"/>
    <mergeCell ref="CH27:CP27"/>
    <mergeCell ref="CQ27:DD27"/>
    <mergeCell ref="D27:M27"/>
    <mergeCell ref="N27:U27"/>
    <mergeCell ref="V27:AE27"/>
    <mergeCell ref="AF27:AM27"/>
    <mergeCell ref="AN27:BE27"/>
    <mergeCell ref="D26:M26"/>
    <mergeCell ref="N26:U26"/>
    <mergeCell ref="V26:AE26"/>
    <mergeCell ref="AF26:AM26"/>
    <mergeCell ref="AN26:BE26"/>
    <mergeCell ref="D24:M24"/>
    <mergeCell ref="N24:U24"/>
    <mergeCell ref="V23:AE23"/>
    <mergeCell ref="AF23:AM23"/>
    <mergeCell ref="V24:AE24"/>
    <mergeCell ref="AF24:AM24"/>
    <mergeCell ref="V25:AE25"/>
    <mergeCell ref="AF25:AM25"/>
    <mergeCell ref="AN24:BE24"/>
    <mergeCell ref="D25:M25"/>
    <mergeCell ref="N25:U25"/>
    <mergeCell ref="AN25:BE25"/>
  </mergeCells>
  <printOptions horizontalCentered="1"/>
  <pageMargins left="0.23622047244094491" right="0.23622047244094491" top="0.74803149606299213" bottom="0.74803149606299213" header="0.31496062992125984" footer="0.31496062992125984"/>
  <pageSetup scale="46" fitToHeight="0" orientation="portrait" r:id="rId1"/>
  <colBreaks count="1" manualBreakCount="1">
    <brk id="39" max="1048575" man="1"/>
  </colBreaks>
  <ignoredErrors>
    <ignoredError sqref="C77:C78 D78 AA77:AA78 B81" evalError="1"/>
    <ignoredError sqref="O98:O101" unlockedFormula="1"/>
  </ignoredError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INSTRUCTIVO!$W$13:$W$14</xm:f>
          </x14:formula1>
          <xm:sqref>CH21 CH24:CP27 AC108:BR118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INSTRUCTIVO</vt:lpstr>
      <vt:lpstr>INFORME SUP. OBRA PUBLICA</vt:lpstr>
      <vt:lpstr>INSTRUCTIVO!Área_de_impresión</vt:lpstr>
    </vt:vector>
  </TitlesOfParts>
  <Manager/>
  <Company>FAC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Gina.riañop</dc:creator>
  <cp:keywords/>
  <dc:description/>
  <cp:lastModifiedBy>ST. JEFFERY GIOVANNY CHIQUILLO SALAMANCA</cp:lastModifiedBy>
  <cp:revision/>
  <cp:lastPrinted>2023-02-02T01:35:22Z</cp:lastPrinted>
  <dcterms:created xsi:type="dcterms:W3CDTF">2017-06-06T14:19:21Z</dcterms:created>
  <dcterms:modified xsi:type="dcterms:W3CDTF">2023-04-13T22:47:25Z</dcterms:modified>
  <cp:category/>
  <cp:contentStatus/>
</cp:coreProperties>
</file>