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E:\GRUPO_CONTRATOS\ARCHIVOS\CONTRATOS 2023\CONTRATOS 2023\4. ABRIL\011-017-2023 BIENESTAR\"/>
    </mc:Choice>
  </mc:AlternateContent>
  <bookViews>
    <workbookView xWindow="0" yWindow="0" windowWidth="28800" windowHeight="11400" activeTab="1"/>
  </bookViews>
  <sheets>
    <sheet name="MARKETING GROUP CL S" sheetId="1" r:id="rId1"/>
    <sheet name="PriceListQuestion (1)" sheetId="2" r:id="rId2"/>
  </sheets>
  <calcPr calcId="162913"/>
</workbook>
</file>

<file path=xl/calcChain.xml><?xml version="1.0" encoding="utf-8"?>
<calcChain xmlns="http://schemas.openxmlformats.org/spreadsheetml/2006/main">
  <c r="E33" i="2" l="1"/>
  <c r="F33" i="2" s="1"/>
  <c r="E32" i="2"/>
  <c r="F32" i="2" s="1"/>
  <c r="E30" i="2"/>
  <c r="F30" i="2" s="1"/>
  <c r="E29" i="2"/>
  <c r="F29" i="2" s="1"/>
  <c r="E28" i="2"/>
  <c r="F28" i="2" s="1"/>
  <c r="E26" i="2"/>
  <c r="F26" i="2" s="1"/>
  <c r="E24" i="2"/>
  <c r="F24" i="2" s="1"/>
  <c r="E22" i="2"/>
  <c r="F22" i="2" s="1"/>
  <c r="E20" i="2"/>
  <c r="F20" i="2" s="1"/>
  <c r="E19" i="2"/>
  <c r="F19" i="2" s="1"/>
  <c r="E18" i="2"/>
  <c r="F18" i="2" s="1"/>
  <c r="E17" i="2"/>
  <c r="F17" i="2" s="1"/>
  <c r="E16" i="2"/>
  <c r="F16" i="2" s="1"/>
  <c r="E15" i="2"/>
  <c r="F15" i="2" s="1"/>
  <c r="E13" i="2"/>
  <c r="F13" i="2" s="1"/>
  <c r="E12" i="2"/>
  <c r="F12" i="2" s="1"/>
  <c r="E11" i="2"/>
  <c r="F11" i="2" s="1"/>
  <c r="E9" i="2"/>
  <c r="F9" i="2" s="1"/>
  <c r="E8" i="2"/>
  <c r="F8" i="2" s="1"/>
  <c r="E7" i="2"/>
  <c r="F7" i="2" s="1"/>
  <c r="E6" i="2"/>
  <c r="F6" i="2" s="1"/>
  <c r="E5" i="2"/>
  <c r="F5" i="2" s="1"/>
  <c r="E3" i="2"/>
  <c r="F3" i="2" s="1"/>
</calcChain>
</file>

<file path=xl/sharedStrings.xml><?xml version="1.0" encoding="utf-8"?>
<sst xmlns="http://schemas.openxmlformats.org/spreadsheetml/2006/main" count="126" uniqueCount="61">
  <si>
    <t>Proveedor:</t>
  </si>
  <si>
    <t>Número de oferta</t>
  </si>
  <si>
    <t>Fecha de envío:</t>
  </si>
  <si>
    <t>Id del procedimiento:</t>
  </si>
  <si>
    <t>Número del proceso</t>
  </si>
  <si>
    <t>Nombre:</t>
  </si>
  <si>
    <t>MARKETING GROUP CL SAS</t>
  </si>
  <si>
    <t>MC 011-022-2023 FFMM BUCARAMANGA</t>
  </si>
  <si>
    <t>4/19/2023 3:04:19 PM</t>
  </si>
  <si>
    <t>CO1.REQ.4388757</t>
  </si>
  <si>
    <t>MC 011-022-2023</t>
  </si>
  <si>
    <t>Prestación de servicios de actividades de bienestar funcionarios de la ALFM</t>
  </si>
  <si>
    <t>Ref. Artículo</t>
  </si>
  <si>
    <t>Descripción</t>
  </si>
  <si>
    <t>Cantidad</t>
  </si>
  <si>
    <t>Unidad</t>
  </si>
  <si>
    <t>1</t>
  </si>
  <si>
    <t>Cumpleaños Bono para restaurante redimible por valor de $20.000</t>
  </si>
  <si>
    <t>1,00</t>
  </si>
  <si>
    <t>UN</t>
  </si>
  <si>
    <t>2</t>
  </si>
  <si>
    <t>DÍA DE LA EQUIDAD DE GÉNERO</t>
  </si>
  <si>
    <t>Detalle alusivo a la festividad: Opción 1: Termo de agua personalizado</t>
  </si>
  <si>
    <t>Detalle alusivo a la festividad: Opción 2: Agenda personalizada</t>
  </si>
  <si>
    <t>3</t>
  </si>
  <si>
    <t>DECORACIÓN ALUSIVA AL DÍA  EN SEDE ADMINISTRATIVA</t>
  </si>
  <si>
    <t>4</t>
  </si>
  <si>
    <t>ENTREGA DE DESAYUNO QUE INCLUYA:  (FRUTA - OMELET CON JAMON Y QUESO- PAN O PRODUCTO DE PANADERÍA - ZUMO DE FRUTA- CAFE EN LECHE O CHOCOLATE)</t>
  </si>
  <si>
    <t>5</t>
  </si>
  <si>
    <t>PUESTO EN LA SEDE ADMINISTRATIVA DE LA ALFM UBICADA EN LA CALLE 31 No. 33 A-80.  2. Servicio de Meseros (2 Meseros) 3. Mantelería y Menaje</t>
  </si>
  <si>
    <t>DÍA DE LA MADRE / DÍA DEL PADRE</t>
  </si>
  <si>
    <t>Detalle para cada funcionario.  Día de la Madre: Bono de Spa ó pase de cortesía a Peluquería 
Día del Padre. Bono de Spa ó pase de cortesía a Barbería</t>
  </si>
  <si>
    <t xml:space="preserve">Actividad de Esparcimiento 1. Tarde de Paintball Incluye 100 bolas y 1 hora de Juego Incluye el alquiler del siguiente materia. Marcadora,semiautomática, Careta térmica de protección,Chaleco Táctico de protección,Instructor técnico durante el Juego,Seguro deportivo Extremo Siéntase Seguro de Jugar. Usamos Bolitas de pintura que no Manchan tu Ropa. Cra. 22a No 99-03, La Victoria, Bucaramanga, Santander Incluir. Refrigerio (Mini Hambueguesa + papas chip + jugo de caja) e Hidratación (Botella de Agua de 500 ml)
</t>
  </si>
  <si>
    <t xml:space="preserve">Actividad de Esparcimiento 2: Bolo Americano 2 lineas Centro Comercial Acropolis. Incluir Refrigerio -MiniPizza + Gaseosa- e Hidratación -Botella de Agua de 500 ml.
</t>
  </si>
  <si>
    <t>FAMILIAS UNIDAS ALFM Y CELEBRACIÓN DÍA DEL NIÑO</t>
  </si>
  <si>
    <t>Para los hijos de los funcionarios entre 0 y 12 años cumplidos que se encuentren fuera de la ciudad de Bucaramanga o Cúcuta se entregará regalo infantil acorde a la edad de los niños por valor de $50.000, detalle concertado con el supervisor del contrato.</t>
  </si>
  <si>
    <t>Almuerzo TIPO PARRILLADA más Bebida -concertada con el supervisor-</t>
  </si>
  <si>
    <t>Menú infantil más bebida -concertada con el supervisor-</t>
  </si>
  <si>
    <t>Actividad recreativa para la familia de los funcionarios. Cantidad Aproximada 150 Personas. - Elección del lugar concertada con el supervisor del contrato.
Para el día de la Familia se requiere un evento en una zona de ambiente familiar que cuente con espacios para realizar diferentes actividades deportivas y culturales para los funcionarios y familiares que los acompañen, esta actividad incluye -Decoración del lugar. -5 Recreadores más 1 Animador -Diseñar actividades y juegos en familia- Y ESPACIO</t>
  </si>
  <si>
    <t>Sonido de la actividad</t>
  </si>
  <si>
    <t>6</t>
  </si>
  <si>
    <t>Talleres para niños -pintucaritas, globoflexia, chiquipeinados y taller de pintura- Y MATERIALES PARA LA ACTIVIDAD</t>
  </si>
  <si>
    <t>ACTIVIDAD  ESPIRITUAL</t>
  </si>
  <si>
    <t>Sacerdote que realice actividad Eucarística de 45 min con acompañamiento musical en Bucaramanga y su área metropolitana.</t>
  </si>
  <si>
    <t>DÍA DEL SERVIDOR PÚBLICO</t>
  </si>
  <si>
    <t>CAMINATA ECOLÓGICA- 1. Transporte ido y regreso para 40 personas con aire acondicionado, sillas reclinables y pólizas seguro contractual y extracontractual. 2. Servicio de 2 guías especializado durante la actividad 3. Refrigerio -Sándwich de carne - Gaseosa 400 ml- Para 45 Personas. 4. Botella de agua 600 ml 5. Ingreso a la finca o lugar de desarrollo de la actividad - caminata ecológica en Bucaramanga y/o su área metropolitana concertada con el supervisor. 6. Póliza de seguro contra accidentes para cada uno de los participantes Implementos requeridos para la seguridad de los funcionarios -lazo, botiquín etc.-.</t>
  </si>
  <si>
    <t>7</t>
  </si>
  <si>
    <t>NAVIDAD INFANTIL</t>
  </si>
  <si>
    <t>Para los hijos de los funcionarios entre 0 y 12 años cumplidos se entregará regalo infantil acorde a la edad de los niños, concertado con el supervisor del contrato.</t>
  </si>
  <si>
    <t>8</t>
  </si>
  <si>
    <t>NOVENA DE AGUINALDOS</t>
  </si>
  <si>
    <t>Realización novena de aguinaldos que incluya: Celebración Eucarística con acompañamiento musical en la sede administrativa Calle 31 No 33A - 80.</t>
  </si>
  <si>
    <t>Refrigerio navideño -comida más bebida- puesto en la sede administrativa, elección concertada con el supervisor del contrato.</t>
  </si>
  <si>
    <t>Refrigerio navideño -TAMAL SANTANDEREANO, CHOCOLATE, PAN, QUESO- distribuidos en la sede administrativa y las unidades de negocio.</t>
  </si>
  <si>
    <t>9</t>
  </si>
  <si>
    <t>DÍA DE LA ALFM</t>
  </si>
  <si>
    <t>Almuerzo y/o Cena menú 2 PROTEÍNAS - SALSA PARA LA PROTEÍNA, GUARNICIÓN CALIENTE, GUARNICIÓN FRÍA, JUGO, ENTRADA Y POSTRE elección concertada con el supervisor del contrato.</t>
  </si>
  <si>
    <t>Requerimientos. Fiesta de Fin de Año - elección concertada con el supervisor del contrato 1. Acompañamiento musical durante el evento. 2. Servicio de Meseros 3. Decoración alusiva a la temática acordada con el supervisor del contrato. 4. Alquiler espacio para desarrollar la actividad salón  finca-en Bucaramanga y o su área metropolitana acordado con el supervisor. 5. Mantelería, silletería, mesas y menaje. 6. Brindis  7. Un animador 8. Sonido 9. Acompañamiento musical de 1 hora bailable</t>
  </si>
  <si>
    <t>V/R UNI / SIN IVA</t>
  </si>
  <si>
    <t>V/R  IVA</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</si>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</sst>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5" formatCode="#,###.00"/>
    <numFmt numFmtId="166" formatCode="#,##0.00\ \€"/>
    <numFmt numFmtId="169" formatCode="#,##0_ ;\-#,##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44" fontId="4" fillId="0" borderId="0" applyFont="0" applyFill="0" applyBorder="0" applyAlignment="0" applyProtection="0"/>
  </cellStyleXfs>
  <cellXfs count="13">
    <xf numFmtId="0" fontId="0" fillId="0" borderId="0" xfId="0"/>
    <xf numFmtId="0" fontId="2" fillId="0" borderId="0" xfId="15">
      <alignment horizontal="right" vertical="center"/>
    </xf>
    <xf numFmtId="49" fontId="1" fillId="0" borderId="0" xfId="13">
      <alignment horizontal="left" vertical="center"/>
    </xf>
    <xf numFmtId="0" fontId="0" fillId="0" borderId="0" xfId="0" applyProtection="1">
      <protection locked="0"/>
    </xf>
    <xf numFmtId="0" fontId="0" fillId="0" borderId="0" xfId="0" applyProtection="1">
      <protection locked="0"/>
    </xf>
    <xf numFmtId="0" fontId="2" fillId="3" borderId="1" xfId="7" applyBorder="1" applyProtection="1">
      <alignment horizontal="center" vertical="center"/>
    </xf>
    <xf numFmtId="49" fontId="1" fillId="0" borderId="1" xfId="13" applyBorder="1">
      <alignment horizontal="left" vertical="center"/>
    </xf>
    <xf numFmtId="165" fontId="1" fillId="0" borderId="1" xfId="19" applyNumberFormat="1" applyBorder="1" applyAlignment="1">
      <alignment horizontal="center" vertical="center"/>
    </xf>
    <xf numFmtId="49" fontId="1" fillId="0" borderId="1" xfId="13" applyBorder="1" applyAlignment="1">
      <alignment horizontal="center" vertical="center"/>
    </xf>
    <xf numFmtId="0" fontId="0" fillId="0" borderId="1" xfId="0" applyBorder="1" applyAlignment="1" applyProtection="1">
      <alignment horizontal="center"/>
      <protection locked="0"/>
    </xf>
    <xf numFmtId="0" fontId="0" fillId="0" borderId="1" xfId="0" applyBorder="1" applyProtection="1">
      <protection locked="0"/>
    </xf>
    <xf numFmtId="169" fontId="0" fillId="0" borderId="1" xfId="26" applyNumberFormat="1" applyFont="1" applyBorder="1" applyAlignment="1">
      <alignment vertical="center"/>
    </xf>
    <xf numFmtId="169" fontId="0" fillId="6" borderId="1" xfId="26" applyNumberFormat="1" applyFont="1" applyFill="1" applyBorder="1" applyAlignment="1">
      <alignment vertical="center"/>
    </xf>
  </cellXfs>
  <cellStyles count="27">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oneda" xfId="26" builtinId="4"/>
    <cellStyle name="Normal" xfId="0" builtinId="0"/>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7"/>
  <sheetViews>
    <sheetView workbookViewId="0"/>
  </sheetViews>
  <sheetFormatPr baseColWidth="10" defaultColWidth="9.140625" defaultRowHeight="12.75" x14ac:dyDescent="0.2"/>
  <cols>
    <col min="1" max="1" width="24" customWidth="1"/>
    <col min="2" max="2" width="72.85546875" customWidth="1"/>
  </cols>
  <sheetData>
    <row r="2" spans="1:2" x14ac:dyDescent="0.2">
      <c r="A2" s="1" t="s">
        <v>0</v>
      </c>
      <c r="B2" s="2" t="s">
        <v>6</v>
      </c>
    </row>
    <row r="3" spans="1:2" x14ac:dyDescent="0.2">
      <c r="A3" s="1" t="s">
        <v>1</v>
      </c>
      <c r="B3" s="2" t="s">
        <v>7</v>
      </c>
    </row>
    <row r="4" spans="1:2" x14ac:dyDescent="0.2">
      <c r="A4" s="1" t="s">
        <v>2</v>
      </c>
      <c r="B4" s="2" t="s">
        <v>8</v>
      </c>
    </row>
    <row r="5" spans="1:2" x14ac:dyDescent="0.2">
      <c r="A5" s="1" t="s">
        <v>3</v>
      </c>
      <c r="B5" s="2" t="s">
        <v>9</v>
      </c>
    </row>
    <row r="6" spans="1:2" x14ac:dyDescent="0.2">
      <c r="A6" s="1" t="s">
        <v>4</v>
      </c>
      <c r="B6" s="2" t="s">
        <v>10</v>
      </c>
    </row>
    <row r="7" spans="1:2" x14ac:dyDescent="0.2">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workbookViewId="0">
      <selection activeCell="B28" sqref="B28"/>
    </sheetView>
  </sheetViews>
  <sheetFormatPr baseColWidth="10" defaultColWidth="9.140625" defaultRowHeight="12.75" customHeight="1" x14ac:dyDescent="0.2"/>
  <cols>
    <col min="1" max="1" width="6.42578125" style="3" customWidth="1"/>
    <col min="2" max="2" width="45" style="3" customWidth="1"/>
    <col min="3" max="3" width="11.140625" style="3" customWidth="1"/>
    <col min="4" max="4" width="9" style="3" customWidth="1"/>
    <col min="5" max="5" width="12.85546875" style="3" customWidth="1"/>
    <col min="6" max="6" width="11.85546875" bestFit="1" customWidth="1"/>
    <col min="7" max="7" width="10.85546875" customWidth="1"/>
  </cols>
  <sheetData>
    <row r="1" spans="1:7" x14ac:dyDescent="0.2">
      <c r="A1" s="4"/>
      <c r="B1" s="4"/>
      <c r="C1" s="4"/>
      <c r="D1" s="4"/>
      <c r="E1" s="4"/>
    </row>
    <row r="2" spans="1:7" x14ac:dyDescent="0.2">
      <c r="A2" s="5" t="s">
        <v>12</v>
      </c>
      <c r="B2" s="5" t="s">
        <v>13</v>
      </c>
      <c r="C2" s="5" t="s">
        <v>14</v>
      </c>
      <c r="D2" s="5" t="s">
        <v>15</v>
      </c>
      <c r="E2" s="5" t="s">
        <v>58</v>
      </c>
      <c r="F2" s="5" t="s">
        <v>59</v>
      </c>
      <c r="G2" s="5" t="s">
        <v>60</v>
      </c>
    </row>
    <row r="3" spans="1:7" x14ac:dyDescent="0.2">
      <c r="A3" s="6" t="s">
        <v>16</v>
      </c>
      <c r="B3" s="6" t="s">
        <v>17</v>
      </c>
      <c r="C3" s="7" t="s">
        <v>18</v>
      </c>
      <c r="D3" s="8" t="s">
        <v>19</v>
      </c>
      <c r="E3" s="11">
        <f>ROUND(G3/1.19,0)</f>
        <v>16807</v>
      </c>
      <c r="F3" s="11">
        <f>ROUND(E3*19%,0)</f>
        <v>3193</v>
      </c>
      <c r="G3" s="11">
        <v>20000</v>
      </c>
    </row>
    <row r="4" spans="1:7" x14ac:dyDescent="0.2">
      <c r="A4" s="6" t="s">
        <v>20</v>
      </c>
      <c r="B4" s="6" t="s">
        <v>21</v>
      </c>
      <c r="C4" s="9"/>
      <c r="D4" s="9"/>
      <c r="E4" s="11"/>
      <c r="F4" s="11"/>
      <c r="G4" s="11"/>
    </row>
    <row r="5" spans="1:7" x14ac:dyDescent="0.2">
      <c r="A5" s="6" t="s">
        <v>16</v>
      </c>
      <c r="B5" s="6" t="s">
        <v>22</v>
      </c>
      <c r="C5" s="7" t="s">
        <v>18</v>
      </c>
      <c r="D5" s="8" t="s">
        <v>19</v>
      </c>
      <c r="E5" s="11">
        <f>ROUND(G5/1.19,0)</f>
        <v>32205</v>
      </c>
      <c r="F5" s="11">
        <f>ROUND(E5*19%,0)</f>
        <v>6119</v>
      </c>
      <c r="G5" s="11">
        <v>38324</v>
      </c>
    </row>
    <row r="6" spans="1:7" x14ac:dyDescent="0.2">
      <c r="A6" s="6" t="s">
        <v>20</v>
      </c>
      <c r="B6" s="6" t="s">
        <v>23</v>
      </c>
      <c r="C6" s="7" t="s">
        <v>18</v>
      </c>
      <c r="D6" s="8" t="s">
        <v>19</v>
      </c>
      <c r="E6" s="11">
        <f>ROUND(G6/1.19,0)</f>
        <v>38596</v>
      </c>
      <c r="F6" s="11">
        <f>ROUND(E6*19%,0)</f>
        <v>7333</v>
      </c>
      <c r="G6" s="11">
        <v>45929</v>
      </c>
    </row>
    <row r="7" spans="1:7" x14ac:dyDescent="0.2">
      <c r="A7" s="6" t="s">
        <v>24</v>
      </c>
      <c r="B7" s="6" t="s">
        <v>25</v>
      </c>
      <c r="C7" s="7" t="s">
        <v>18</v>
      </c>
      <c r="D7" s="8" t="s">
        <v>19</v>
      </c>
      <c r="E7" s="11">
        <f>ROUND(G7/1.19,0)</f>
        <v>320011</v>
      </c>
      <c r="F7" s="11">
        <f>ROUND(E7*19%,0)</f>
        <v>60802</v>
      </c>
      <c r="G7" s="11">
        <v>380813</v>
      </c>
    </row>
    <row r="8" spans="1:7" x14ac:dyDescent="0.2">
      <c r="A8" s="6" t="s">
        <v>26</v>
      </c>
      <c r="B8" s="6" t="s">
        <v>27</v>
      </c>
      <c r="C8" s="7" t="s">
        <v>18</v>
      </c>
      <c r="D8" s="8" t="s">
        <v>19</v>
      </c>
      <c r="E8" s="11">
        <f t="shared" ref="E8:E33" si="0">ROUND(G8/1.19,0)</f>
        <v>27298</v>
      </c>
      <c r="F8" s="11">
        <f t="shared" ref="F8:F33" si="1">ROUND(E8*19%,0)</f>
        <v>5187</v>
      </c>
      <c r="G8" s="11">
        <v>32485</v>
      </c>
    </row>
    <row r="9" spans="1:7" x14ac:dyDescent="0.2">
      <c r="A9" s="6" t="s">
        <v>28</v>
      </c>
      <c r="B9" s="6" t="s">
        <v>29</v>
      </c>
      <c r="C9" s="7" t="s">
        <v>18</v>
      </c>
      <c r="D9" s="8" t="s">
        <v>19</v>
      </c>
      <c r="E9" s="11">
        <f t="shared" si="0"/>
        <v>402826</v>
      </c>
      <c r="F9" s="11">
        <f t="shared" si="1"/>
        <v>76537</v>
      </c>
      <c r="G9" s="11">
        <v>479363</v>
      </c>
    </row>
    <row r="10" spans="1:7" x14ac:dyDescent="0.2">
      <c r="A10" s="6" t="s">
        <v>24</v>
      </c>
      <c r="B10" s="6" t="s">
        <v>30</v>
      </c>
      <c r="C10" s="9"/>
      <c r="D10" s="9"/>
      <c r="E10" s="11"/>
      <c r="F10" s="11"/>
      <c r="G10" s="11"/>
    </row>
    <row r="11" spans="1:7" x14ac:dyDescent="0.2">
      <c r="A11" s="6" t="s">
        <v>16</v>
      </c>
      <c r="B11" s="6" t="s">
        <v>31</v>
      </c>
      <c r="C11" s="7" t="s">
        <v>18</v>
      </c>
      <c r="D11" s="8" t="s">
        <v>19</v>
      </c>
      <c r="E11" s="11">
        <f t="shared" si="0"/>
        <v>37815</v>
      </c>
      <c r="F11" s="11">
        <f t="shared" si="1"/>
        <v>7185</v>
      </c>
      <c r="G11" s="11">
        <v>45000</v>
      </c>
    </row>
    <row r="12" spans="1:7" x14ac:dyDescent="0.2">
      <c r="A12" s="6" t="s">
        <v>20</v>
      </c>
      <c r="B12" s="6" t="s">
        <v>32</v>
      </c>
      <c r="C12" s="7" t="s">
        <v>18</v>
      </c>
      <c r="D12" s="8" t="s">
        <v>19</v>
      </c>
      <c r="E12" s="11">
        <f t="shared" si="0"/>
        <v>45378</v>
      </c>
      <c r="F12" s="11">
        <f t="shared" si="1"/>
        <v>8622</v>
      </c>
      <c r="G12" s="11">
        <v>54000</v>
      </c>
    </row>
    <row r="13" spans="1:7" x14ac:dyDescent="0.2">
      <c r="A13" s="6" t="s">
        <v>24</v>
      </c>
      <c r="B13" s="6" t="s">
        <v>33</v>
      </c>
      <c r="C13" s="7" t="s">
        <v>18</v>
      </c>
      <c r="D13" s="8" t="s">
        <v>19</v>
      </c>
      <c r="E13" s="11">
        <f t="shared" si="0"/>
        <v>37815</v>
      </c>
      <c r="F13" s="11">
        <f t="shared" si="1"/>
        <v>7185</v>
      </c>
      <c r="G13" s="11">
        <v>45000</v>
      </c>
    </row>
    <row r="14" spans="1:7" x14ac:dyDescent="0.2">
      <c r="A14" s="6" t="s">
        <v>26</v>
      </c>
      <c r="B14" s="6" t="s">
        <v>34</v>
      </c>
      <c r="C14" s="9"/>
      <c r="D14" s="9"/>
      <c r="E14" s="11"/>
      <c r="F14" s="11"/>
      <c r="G14" s="11"/>
    </row>
    <row r="15" spans="1:7" x14ac:dyDescent="0.2">
      <c r="A15" s="6" t="s">
        <v>16</v>
      </c>
      <c r="B15" s="6" t="s">
        <v>35</v>
      </c>
      <c r="C15" s="7" t="s">
        <v>18</v>
      </c>
      <c r="D15" s="8" t="s">
        <v>19</v>
      </c>
      <c r="E15" s="11">
        <f t="shared" si="0"/>
        <v>42017</v>
      </c>
      <c r="F15" s="11">
        <f t="shared" si="1"/>
        <v>7983</v>
      </c>
      <c r="G15" s="11">
        <v>50000</v>
      </c>
    </row>
    <row r="16" spans="1:7" x14ac:dyDescent="0.2">
      <c r="A16" s="6" t="s">
        <v>20</v>
      </c>
      <c r="B16" s="6" t="s">
        <v>36</v>
      </c>
      <c r="C16" s="7" t="s">
        <v>18</v>
      </c>
      <c r="D16" s="8" t="s">
        <v>19</v>
      </c>
      <c r="E16" s="11">
        <f t="shared" si="0"/>
        <v>35861</v>
      </c>
      <c r="F16" s="11">
        <f t="shared" si="1"/>
        <v>6814</v>
      </c>
      <c r="G16" s="11">
        <v>42674</v>
      </c>
    </row>
    <row r="17" spans="1:7" x14ac:dyDescent="0.2">
      <c r="A17" s="6" t="s">
        <v>24</v>
      </c>
      <c r="B17" s="6" t="s">
        <v>37</v>
      </c>
      <c r="C17" s="7" t="s">
        <v>18</v>
      </c>
      <c r="D17" s="8" t="s">
        <v>19</v>
      </c>
      <c r="E17" s="11">
        <f t="shared" si="0"/>
        <v>20713</v>
      </c>
      <c r="F17" s="11">
        <f t="shared" si="1"/>
        <v>3935</v>
      </c>
      <c r="G17" s="11">
        <v>24649</v>
      </c>
    </row>
    <row r="18" spans="1:7" x14ac:dyDescent="0.2">
      <c r="A18" s="6" t="s">
        <v>26</v>
      </c>
      <c r="B18" s="6" t="s">
        <v>38</v>
      </c>
      <c r="C18" s="7" t="s">
        <v>18</v>
      </c>
      <c r="D18" s="8" t="s">
        <v>19</v>
      </c>
      <c r="E18" s="11">
        <f t="shared" si="0"/>
        <v>1402547</v>
      </c>
      <c r="F18" s="11">
        <f t="shared" si="1"/>
        <v>266484</v>
      </c>
      <c r="G18" s="11">
        <v>1669031</v>
      </c>
    </row>
    <row r="19" spans="1:7" x14ac:dyDescent="0.2">
      <c r="A19" s="6" t="s">
        <v>28</v>
      </c>
      <c r="B19" s="6" t="s">
        <v>39</v>
      </c>
      <c r="C19" s="7" t="s">
        <v>18</v>
      </c>
      <c r="D19" s="8" t="s">
        <v>19</v>
      </c>
      <c r="E19" s="11">
        <f t="shared" si="0"/>
        <v>794118</v>
      </c>
      <c r="F19" s="11">
        <f t="shared" si="1"/>
        <v>150882</v>
      </c>
      <c r="G19" s="11">
        <v>945000</v>
      </c>
    </row>
    <row r="20" spans="1:7" x14ac:dyDescent="0.2">
      <c r="A20" s="6" t="s">
        <v>40</v>
      </c>
      <c r="B20" s="6" t="s">
        <v>41</v>
      </c>
      <c r="C20" s="7" t="s">
        <v>18</v>
      </c>
      <c r="D20" s="8" t="s">
        <v>19</v>
      </c>
      <c r="E20" s="11">
        <f t="shared" si="0"/>
        <v>301103</v>
      </c>
      <c r="F20" s="11">
        <f t="shared" si="1"/>
        <v>57210</v>
      </c>
      <c r="G20" s="11">
        <v>358313</v>
      </c>
    </row>
    <row r="21" spans="1:7" x14ac:dyDescent="0.2">
      <c r="A21" s="6" t="s">
        <v>28</v>
      </c>
      <c r="B21" s="6" t="s">
        <v>42</v>
      </c>
      <c r="C21" s="9"/>
      <c r="D21" s="9"/>
      <c r="E21" s="11"/>
      <c r="F21" s="11"/>
      <c r="G21" s="11"/>
    </row>
    <row r="22" spans="1:7" x14ac:dyDescent="0.2">
      <c r="A22" s="6" t="s">
        <v>16</v>
      </c>
      <c r="B22" s="6" t="s">
        <v>43</v>
      </c>
      <c r="C22" s="7" t="s">
        <v>18</v>
      </c>
      <c r="D22" s="8" t="s">
        <v>19</v>
      </c>
      <c r="E22" s="11">
        <f t="shared" si="0"/>
        <v>207983</v>
      </c>
      <c r="F22" s="11">
        <f t="shared" si="1"/>
        <v>39517</v>
      </c>
      <c r="G22" s="11">
        <v>247500</v>
      </c>
    </row>
    <row r="23" spans="1:7" x14ac:dyDescent="0.2">
      <c r="A23" s="6" t="s">
        <v>40</v>
      </c>
      <c r="B23" s="6" t="s">
        <v>44</v>
      </c>
      <c r="C23" s="9"/>
      <c r="D23" s="9"/>
      <c r="E23" s="11"/>
      <c r="F23" s="11"/>
      <c r="G23" s="11"/>
    </row>
    <row r="24" spans="1:7" x14ac:dyDescent="0.2">
      <c r="A24" s="6" t="s">
        <v>16</v>
      </c>
      <c r="B24" s="6" t="s">
        <v>45</v>
      </c>
      <c r="C24" s="7" t="s">
        <v>18</v>
      </c>
      <c r="D24" s="8" t="s">
        <v>19</v>
      </c>
      <c r="E24" s="11">
        <f t="shared" si="0"/>
        <v>79545</v>
      </c>
      <c r="F24" s="11">
        <f t="shared" si="1"/>
        <v>15114</v>
      </c>
      <c r="G24" s="11">
        <v>94658</v>
      </c>
    </row>
    <row r="25" spans="1:7" x14ac:dyDescent="0.2">
      <c r="A25" s="6" t="s">
        <v>46</v>
      </c>
      <c r="B25" s="6" t="s">
        <v>47</v>
      </c>
      <c r="C25" s="9"/>
      <c r="D25" s="9"/>
      <c r="E25" s="11"/>
      <c r="F25" s="11"/>
      <c r="G25" s="11"/>
    </row>
    <row r="26" spans="1:7" x14ac:dyDescent="0.2">
      <c r="A26" s="6" t="s">
        <v>16</v>
      </c>
      <c r="B26" s="6" t="s">
        <v>48</v>
      </c>
      <c r="C26" s="7" t="s">
        <v>18</v>
      </c>
      <c r="D26" s="8" t="s">
        <v>19</v>
      </c>
      <c r="E26" s="11">
        <f t="shared" si="0"/>
        <v>40724</v>
      </c>
      <c r="F26" s="11">
        <f t="shared" si="1"/>
        <v>7738</v>
      </c>
      <c r="G26" s="12">
        <v>48461</v>
      </c>
    </row>
    <row r="27" spans="1:7" x14ac:dyDescent="0.2">
      <c r="A27" s="6" t="s">
        <v>49</v>
      </c>
      <c r="B27" s="6" t="s">
        <v>50</v>
      </c>
      <c r="C27" s="9"/>
      <c r="D27" s="9"/>
      <c r="E27" s="11"/>
      <c r="F27" s="11"/>
      <c r="G27" s="12"/>
    </row>
    <row r="28" spans="1:7" x14ac:dyDescent="0.2">
      <c r="A28" s="6" t="s">
        <v>16</v>
      </c>
      <c r="B28" s="6" t="s">
        <v>51</v>
      </c>
      <c r="C28" s="7" t="s">
        <v>18</v>
      </c>
      <c r="D28" s="8" t="s">
        <v>19</v>
      </c>
      <c r="E28" s="11">
        <f t="shared" si="0"/>
        <v>18015</v>
      </c>
      <c r="F28" s="11">
        <f t="shared" si="1"/>
        <v>3423</v>
      </c>
      <c r="G28" s="11">
        <v>21438</v>
      </c>
    </row>
    <row r="29" spans="1:7" x14ac:dyDescent="0.2">
      <c r="A29" s="6" t="s">
        <v>20</v>
      </c>
      <c r="B29" s="6" t="s">
        <v>52</v>
      </c>
      <c r="C29" s="7" t="s">
        <v>18</v>
      </c>
      <c r="D29" s="8" t="s">
        <v>19</v>
      </c>
      <c r="E29" s="11">
        <f t="shared" si="0"/>
        <v>11723</v>
      </c>
      <c r="F29" s="11">
        <f t="shared" si="1"/>
        <v>2227</v>
      </c>
      <c r="G29" s="11">
        <v>13950</v>
      </c>
    </row>
    <row r="30" spans="1:7" x14ac:dyDescent="0.2">
      <c r="A30" s="6" t="s">
        <v>24</v>
      </c>
      <c r="B30" s="6" t="s">
        <v>53</v>
      </c>
      <c r="C30" s="7" t="s">
        <v>18</v>
      </c>
      <c r="D30" s="8" t="s">
        <v>19</v>
      </c>
      <c r="E30" s="11">
        <f t="shared" si="0"/>
        <v>17356</v>
      </c>
      <c r="F30" s="11">
        <f t="shared" si="1"/>
        <v>3298</v>
      </c>
      <c r="G30" s="11">
        <v>20654</v>
      </c>
    </row>
    <row r="31" spans="1:7" x14ac:dyDescent="0.2">
      <c r="A31" s="6" t="s">
        <v>54</v>
      </c>
      <c r="B31" s="6" t="s">
        <v>55</v>
      </c>
      <c r="C31" s="9"/>
      <c r="D31" s="9"/>
      <c r="E31" s="11"/>
      <c r="F31" s="11"/>
      <c r="G31" s="11"/>
    </row>
    <row r="32" spans="1:7" x14ac:dyDescent="0.2">
      <c r="A32" s="6" t="s">
        <v>16</v>
      </c>
      <c r="B32" s="6" t="s">
        <v>56</v>
      </c>
      <c r="C32" s="7" t="s">
        <v>18</v>
      </c>
      <c r="D32" s="8" t="s">
        <v>19</v>
      </c>
      <c r="E32" s="11">
        <f t="shared" si="0"/>
        <v>43487</v>
      </c>
      <c r="F32" s="11">
        <f t="shared" si="1"/>
        <v>8263</v>
      </c>
      <c r="G32" s="11">
        <v>51750</v>
      </c>
    </row>
    <row r="33" spans="1:7" x14ac:dyDescent="0.2">
      <c r="A33" s="10"/>
      <c r="B33" s="6" t="s">
        <v>57</v>
      </c>
      <c r="C33" s="7" t="s">
        <v>18</v>
      </c>
      <c r="D33" s="8" t="s">
        <v>19</v>
      </c>
      <c r="E33" s="11">
        <f t="shared" si="0"/>
        <v>7373950</v>
      </c>
      <c r="F33" s="11">
        <f t="shared" si="1"/>
        <v>1401051</v>
      </c>
      <c r="G33" s="11">
        <v>8775000</v>
      </c>
    </row>
  </sheetData>
  <mergeCells count="1">
    <mergeCell ref="A1:E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MARKETING GROUP CL S</vt:lpstr>
      <vt:lpstr>PriceListQuestion (1)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Rosa Hernandez Pinzon</dc:creator>
  <cp:keywords/>
  <dc:description/>
  <cp:lastModifiedBy>Claudia Rosa Hernandez Pinzon</cp:lastModifiedBy>
  <dcterms:created xsi:type="dcterms:W3CDTF">2023-04-26T19:37:18Z</dcterms:created>
  <dcterms:modified xsi:type="dcterms:W3CDTF">2023-04-26T21:08:43Z</dcterms:modified>
  <cp:category/>
  <cp:contentStatus/>
</cp:coreProperties>
</file>