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rchivos 2022\Escritorio\CONTABILIDAD 2023\CUENTAS DE COBRO 2023\CUENTA DE COBRO HOSPITAL 2023\MARZO-2023\"/>
    </mc:Choice>
  </mc:AlternateContent>
  <bookViews>
    <workbookView xWindow="-120" yWindow="-120" windowWidth="21840" windowHeight="1314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6" i="1" l="1"/>
  <c r="E55" i="1"/>
  <c r="E54" i="1" l="1"/>
  <c r="H50" i="1" l="1"/>
  <c r="H51" i="1"/>
  <c r="H52" i="1"/>
  <c r="H53" i="1" l="1"/>
  <c r="H42" i="1"/>
  <c r="H75" i="1" l="1"/>
  <c r="H41" i="1" l="1"/>
  <c r="H43" i="1"/>
  <c r="H44" i="1"/>
  <c r="H45" i="1"/>
  <c r="H46" i="1"/>
  <c r="H47" i="1"/>
  <c r="H48" i="1"/>
  <c r="H49" i="1"/>
  <c r="H7" i="1" l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6" i="1"/>
  <c r="H54" i="1" l="1"/>
  <c r="E75" i="1"/>
</calcChain>
</file>

<file path=xl/sharedStrings.xml><?xml version="1.0" encoding="utf-8"?>
<sst xmlns="http://schemas.openxmlformats.org/spreadsheetml/2006/main" count="121" uniqueCount="63">
  <si>
    <t>Estación de Servicio los Andes</t>
  </si>
  <si>
    <t xml:space="preserve"> NIT: 26.567.078 -2 REGIMEN COMUN</t>
  </si>
  <si>
    <t>CALLE 3  N 1 -23 E TEL: 837 33 83 SAN AGUSTIN</t>
  </si>
  <si>
    <t>ITEM</t>
  </si>
  <si>
    <t xml:space="preserve">FECHA </t>
  </si>
  <si>
    <t>N VALE</t>
  </si>
  <si>
    <t>GALONES</t>
  </si>
  <si>
    <t>DETALLE</t>
  </si>
  <si>
    <t>V GALON</t>
  </si>
  <si>
    <t>TOTAL</t>
  </si>
  <si>
    <t>GASO</t>
  </si>
  <si>
    <t>ACPM</t>
  </si>
  <si>
    <t>TOTAL:</t>
  </si>
  <si>
    <t>GASOLINA</t>
  </si>
  <si>
    <t xml:space="preserve">FACTURAS MES DE  MAYO HOSPITAL ARSENIO REPIZO VANEGAS </t>
  </si>
  <si>
    <t xml:space="preserve">FACTURAS MES DE MARZO-2023  HOSPITAL ARSENIO REPIZO VANEGAS </t>
  </si>
  <si>
    <t>13614</t>
  </si>
  <si>
    <t>13650</t>
  </si>
  <si>
    <t>13755</t>
  </si>
  <si>
    <t>13759</t>
  </si>
  <si>
    <t>13767</t>
  </si>
  <si>
    <t>13783</t>
  </si>
  <si>
    <t>13788</t>
  </si>
  <si>
    <t>13793</t>
  </si>
  <si>
    <t>13734</t>
  </si>
  <si>
    <t>13737</t>
  </si>
  <si>
    <t>13743</t>
  </si>
  <si>
    <t>13803</t>
  </si>
  <si>
    <t>13808</t>
  </si>
  <si>
    <t>13819</t>
  </si>
  <si>
    <t>13820</t>
  </si>
  <si>
    <t>13849</t>
  </si>
  <si>
    <t>13850</t>
  </si>
  <si>
    <t>13859</t>
  </si>
  <si>
    <t>13860</t>
  </si>
  <si>
    <t>13862</t>
  </si>
  <si>
    <t>13880</t>
  </si>
  <si>
    <t>13918</t>
  </si>
  <si>
    <t>13922</t>
  </si>
  <si>
    <t>13965</t>
  </si>
  <si>
    <t>13977</t>
  </si>
  <si>
    <t>13980</t>
  </si>
  <si>
    <t>13005</t>
  </si>
  <si>
    <t>13006</t>
  </si>
  <si>
    <t>13054</t>
  </si>
  <si>
    <t>13072</t>
  </si>
  <si>
    <t>13075</t>
  </si>
  <si>
    <t>13163</t>
  </si>
  <si>
    <t>13168</t>
  </si>
  <si>
    <t>13177</t>
  </si>
  <si>
    <t>13188</t>
  </si>
  <si>
    <t>13190</t>
  </si>
  <si>
    <t>13207</t>
  </si>
  <si>
    <t>13206</t>
  </si>
  <si>
    <t>13257</t>
  </si>
  <si>
    <t>13264</t>
  </si>
  <si>
    <t>13308</t>
  </si>
  <si>
    <t>13311</t>
  </si>
  <si>
    <t>13297</t>
  </si>
  <si>
    <t>13316</t>
  </si>
  <si>
    <t>13326</t>
  </si>
  <si>
    <t>13340</t>
  </si>
  <si>
    <t>13345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</si>
</sst>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0.0000"/>
    <numFmt numFmtId="165" formatCode="#,##0.000"/>
    <numFmt numFmtId="166" formatCode="_-* #,##0_-;\-* #,##0_-;_-* &quot;-&quot;??_-;_-@_-"/>
    <numFmt numFmtId="167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6"/>
      <color rgb="FF000000"/>
      <name val="Calisto MT"/>
      <family val="1"/>
    </font>
    <font>
      <i/>
      <sz val="10"/>
      <color rgb="FF000000"/>
      <name val="Calisto MT"/>
      <family val="1"/>
    </font>
    <font>
      <b/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12" xfId="0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0" fontId="0" fillId="0" borderId="12" xfId="0" applyBorder="1"/>
    <xf numFmtId="14" fontId="0" fillId="0" borderId="12" xfId="0" applyNumberFormat="1" applyBorder="1" applyAlignment="1">
      <alignment horizontal="center"/>
    </xf>
    <xf numFmtId="49" fontId="0" fillId="2" borderId="12" xfId="0" applyNumberFormat="1" applyFill="1" applyBorder="1" applyAlignment="1">
      <alignment horizontal="center"/>
    </xf>
    <xf numFmtId="164" fontId="0" fillId="0" borderId="12" xfId="0" applyNumberFormat="1" applyBorder="1" applyAlignment="1">
      <alignment horizontal="center"/>
    </xf>
    <xf numFmtId="3" fontId="0" fillId="0" borderId="12" xfId="0" applyNumberFormat="1" applyBorder="1"/>
    <xf numFmtId="49" fontId="0" fillId="0" borderId="12" xfId="0" applyNumberFormat="1" applyBorder="1" applyAlignment="1">
      <alignment horizontal="center"/>
    </xf>
    <xf numFmtId="166" fontId="0" fillId="0" borderId="12" xfId="1" applyNumberFormat="1" applyFont="1" applyBorder="1" applyAlignment="1">
      <alignment horizontal="center"/>
    </xf>
    <xf numFmtId="0" fontId="0" fillId="0" borderId="12" xfId="0" applyNumberFormat="1" applyBorder="1"/>
    <xf numFmtId="165" fontId="0" fillId="2" borderId="12" xfId="0" applyNumberFormat="1" applyFill="1" applyBorder="1" applyAlignment="1">
      <alignment horizontal="center"/>
    </xf>
    <xf numFmtId="167" fontId="0" fillId="0" borderId="12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165" fontId="0" fillId="0" borderId="12" xfId="0" applyNumberFormat="1" applyFill="1" applyBorder="1" applyAlignment="1">
      <alignment horizontal="center"/>
    </xf>
    <xf numFmtId="3" fontId="0" fillId="0" borderId="12" xfId="0" applyNumberFormat="1" applyFill="1" applyBorder="1"/>
    <xf numFmtId="14" fontId="0" fillId="2" borderId="12" xfId="0" applyNumberFormat="1" applyFill="1" applyBorder="1" applyAlignment="1">
      <alignment horizontal="center"/>
    </xf>
    <xf numFmtId="164" fontId="0" fillId="2" borderId="12" xfId="0" applyNumberFormat="1" applyFill="1" applyBorder="1" applyAlignment="1">
      <alignment horizontal="center"/>
    </xf>
    <xf numFmtId="3" fontId="0" fillId="2" borderId="12" xfId="0" applyNumberFormat="1" applyFill="1" applyBorder="1"/>
    <xf numFmtId="3" fontId="0" fillId="0" borderId="0" xfId="0" applyNumberFormat="1"/>
    <xf numFmtId="165" fontId="0" fillId="0" borderId="0" xfId="0" applyNumberFormat="1"/>
    <xf numFmtId="49" fontId="0" fillId="2" borderId="12" xfId="0" applyNumberFormat="1" applyFont="1" applyFill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117712</xdr:colOff>
      <xdr:row>1</xdr:row>
      <xdr:rowOff>10770</xdr:rowOff>
    </xdr:from>
    <xdr:to>
      <xdr:col>2</xdr:col>
      <xdr:colOff>265043</xdr:colOff>
      <xdr:row>2</xdr:row>
      <xdr:rowOff>115958</xdr:rowOff>
    </xdr:to>
    <xdr:pic>
      <xdr:nvPicPr>
        <xdr:cNvPr id="2" name="1 Imagen" descr="Descripción: Descripción: cid:image001.png@01CDC72C.D1C799A0">
          <a:extLst>
            <a:ext uri="{FF2B5EF4-FFF2-40B4-BE49-F238E27FC236}">
              <a16:creationId xmlns:a16="http://schemas.microsoft.com/office/drawing/2014/main" id="{AD617C12-CC2F-4F43-8132-217A9944F4C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267945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117712</xdr:colOff>
      <xdr:row>62</xdr:row>
      <xdr:rowOff>10770</xdr:rowOff>
    </xdr:from>
    <xdr:ext cx="909331" cy="295688"/>
    <xdr:pic>
      <xdr:nvPicPr>
        <xdr:cNvPr id="3" name="1 Imagen" descr="Descripción: Descripción: cid:image001.png@01CDC72C.D1C799A0">
          <a:extLst>
            <a:ext uri="{FF2B5EF4-FFF2-40B4-BE49-F238E27FC236}">
              <a16:creationId xmlns:a16="http://schemas.microsoft.com/office/drawing/2014/main" id="{89C76D48-1DD6-409A-9657-447EF46C104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79712" y="12085539"/>
          <a:ext cx="909331" cy="2956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6"/>
  <sheetViews>
    <sheetView tabSelected="1" topLeftCell="A49" zoomScale="130" zoomScaleNormal="130" workbookViewId="0">
      <selection activeCell="I11" sqref="I11"/>
    </sheetView>
  </sheetViews>
  <sheetFormatPr baseColWidth="10" defaultRowHeight="15" x14ac:dyDescent="0.25"/>
  <cols>
    <col min="5" max="5" width="13.42578125" customWidth="1"/>
    <col min="8" max="8" width="13" customWidth="1"/>
  </cols>
  <sheetData>
    <row r="1" spans="2:9" ht="20.25" x14ac:dyDescent="0.25">
      <c r="B1" s="32" t="s">
        <v>0</v>
      </c>
      <c r="C1" s="33"/>
      <c r="D1" s="33"/>
      <c r="E1" s="33"/>
      <c r="F1" s="33"/>
      <c r="G1" s="33"/>
      <c r="H1" s="34"/>
    </row>
    <row r="2" spans="2:9" x14ac:dyDescent="0.25">
      <c r="B2" s="23" t="s">
        <v>1</v>
      </c>
      <c r="C2" s="24"/>
      <c r="D2" s="24"/>
      <c r="E2" s="24"/>
      <c r="F2" s="24"/>
      <c r="G2" s="24"/>
      <c r="H2" s="25"/>
    </row>
    <row r="3" spans="2:9" x14ac:dyDescent="0.25">
      <c r="B3" s="26" t="s">
        <v>2</v>
      </c>
      <c r="C3" s="27"/>
      <c r="D3" s="27"/>
      <c r="E3" s="27"/>
      <c r="F3" s="27"/>
      <c r="G3" s="27"/>
      <c r="H3" s="28"/>
    </row>
    <row r="4" spans="2:9" ht="15.75" x14ac:dyDescent="0.25">
      <c r="B4" s="29" t="s">
        <v>15</v>
      </c>
      <c r="C4" s="30"/>
      <c r="D4" s="30"/>
      <c r="E4" s="30"/>
      <c r="F4" s="30"/>
      <c r="G4" s="30"/>
      <c r="H4" s="31"/>
    </row>
    <row r="5" spans="2:9" x14ac:dyDescent="0.25">
      <c r="B5" s="1" t="s">
        <v>3</v>
      </c>
      <c r="C5" s="1" t="s">
        <v>4</v>
      </c>
      <c r="D5" s="2" t="s">
        <v>5</v>
      </c>
      <c r="E5" s="3" t="s">
        <v>6</v>
      </c>
      <c r="F5" s="3" t="s">
        <v>7</v>
      </c>
      <c r="G5" s="2" t="s">
        <v>8</v>
      </c>
      <c r="H5" s="2" t="s">
        <v>9</v>
      </c>
    </row>
    <row r="6" spans="2:9" x14ac:dyDescent="0.25">
      <c r="B6" s="4">
        <v>1</v>
      </c>
      <c r="C6" s="5">
        <v>44986</v>
      </c>
      <c r="D6" s="6" t="s">
        <v>16</v>
      </c>
      <c r="E6" s="15">
        <v>10.199999999999999</v>
      </c>
      <c r="F6" s="7" t="s">
        <v>11</v>
      </c>
      <c r="G6" s="8">
        <v>9840</v>
      </c>
      <c r="H6" s="16">
        <f>+E6*G6</f>
        <v>100368</v>
      </c>
    </row>
    <row r="7" spans="2:9" x14ac:dyDescent="0.25">
      <c r="B7" s="4">
        <v>2</v>
      </c>
      <c r="C7" s="5">
        <v>44986</v>
      </c>
      <c r="D7" s="6" t="s">
        <v>17</v>
      </c>
      <c r="E7" s="15">
        <v>8.3000000000000007</v>
      </c>
      <c r="F7" s="7" t="s">
        <v>11</v>
      </c>
      <c r="G7" s="8">
        <v>9840</v>
      </c>
      <c r="H7" s="16">
        <f t="shared" ref="H7:H53" si="0">+E7*G7</f>
        <v>81672</v>
      </c>
      <c r="I7" s="20"/>
    </row>
    <row r="8" spans="2:9" x14ac:dyDescent="0.25">
      <c r="B8" s="4">
        <v>3</v>
      </c>
      <c r="C8" s="5">
        <v>44986</v>
      </c>
      <c r="D8" s="6" t="s">
        <v>18</v>
      </c>
      <c r="E8" s="15">
        <v>13.48</v>
      </c>
      <c r="F8" s="7" t="s">
        <v>10</v>
      </c>
      <c r="G8" s="8">
        <v>11190</v>
      </c>
      <c r="H8" s="16">
        <f t="shared" si="0"/>
        <v>150841.20000000001</v>
      </c>
    </row>
    <row r="9" spans="2:9" x14ac:dyDescent="0.25">
      <c r="B9" s="4">
        <v>4</v>
      </c>
      <c r="C9" s="5">
        <v>44986</v>
      </c>
      <c r="D9" s="6" t="s">
        <v>19</v>
      </c>
      <c r="E9" s="15">
        <v>11</v>
      </c>
      <c r="F9" s="7" t="s">
        <v>11</v>
      </c>
      <c r="G9" s="8">
        <v>9840</v>
      </c>
      <c r="H9" s="16">
        <f t="shared" si="0"/>
        <v>108240</v>
      </c>
    </row>
    <row r="10" spans="2:9" x14ac:dyDescent="0.25">
      <c r="B10" s="4">
        <v>5</v>
      </c>
      <c r="C10" s="5">
        <v>44987</v>
      </c>
      <c r="D10" s="6" t="s">
        <v>20</v>
      </c>
      <c r="E10" s="15">
        <v>8</v>
      </c>
      <c r="F10" s="7" t="s">
        <v>11</v>
      </c>
      <c r="G10" s="8">
        <v>9840</v>
      </c>
      <c r="H10" s="16">
        <f t="shared" si="0"/>
        <v>78720</v>
      </c>
    </row>
    <row r="11" spans="2:9" x14ac:dyDescent="0.25">
      <c r="B11" s="4">
        <v>6</v>
      </c>
      <c r="C11" s="5">
        <v>44989</v>
      </c>
      <c r="D11" s="6" t="s">
        <v>21</v>
      </c>
      <c r="E11" s="15">
        <v>10.5</v>
      </c>
      <c r="F11" s="7" t="s">
        <v>11</v>
      </c>
      <c r="G11" s="8">
        <v>9840</v>
      </c>
      <c r="H11" s="16">
        <f t="shared" si="0"/>
        <v>103320</v>
      </c>
    </row>
    <row r="12" spans="2:9" x14ac:dyDescent="0.25">
      <c r="B12" s="4">
        <v>7</v>
      </c>
      <c r="C12" s="5">
        <v>44989</v>
      </c>
      <c r="D12" s="6" t="s">
        <v>22</v>
      </c>
      <c r="E12" s="15">
        <v>13.1</v>
      </c>
      <c r="F12" s="7" t="s">
        <v>11</v>
      </c>
      <c r="G12" s="8">
        <v>9840</v>
      </c>
      <c r="H12" s="16">
        <f t="shared" si="0"/>
        <v>128904</v>
      </c>
    </row>
    <row r="13" spans="2:9" x14ac:dyDescent="0.25">
      <c r="B13" s="4">
        <v>8</v>
      </c>
      <c r="C13" s="5">
        <v>44990</v>
      </c>
      <c r="D13" s="6" t="s">
        <v>23</v>
      </c>
      <c r="E13" s="15">
        <v>10</v>
      </c>
      <c r="F13" s="7" t="s">
        <v>11</v>
      </c>
      <c r="G13" s="8">
        <v>9840</v>
      </c>
      <c r="H13" s="16">
        <f t="shared" si="0"/>
        <v>98400</v>
      </c>
    </row>
    <row r="14" spans="2:9" x14ac:dyDescent="0.25">
      <c r="B14" s="4">
        <v>9</v>
      </c>
      <c r="C14" s="5">
        <v>44991</v>
      </c>
      <c r="D14" s="6" t="s">
        <v>24</v>
      </c>
      <c r="E14" s="15">
        <v>13.3</v>
      </c>
      <c r="F14" s="7" t="s">
        <v>11</v>
      </c>
      <c r="G14" s="8">
        <v>9840</v>
      </c>
      <c r="H14" s="16">
        <f t="shared" si="0"/>
        <v>130872</v>
      </c>
    </row>
    <row r="15" spans="2:9" x14ac:dyDescent="0.25">
      <c r="B15" s="4">
        <v>10</v>
      </c>
      <c r="C15" s="5">
        <v>44991</v>
      </c>
      <c r="D15" s="6" t="s">
        <v>25</v>
      </c>
      <c r="E15" s="15">
        <v>9</v>
      </c>
      <c r="F15" s="7" t="s">
        <v>11</v>
      </c>
      <c r="G15" s="8">
        <v>9840</v>
      </c>
      <c r="H15" s="16">
        <f t="shared" si="0"/>
        <v>88560</v>
      </c>
    </row>
    <row r="16" spans="2:9" x14ac:dyDescent="0.25">
      <c r="B16" s="4">
        <v>11</v>
      </c>
      <c r="C16" s="5">
        <v>44992</v>
      </c>
      <c r="D16" s="6" t="s">
        <v>26</v>
      </c>
      <c r="E16" s="15">
        <v>13.48</v>
      </c>
      <c r="F16" s="7" t="s">
        <v>11</v>
      </c>
      <c r="G16" s="8">
        <v>9840</v>
      </c>
      <c r="H16" s="16">
        <f t="shared" si="0"/>
        <v>132643.20000000001</v>
      </c>
    </row>
    <row r="17" spans="2:8" x14ac:dyDescent="0.25">
      <c r="B17" s="4">
        <v>12</v>
      </c>
      <c r="C17" s="5">
        <v>44992</v>
      </c>
      <c r="D17" s="6" t="s">
        <v>27</v>
      </c>
      <c r="E17" s="15">
        <v>14.000999999999999</v>
      </c>
      <c r="F17" s="7" t="s">
        <v>10</v>
      </c>
      <c r="G17" s="8">
        <v>11580</v>
      </c>
      <c r="H17" s="16">
        <f t="shared" si="0"/>
        <v>162131.57999999999</v>
      </c>
    </row>
    <row r="18" spans="2:8" x14ac:dyDescent="0.25">
      <c r="B18" s="4">
        <v>13</v>
      </c>
      <c r="C18" s="5">
        <v>44993</v>
      </c>
      <c r="D18" s="6" t="s">
        <v>28</v>
      </c>
      <c r="E18" s="15">
        <v>13</v>
      </c>
      <c r="F18" s="7" t="s">
        <v>11</v>
      </c>
      <c r="G18" s="8">
        <v>9840</v>
      </c>
      <c r="H18" s="16">
        <f t="shared" si="0"/>
        <v>127920</v>
      </c>
    </row>
    <row r="19" spans="2:8" x14ac:dyDescent="0.25">
      <c r="B19" s="4">
        <v>14</v>
      </c>
      <c r="C19" s="5">
        <v>44993</v>
      </c>
      <c r="D19" s="6" t="s">
        <v>29</v>
      </c>
      <c r="E19" s="15">
        <v>9.9</v>
      </c>
      <c r="F19" s="7" t="s">
        <v>11</v>
      </c>
      <c r="G19" s="8">
        <v>9840</v>
      </c>
      <c r="H19" s="16">
        <f t="shared" si="0"/>
        <v>97416</v>
      </c>
    </row>
    <row r="20" spans="2:8" x14ac:dyDescent="0.25">
      <c r="B20" s="4">
        <v>15</v>
      </c>
      <c r="C20" s="5">
        <v>44993</v>
      </c>
      <c r="D20" s="6" t="s">
        <v>30</v>
      </c>
      <c r="E20" s="15">
        <v>12.000999999999999</v>
      </c>
      <c r="F20" s="7" t="s">
        <v>10</v>
      </c>
      <c r="G20" s="8">
        <v>11580</v>
      </c>
      <c r="H20" s="16">
        <f t="shared" si="0"/>
        <v>138971.57999999999</v>
      </c>
    </row>
    <row r="21" spans="2:8" x14ac:dyDescent="0.25">
      <c r="B21" s="4">
        <v>16</v>
      </c>
      <c r="C21" s="5">
        <v>44994</v>
      </c>
      <c r="D21" s="6" t="s">
        <v>31</v>
      </c>
      <c r="E21" s="15">
        <v>7.3</v>
      </c>
      <c r="F21" s="7" t="s">
        <v>11</v>
      </c>
      <c r="G21" s="8">
        <v>9840</v>
      </c>
      <c r="H21" s="16">
        <f t="shared" si="0"/>
        <v>71832</v>
      </c>
    </row>
    <row r="22" spans="2:8" x14ac:dyDescent="0.25">
      <c r="B22" s="4">
        <v>17</v>
      </c>
      <c r="C22" s="5">
        <v>44994</v>
      </c>
      <c r="D22" s="6" t="s">
        <v>32</v>
      </c>
      <c r="E22" s="15">
        <v>15.701000000000001</v>
      </c>
      <c r="F22" s="7" t="s">
        <v>10</v>
      </c>
      <c r="G22" s="8">
        <v>11580</v>
      </c>
      <c r="H22" s="16">
        <f t="shared" si="0"/>
        <v>181817.58000000002</v>
      </c>
    </row>
    <row r="23" spans="2:8" x14ac:dyDescent="0.25">
      <c r="B23" s="4">
        <v>18</v>
      </c>
      <c r="C23" s="5">
        <v>44995</v>
      </c>
      <c r="D23" s="6" t="s">
        <v>33</v>
      </c>
      <c r="E23" s="15">
        <v>15.8</v>
      </c>
      <c r="F23" s="7" t="s">
        <v>11</v>
      </c>
      <c r="G23" s="8">
        <v>9840</v>
      </c>
      <c r="H23" s="16">
        <f t="shared" si="0"/>
        <v>155472</v>
      </c>
    </row>
    <row r="24" spans="2:8" x14ac:dyDescent="0.25">
      <c r="B24" s="4">
        <v>19</v>
      </c>
      <c r="C24" s="5">
        <v>44995</v>
      </c>
      <c r="D24" s="6" t="s">
        <v>34</v>
      </c>
      <c r="E24" s="15">
        <v>23</v>
      </c>
      <c r="F24" s="7" t="s">
        <v>11</v>
      </c>
      <c r="G24" s="8">
        <v>9840</v>
      </c>
      <c r="H24" s="16">
        <f t="shared" si="0"/>
        <v>226320</v>
      </c>
    </row>
    <row r="25" spans="2:8" x14ac:dyDescent="0.25">
      <c r="B25" s="4">
        <v>20</v>
      </c>
      <c r="C25" s="5">
        <v>44995</v>
      </c>
      <c r="D25" s="6" t="s">
        <v>35</v>
      </c>
      <c r="E25" s="15">
        <v>12</v>
      </c>
      <c r="F25" s="7" t="s">
        <v>11</v>
      </c>
      <c r="G25" s="8">
        <v>9840</v>
      </c>
      <c r="H25" s="16">
        <f t="shared" si="0"/>
        <v>118080</v>
      </c>
    </row>
    <row r="26" spans="2:8" x14ac:dyDescent="0.25">
      <c r="B26" s="4">
        <v>21</v>
      </c>
      <c r="C26" s="5">
        <v>44996</v>
      </c>
      <c r="D26" s="6" t="s">
        <v>36</v>
      </c>
      <c r="E26" s="15">
        <v>10.8</v>
      </c>
      <c r="F26" s="7" t="s">
        <v>11</v>
      </c>
      <c r="G26" s="8">
        <v>9840</v>
      </c>
      <c r="H26" s="16">
        <f t="shared" si="0"/>
        <v>106272</v>
      </c>
    </row>
    <row r="27" spans="2:8" x14ac:dyDescent="0.25">
      <c r="B27" s="4">
        <v>22</v>
      </c>
      <c r="C27" s="5">
        <v>44999</v>
      </c>
      <c r="D27" s="6" t="s">
        <v>37</v>
      </c>
      <c r="E27" s="15">
        <v>8.75</v>
      </c>
      <c r="F27" s="7" t="s">
        <v>11</v>
      </c>
      <c r="G27" s="8">
        <v>9840</v>
      </c>
      <c r="H27" s="16">
        <f t="shared" si="0"/>
        <v>86100</v>
      </c>
    </row>
    <row r="28" spans="2:8" x14ac:dyDescent="0.25">
      <c r="B28" s="4">
        <v>23</v>
      </c>
      <c r="C28" s="5">
        <v>44999</v>
      </c>
      <c r="D28" s="6" t="s">
        <v>38</v>
      </c>
      <c r="E28" s="15">
        <v>14.2</v>
      </c>
      <c r="F28" s="7" t="s">
        <v>11</v>
      </c>
      <c r="G28" s="8">
        <v>9840</v>
      </c>
      <c r="H28" s="16">
        <f t="shared" si="0"/>
        <v>139728</v>
      </c>
    </row>
    <row r="29" spans="2:8" x14ac:dyDescent="0.25">
      <c r="B29" s="4">
        <v>24</v>
      </c>
      <c r="C29" s="5">
        <v>45000</v>
      </c>
      <c r="D29" s="6" t="s">
        <v>39</v>
      </c>
      <c r="E29" s="15">
        <v>21</v>
      </c>
      <c r="F29" s="7" t="s">
        <v>11</v>
      </c>
      <c r="G29" s="8">
        <v>9840</v>
      </c>
      <c r="H29" s="16">
        <f t="shared" si="0"/>
        <v>206640</v>
      </c>
    </row>
    <row r="30" spans="2:8" x14ac:dyDescent="0.25">
      <c r="B30" s="4">
        <v>25</v>
      </c>
      <c r="C30" s="5">
        <v>45001</v>
      </c>
      <c r="D30" s="6" t="s">
        <v>40</v>
      </c>
      <c r="E30" s="15">
        <v>5.4</v>
      </c>
      <c r="F30" s="7" t="s">
        <v>10</v>
      </c>
      <c r="G30" s="8">
        <v>11580</v>
      </c>
      <c r="H30" s="16">
        <f t="shared" si="0"/>
        <v>62532.000000000007</v>
      </c>
    </row>
    <row r="31" spans="2:8" x14ac:dyDescent="0.25">
      <c r="B31" s="4">
        <v>26</v>
      </c>
      <c r="C31" s="5">
        <v>45002</v>
      </c>
      <c r="D31" s="6" t="s">
        <v>41</v>
      </c>
      <c r="E31" s="15">
        <v>9</v>
      </c>
      <c r="F31" s="7" t="s">
        <v>11</v>
      </c>
      <c r="G31" s="8">
        <v>9840</v>
      </c>
      <c r="H31" s="16">
        <f t="shared" si="0"/>
        <v>88560</v>
      </c>
    </row>
    <row r="32" spans="2:8" x14ac:dyDescent="0.25">
      <c r="B32" s="4">
        <v>27</v>
      </c>
      <c r="C32" s="5">
        <v>45003</v>
      </c>
      <c r="D32" s="6" t="s">
        <v>42</v>
      </c>
      <c r="E32" s="15">
        <v>13.000999999999999</v>
      </c>
      <c r="F32" s="7" t="s">
        <v>10</v>
      </c>
      <c r="G32" s="8">
        <v>11580</v>
      </c>
      <c r="H32" s="16">
        <f t="shared" si="0"/>
        <v>150551.57999999999</v>
      </c>
    </row>
    <row r="33" spans="2:8" x14ac:dyDescent="0.25">
      <c r="B33" s="4">
        <v>28</v>
      </c>
      <c r="C33" s="5">
        <v>45003</v>
      </c>
      <c r="D33" s="6" t="s">
        <v>43</v>
      </c>
      <c r="E33" s="15">
        <v>11.9</v>
      </c>
      <c r="F33" s="7" t="s">
        <v>11</v>
      </c>
      <c r="G33" s="8">
        <v>9840</v>
      </c>
      <c r="H33" s="16">
        <f t="shared" si="0"/>
        <v>117096</v>
      </c>
    </row>
    <row r="34" spans="2:8" x14ac:dyDescent="0.25">
      <c r="B34" s="4">
        <v>29</v>
      </c>
      <c r="C34" s="5">
        <v>45005</v>
      </c>
      <c r="D34" s="6" t="s">
        <v>44</v>
      </c>
      <c r="E34" s="15">
        <v>10</v>
      </c>
      <c r="F34" s="7" t="s">
        <v>11</v>
      </c>
      <c r="G34" s="8">
        <v>9840</v>
      </c>
      <c r="H34" s="16">
        <f t="shared" si="0"/>
        <v>98400</v>
      </c>
    </row>
    <row r="35" spans="2:8" x14ac:dyDescent="0.25">
      <c r="B35" s="4">
        <v>30</v>
      </c>
      <c r="C35" s="5">
        <v>45005</v>
      </c>
      <c r="D35" s="6" t="s">
        <v>45</v>
      </c>
      <c r="E35" s="15">
        <v>19.100000000000001</v>
      </c>
      <c r="F35" s="7" t="s">
        <v>11</v>
      </c>
      <c r="G35" s="8">
        <v>9840</v>
      </c>
      <c r="H35" s="16">
        <f t="shared" si="0"/>
        <v>187944</v>
      </c>
    </row>
    <row r="36" spans="2:8" x14ac:dyDescent="0.25">
      <c r="B36" s="4">
        <v>31</v>
      </c>
      <c r="C36" s="5">
        <v>45006</v>
      </c>
      <c r="D36" s="6" t="s">
        <v>46</v>
      </c>
      <c r="E36" s="15">
        <v>11</v>
      </c>
      <c r="F36" s="7" t="s">
        <v>11</v>
      </c>
      <c r="G36" s="8">
        <v>9840</v>
      </c>
      <c r="H36" s="16">
        <f t="shared" si="0"/>
        <v>108240</v>
      </c>
    </row>
    <row r="37" spans="2:8" x14ac:dyDescent="0.25">
      <c r="B37" s="4">
        <v>32</v>
      </c>
      <c r="C37" s="5">
        <v>45007</v>
      </c>
      <c r="D37" s="22" t="s">
        <v>47</v>
      </c>
      <c r="E37" s="15">
        <v>8</v>
      </c>
      <c r="F37" s="7" t="s">
        <v>11</v>
      </c>
      <c r="G37" s="8">
        <v>9840</v>
      </c>
      <c r="H37" s="16">
        <f t="shared" si="0"/>
        <v>78720</v>
      </c>
    </row>
    <row r="38" spans="2:8" x14ac:dyDescent="0.25">
      <c r="B38" s="4">
        <v>33</v>
      </c>
      <c r="C38" s="5">
        <v>45007</v>
      </c>
      <c r="D38" s="22" t="s">
        <v>48</v>
      </c>
      <c r="E38" s="15">
        <v>20</v>
      </c>
      <c r="F38" s="7" t="s">
        <v>11</v>
      </c>
      <c r="G38" s="8">
        <v>9840</v>
      </c>
      <c r="H38" s="16">
        <f t="shared" si="0"/>
        <v>196800</v>
      </c>
    </row>
    <row r="39" spans="2:8" x14ac:dyDescent="0.25">
      <c r="B39" s="4">
        <v>34</v>
      </c>
      <c r="C39" s="5">
        <v>45008</v>
      </c>
      <c r="D39" s="22" t="s">
        <v>49</v>
      </c>
      <c r="E39" s="15">
        <v>16.001000000000001</v>
      </c>
      <c r="F39" s="7" t="s">
        <v>11</v>
      </c>
      <c r="G39" s="8">
        <v>9840</v>
      </c>
      <c r="H39" s="16">
        <f t="shared" si="0"/>
        <v>157449.84000000003</v>
      </c>
    </row>
    <row r="40" spans="2:8" x14ac:dyDescent="0.25">
      <c r="B40" s="4">
        <v>35</v>
      </c>
      <c r="C40" s="5">
        <v>45008</v>
      </c>
      <c r="D40" s="22" t="s">
        <v>50</v>
      </c>
      <c r="E40" s="15">
        <v>6</v>
      </c>
      <c r="F40" s="7" t="s">
        <v>11</v>
      </c>
      <c r="G40" s="8">
        <v>9840</v>
      </c>
      <c r="H40" s="16">
        <f t="shared" si="0"/>
        <v>59040</v>
      </c>
    </row>
    <row r="41" spans="2:8" x14ac:dyDescent="0.25">
      <c r="B41" s="4">
        <v>36</v>
      </c>
      <c r="C41" s="5">
        <v>45008</v>
      </c>
      <c r="D41" s="22" t="s">
        <v>51</v>
      </c>
      <c r="E41" s="15">
        <v>13.9</v>
      </c>
      <c r="F41" s="7" t="s">
        <v>11</v>
      </c>
      <c r="G41" s="8">
        <v>9840</v>
      </c>
      <c r="H41" s="16">
        <f t="shared" ref="H41:H47" si="1">+E41*G41</f>
        <v>136776</v>
      </c>
    </row>
    <row r="42" spans="2:8" x14ac:dyDescent="0.25">
      <c r="B42" s="4">
        <v>37</v>
      </c>
      <c r="C42" s="5">
        <v>45009</v>
      </c>
      <c r="D42" s="22" t="s">
        <v>52</v>
      </c>
      <c r="E42" s="15">
        <v>19</v>
      </c>
      <c r="F42" s="7" t="s">
        <v>11</v>
      </c>
      <c r="G42" s="8">
        <v>9840</v>
      </c>
      <c r="H42" s="16">
        <f t="shared" si="1"/>
        <v>186960</v>
      </c>
    </row>
    <row r="43" spans="2:8" x14ac:dyDescent="0.25">
      <c r="B43" s="11">
        <v>38</v>
      </c>
      <c r="C43" s="5">
        <v>45010</v>
      </c>
      <c r="D43" s="22" t="s">
        <v>53</v>
      </c>
      <c r="E43" s="15">
        <v>9</v>
      </c>
      <c r="F43" s="7" t="s">
        <v>11</v>
      </c>
      <c r="G43" s="8">
        <v>9840</v>
      </c>
      <c r="H43" s="16">
        <f t="shared" si="1"/>
        <v>88560</v>
      </c>
    </row>
    <row r="44" spans="2:8" x14ac:dyDescent="0.25">
      <c r="B44" s="4">
        <v>39</v>
      </c>
      <c r="C44" s="5">
        <v>45012</v>
      </c>
      <c r="D44" s="6" t="s">
        <v>54</v>
      </c>
      <c r="E44" s="15">
        <v>13.164</v>
      </c>
      <c r="F44" s="7" t="s">
        <v>11</v>
      </c>
      <c r="G44" s="8">
        <v>9840</v>
      </c>
      <c r="H44" s="16">
        <f t="shared" si="1"/>
        <v>129533.75999999999</v>
      </c>
    </row>
    <row r="45" spans="2:8" x14ac:dyDescent="0.25">
      <c r="B45" s="4">
        <v>40</v>
      </c>
      <c r="C45" s="5">
        <v>45012</v>
      </c>
      <c r="D45" s="6" t="s">
        <v>55</v>
      </c>
      <c r="E45" s="15">
        <v>10</v>
      </c>
      <c r="F45" s="7" t="s">
        <v>11</v>
      </c>
      <c r="G45" s="8">
        <v>9840</v>
      </c>
      <c r="H45" s="16">
        <f t="shared" si="1"/>
        <v>98400</v>
      </c>
    </row>
    <row r="46" spans="2:8" x14ac:dyDescent="0.25">
      <c r="B46" s="4">
        <v>41</v>
      </c>
      <c r="C46" s="5">
        <v>45014</v>
      </c>
      <c r="D46" s="6" t="s">
        <v>56</v>
      </c>
      <c r="E46" s="15">
        <v>12</v>
      </c>
      <c r="F46" s="7" t="s">
        <v>11</v>
      </c>
      <c r="G46" s="8">
        <v>9840</v>
      </c>
      <c r="H46" s="16">
        <f t="shared" si="1"/>
        <v>118080</v>
      </c>
    </row>
    <row r="47" spans="2:8" x14ac:dyDescent="0.25">
      <c r="B47" s="4">
        <v>42</v>
      </c>
      <c r="C47" s="5">
        <v>45014</v>
      </c>
      <c r="D47" s="6" t="s">
        <v>57</v>
      </c>
      <c r="E47" s="15">
        <v>10.901</v>
      </c>
      <c r="F47" s="7" t="s">
        <v>11</v>
      </c>
      <c r="G47" s="8">
        <v>9840</v>
      </c>
      <c r="H47" s="16">
        <f t="shared" si="1"/>
        <v>107265.84</v>
      </c>
    </row>
    <row r="48" spans="2:8" x14ac:dyDescent="0.25">
      <c r="B48" s="4">
        <v>48</v>
      </c>
      <c r="C48" s="5">
        <v>45014</v>
      </c>
      <c r="D48" s="6" t="s">
        <v>58</v>
      </c>
      <c r="E48" s="15">
        <v>2</v>
      </c>
      <c r="F48" s="7" t="s">
        <v>10</v>
      </c>
      <c r="G48" s="8">
        <v>11580</v>
      </c>
      <c r="H48" s="16">
        <f t="shared" si="0"/>
        <v>23160</v>
      </c>
    </row>
    <row r="49" spans="2:8" x14ac:dyDescent="0.25">
      <c r="B49" s="4">
        <v>49</v>
      </c>
      <c r="C49" s="5">
        <v>45015</v>
      </c>
      <c r="D49" s="6" t="s">
        <v>59</v>
      </c>
      <c r="E49" s="15">
        <v>9.5</v>
      </c>
      <c r="F49" s="7" t="s">
        <v>11</v>
      </c>
      <c r="G49" s="8">
        <v>9840</v>
      </c>
      <c r="H49" s="16">
        <f t="shared" si="0"/>
        <v>93480</v>
      </c>
    </row>
    <row r="50" spans="2:8" x14ac:dyDescent="0.25">
      <c r="B50" s="4">
        <v>50</v>
      </c>
      <c r="C50" s="5">
        <v>45015</v>
      </c>
      <c r="D50" s="6" t="s">
        <v>60</v>
      </c>
      <c r="E50" s="15">
        <v>17</v>
      </c>
      <c r="F50" s="7" t="s">
        <v>11</v>
      </c>
      <c r="G50" s="8">
        <v>9840</v>
      </c>
      <c r="H50" s="16">
        <f t="shared" si="0"/>
        <v>167280</v>
      </c>
    </row>
    <row r="51" spans="2:8" x14ac:dyDescent="0.25">
      <c r="B51" s="4">
        <v>51</v>
      </c>
      <c r="C51" s="5">
        <v>45016</v>
      </c>
      <c r="D51" s="6" t="s">
        <v>61</v>
      </c>
      <c r="E51" s="15">
        <v>10.3</v>
      </c>
      <c r="F51" s="7" t="s">
        <v>10</v>
      </c>
      <c r="G51" s="8">
        <v>11580</v>
      </c>
      <c r="H51" s="16">
        <f t="shared" si="0"/>
        <v>119274.00000000001</v>
      </c>
    </row>
    <row r="52" spans="2:8" x14ac:dyDescent="0.25">
      <c r="B52" s="4">
        <v>52</v>
      </c>
      <c r="C52" s="5">
        <v>45016</v>
      </c>
      <c r="D52" s="6" t="s">
        <v>62</v>
      </c>
      <c r="E52" s="15">
        <v>8</v>
      </c>
      <c r="F52" s="7" t="s">
        <v>11</v>
      </c>
      <c r="G52" s="8">
        <v>9840</v>
      </c>
      <c r="H52" s="16">
        <f t="shared" si="0"/>
        <v>78720</v>
      </c>
    </row>
    <row r="53" spans="2:8" x14ac:dyDescent="0.25">
      <c r="B53" s="4">
        <v>55</v>
      </c>
      <c r="C53" s="17"/>
      <c r="D53" s="6"/>
      <c r="E53" s="12"/>
      <c r="F53" s="18"/>
      <c r="G53" s="19"/>
      <c r="H53" s="16">
        <f t="shared" si="0"/>
        <v>0</v>
      </c>
    </row>
    <row r="54" spans="2:8" x14ac:dyDescent="0.25">
      <c r="B54" s="4"/>
      <c r="C54" s="5"/>
      <c r="D54" s="9" t="s">
        <v>12</v>
      </c>
      <c r="E54" s="13">
        <f>SUM(E6:E53)</f>
        <v>561.9799999999999</v>
      </c>
      <c r="F54" s="7"/>
      <c r="G54" s="8"/>
      <c r="H54" s="16">
        <f>SUM(H6:H53)+2</f>
        <v>5674066.1600000001</v>
      </c>
    </row>
    <row r="55" spans="2:8" x14ac:dyDescent="0.25">
      <c r="D55" s="6" t="s">
        <v>11</v>
      </c>
      <c r="E55" s="14">
        <f>+E6+E7+E9+E10+E11+E12+E13+E14+E15+E16+E18+E19+E21+E23+E24+E25+E26+E27+E28+E29+E31+E33+E34+E35+E36+E37+E38+E39+E40+E41+E42+E43+E44+E45+E46+E47+E49+E50+E52</f>
        <v>476.096</v>
      </c>
    </row>
    <row r="56" spans="2:8" x14ac:dyDescent="0.25">
      <c r="D56" s="4" t="s">
        <v>13</v>
      </c>
      <c r="E56" s="14">
        <f>+E8+E17+E20+E22+E30+E32+E48+E51</f>
        <v>85.884</v>
      </c>
    </row>
    <row r="57" spans="2:8" x14ac:dyDescent="0.25">
      <c r="E57" s="21"/>
    </row>
    <row r="62" spans="2:8" ht="20.25" x14ac:dyDescent="0.25">
      <c r="B62" s="32" t="s">
        <v>0</v>
      </c>
      <c r="C62" s="33"/>
      <c r="D62" s="33"/>
      <c r="E62" s="33"/>
      <c r="F62" s="33"/>
      <c r="G62" s="33"/>
      <c r="H62" s="34"/>
    </row>
    <row r="63" spans="2:8" x14ac:dyDescent="0.25">
      <c r="B63" s="23" t="s">
        <v>1</v>
      </c>
      <c r="C63" s="24"/>
      <c r="D63" s="24"/>
      <c r="E63" s="24"/>
      <c r="F63" s="24"/>
      <c r="G63" s="24"/>
      <c r="H63" s="25"/>
    </row>
    <row r="64" spans="2:8" x14ac:dyDescent="0.25">
      <c r="B64" s="26" t="s">
        <v>2</v>
      </c>
      <c r="C64" s="27"/>
      <c r="D64" s="27"/>
      <c r="E64" s="27"/>
      <c r="F64" s="27"/>
      <c r="G64" s="27"/>
      <c r="H64" s="28"/>
    </row>
    <row r="65" spans="2:8" ht="15.75" x14ac:dyDescent="0.25">
      <c r="B65" s="29" t="s">
        <v>14</v>
      </c>
      <c r="C65" s="30"/>
      <c r="D65" s="30"/>
      <c r="E65" s="30"/>
      <c r="F65" s="30"/>
      <c r="G65" s="30"/>
      <c r="H65" s="31"/>
    </row>
    <row r="66" spans="2:8" x14ac:dyDescent="0.25">
      <c r="B66" s="1" t="s">
        <v>3</v>
      </c>
      <c r="C66" s="1" t="s">
        <v>4</v>
      </c>
      <c r="D66" s="2" t="s">
        <v>5</v>
      </c>
      <c r="E66" s="3" t="s">
        <v>6</v>
      </c>
      <c r="F66" s="3" t="s">
        <v>7</v>
      </c>
      <c r="G66" s="2" t="s">
        <v>8</v>
      </c>
      <c r="H66" s="2" t="s">
        <v>9</v>
      </c>
    </row>
    <row r="67" spans="2:8" x14ac:dyDescent="0.25">
      <c r="B67" s="4">
        <v>1</v>
      </c>
      <c r="C67" s="5"/>
      <c r="D67" s="6"/>
      <c r="E67" s="12"/>
      <c r="F67" s="7"/>
      <c r="G67" s="8"/>
      <c r="H67" s="8"/>
    </row>
    <row r="68" spans="2:8" x14ac:dyDescent="0.25">
      <c r="B68" s="4">
        <v>2</v>
      </c>
      <c r="C68" s="5"/>
      <c r="D68" s="6"/>
      <c r="E68" s="12"/>
      <c r="F68" s="7"/>
      <c r="G68" s="8"/>
      <c r="H68" s="8"/>
    </row>
    <row r="69" spans="2:8" x14ac:dyDescent="0.25">
      <c r="B69" s="4">
        <v>3</v>
      </c>
      <c r="C69" s="5"/>
      <c r="D69" s="6"/>
      <c r="E69" s="12"/>
      <c r="F69" s="7"/>
      <c r="G69" s="8"/>
      <c r="H69" s="8"/>
    </row>
    <row r="70" spans="2:8" x14ac:dyDescent="0.25">
      <c r="B70" s="4">
        <v>4</v>
      </c>
      <c r="C70" s="5"/>
      <c r="D70" s="6"/>
      <c r="E70" s="12"/>
      <c r="F70" s="7"/>
      <c r="G70" s="8"/>
      <c r="H70" s="8"/>
    </row>
    <row r="71" spans="2:8" x14ac:dyDescent="0.25">
      <c r="B71" s="4">
        <v>5</v>
      </c>
      <c r="C71" s="5"/>
      <c r="D71" s="6"/>
      <c r="E71" s="12"/>
      <c r="F71" s="7"/>
      <c r="G71" s="8"/>
      <c r="H71" s="8"/>
    </row>
    <row r="72" spans="2:8" x14ac:dyDescent="0.25">
      <c r="B72" s="4">
        <v>6</v>
      </c>
      <c r="C72" s="5"/>
      <c r="D72" s="6"/>
      <c r="E72" s="12"/>
      <c r="F72" s="7"/>
      <c r="G72" s="8"/>
      <c r="H72" s="8"/>
    </row>
    <row r="73" spans="2:8" x14ac:dyDescent="0.25">
      <c r="B73" s="4">
        <v>7</v>
      </c>
      <c r="C73" s="5"/>
      <c r="D73" s="6"/>
      <c r="E73" s="12"/>
      <c r="F73" s="7"/>
      <c r="G73" s="8"/>
      <c r="H73" s="8"/>
    </row>
    <row r="74" spans="2:8" x14ac:dyDescent="0.25">
      <c r="B74" s="4"/>
      <c r="C74" s="5"/>
      <c r="D74" s="6"/>
      <c r="E74" s="12"/>
      <c r="F74" s="7"/>
      <c r="G74" s="8"/>
      <c r="H74" s="8"/>
    </row>
    <row r="75" spans="2:8" x14ac:dyDescent="0.25">
      <c r="D75" s="9" t="s">
        <v>12</v>
      </c>
      <c r="E75" s="13">
        <f>SUM(E67:E74)</f>
        <v>0</v>
      </c>
      <c r="F75" s="7"/>
      <c r="G75" s="8"/>
      <c r="H75" s="10">
        <f>SUM(H67:H74)</f>
        <v>0</v>
      </c>
    </row>
    <row r="76" spans="2:8" x14ac:dyDescent="0.25">
      <c r="D76" s="4" t="s">
        <v>13</v>
      </c>
      <c r="E76" s="13"/>
    </row>
  </sheetData>
  <mergeCells count="8">
    <mergeCell ref="B63:H63"/>
    <mergeCell ref="B64:H64"/>
    <mergeCell ref="B65:H65"/>
    <mergeCell ref="B1:H1"/>
    <mergeCell ref="B2:H2"/>
    <mergeCell ref="B3:H3"/>
    <mergeCell ref="B4:H4"/>
    <mergeCell ref="B62:H62"/>
  </mergeCells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bomba</dc:creator>
  <cp:lastModifiedBy>LENOVO PC</cp:lastModifiedBy>
  <cp:lastPrinted>2023-04-04T21:42:48Z</cp:lastPrinted>
  <dcterms:created xsi:type="dcterms:W3CDTF">2021-04-28T20:40:31Z</dcterms:created>
  <dcterms:modified xsi:type="dcterms:W3CDTF">2023-04-05T00:07:29Z</dcterms:modified>
</cp:coreProperties>
</file>