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mmurc\OneDrive\Escritorio\APOYOS 2023\FUNDACIÓN INTEGRANDO FRONTERAS\"/>
    </mc:Choice>
  </mc:AlternateContent>
  <xr:revisionPtr revIDLastSave="0" documentId="8_{5E5C751D-4597-452F-BC92-93A3E5BF28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. CONCERTADO" sheetId="1" r:id="rId1"/>
    <sheet name="1. Inicial" sheetId="2" r:id="rId2"/>
    <sheet name="2. Ajustad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P345E57KaLDV8uSG1T4MfsyJVog=="/>
    </ext>
  </extLst>
</workbook>
</file>

<file path=xl/calcChain.xml><?xml version="1.0" encoding="utf-8"?>
<calcChain xmlns="http://schemas.openxmlformats.org/spreadsheetml/2006/main">
  <c r="G192" i="3" l="1"/>
  <c r="F192" i="3"/>
  <c r="E192" i="3"/>
  <c r="D191" i="3"/>
  <c r="D190" i="3"/>
  <c r="D189" i="3"/>
  <c r="D188" i="3"/>
  <c r="D192" i="3" s="1"/>
  <c r="G186" i="3"/>
  <c r="F186" i="3"/>
  <c r="E186" i="3"/>
  <c r="D185" i="3"/>
  <c r="D184" i="3"/>
  <c r="D183" i="3"/>
  <c r="D182" i="3"/>
  <c r="D186" i="3" s="1"/>
  <c r="G180" i="3"/>
  <c r="F180" i="3"/>
  <c r="E180" i="3"/>
  <c r="D179" i="3"/>
  <c r="D178" i="3"/>
  <c r="D177" i="3"/>
  <c r="D176" i="3"/>
  <c r="D180" i="3" s="1"/>
  <c r="G174" i="3"/>
  <c r="F174" i="3"/>
  <c r="E174" i="3"/>
  <c r="D173" i="3"/>
  <c r="D172" i="3"/>
  <c r="D171" i="3"/>
  <c r="D170" i="3"/>
  <c r="D174" i="3" s="1"/>
  <c r="G168" i="3"/>
  <c r="F168" i="3"/>
  <c r="E168" i="3"/>
  <c r="D167" i="3"/>
  <c r="D166" i="3"/>
  <c r="D165" i="3"/>
  <c r="D164" i="3"/>
  <c r="D168" i="3" s="1"/>
  <c r="G162" i="3"/>
  <c r="F162" i="3"/>
  <c r="E162" i="3"/>
  <c r="D161" i="3"/>
  <c r="D160" i="3"/>
  <c r="D159" i="3"/>
  <c r="D158" i="3"/>
  <c r="D162" i="3" s="1"/>
  <c r="G156" i="3"/>
  <c r="F156" i="3"/>
  <c r="E156" i="3"/>
  <c r="D155" i="3"/>
  <c r="D154" i="3"/>
  <c r="D153" i="3"/>
  <c r="D152" i="3"/>
  <c r="D156" i="3" s="1"/>
  <c r="G150" i="3"/>
  <c r="F150" i="3"/>
  <c r="E150" i="3"/>
  <c r="D149" i="3"/>
  <c r="D148" i="3"/>
  <c r="D147" i="3"/>
  <c r="D146" i="3"/>
  <c r="D150" i="3" s="1"/>
  <c r="G144" i="3"/>
  <c r="F144" i="3"/>
  <c r="E144" i="3"/>
  <c r="D143" i="3"/>
  <c r="D142" i="3"/>
  <c r="D141" i="3"/>
  <c r="D140" i="3"/>
  <c r="D144" i="3" s="1"/>
  <c r="G138" i="3"/>
  <c r="F138" i="3"/>
  <c r="E138" i="3"/>
  <c r="D137" i="3"/>
  <c r="D136" i="3"/>
  <c r="D135" i="3"/>
  <c r="D134" i="3"/>
  <c r="D138" i="3" s="1"/>
  <c r="G131" i="3"/>
  <c r="F131" i="3"/>
  <c r="E131" i="3"/>
  <c r="D130" i="3"/>
  <c r="D129" i="3"/>
  <c r="D128" i="3"/>
  <c r="D127" i="3"/>
  <c r="D131" i="3" s="1"/>
  <c r="G125" i="3"/>
  <c r="F125" i="3"/>
  <c r="E125" i="3"/>
  <c r="E193" i="3" s="1"/>
  <c r="E196" i="3" s="1"/>
  <c r="D124" i="3"/>
  <c r="D123" i="3"/>
  <c r="D122" i="3"/>
  <c r="D121" i="3"/>
  <c r="D120" i="3"/>
  <c r="D119" i="3"/>
  <c r="D125" i="3" s="1"/>
  <c r="G117" i="3"/>
  <c r="F117" i="3"/>
  <c r="E117" i="3"/>
  <c r="D116" i="3"/>
  <c r="D115" i="3"/>
  <c r="D114" i="3"/>
  <c r="D113" i="3"/>
  <c r="D112" i="3"/>
  <c r="D117" i="3" s="1"/>
  <c r="G110" i="3"/>
  <c r="F110" i="3"/>
  <c r="E110" i="3"/>
  <c r="D109" i="3"/>
  <c r="D108" i="3"/>
  <c r="D107" i="3"/>
  <c r="D106" i="3"/>
  <c r="D110" i="3" s="1"/>
  <c r="G104" i="3"/>
  <c r="F104" i="3"/>
  <c r="E104" i="3"/>
  <c r="D103" i="3"/>
  <c r="D102" i="3"/>
  <c r="D101" i="3"/>
  <c r="D100" i="3"/>
  <c r="D104" i="3" s="1"/>
  <c r="G98" i="3"/>
  <c r="F98" i="3"/>
  <c r="E98" i="3"/>
  <c r="D97" i="3"/>
  <c r="D96" i="3"/>
  <c r="D95" i="3"/>
  <c r="D94" i="3"/>
  <c r="D98" i="3" s="1"/>
  <c r="G92" i="3"/>
  <c r="F92" i="3"/>
  <c r="E92" i="3"/>
  <c r="D91" i="3"/>
  <c r="D90" i="3"/>
  <c r="D89" i="3"/>
  <c r="D88" i="3"/>
  <c r="D92" i="3" s="1"/>
  <c r="G86" i="3"/>
  <c r="F86" i="3"/>
  <c r="E86" i="3"/>
  <c r="D85" i="3"/>
  <c r="D84" i="3"/>
  <c r="D83" i="3"/>
  <c r="D82" i="3"/>
  <c r="D86" i="3" s="1"/>
  <c r="G80" i="3"/>
  <c r="F80" i="3"/>
  <c r="E80" i="3"/>
  <c r="D79" i="3"/>
  <c r="D78" i="3"/>
  <c r="D77" i="3"/>
  <c r="D76" i="3"/>
  <c r="D80" i="3" s="1"/>
  <c r="G74" i="3"/>
  <c r="F74" i="3"/>
  <c r="E74" i="3"/>
  <c r="D73" i="3"/>
  <c r="D72" i="3"/>
  <c r="D71" i="3"/>
  <c r="D70" i="3"/>
  <c r="D74" i="3" s="1"/>
  <c r="G67" i="3"/>
  <c r="F67" i="3"/>
  <c r="E67" i="3"/>
  <c r="D66" i="3"/>
  <c r="D65" i="3"/>
  <c r="D64" i="3"/>
  <c r="D63" i="3"/>
  <c r="D67" i="3" s="1"/>
  <c r="G61" i="3"/>
  <c r="F61" i="3"/>
  <c r="E61" i="3"/>
  <c r="D60" i="3"/>
  <c r="D59" i="3"/>
  <c r="D58" i="3"/>
  <c r="D57" i="3"/>
  <c r="D61" i="3" s="1"/>
  <c r="G55" i="3"/>
  <c r="F55" i="3"/>
  <c r="E55" i="3"/>
  <c r="D54" i="3"/>
  <c r="D53" i="3"/>
  <c r="D52" i="3"/>
  <c r="D51" i="3"/>
  <c r="D55" i="3" s="1"/>
  <c r="G49" i="3"/>
  <c r="F49" i="3"/>
  <c r="E49" i="3"/>
  <c r="D48" i="3"/>
  <c r="D47" i="3"/>
  <c r="D46" i="3"/>
  <c r="D45" i="3"/>
  <c r="D49" i="3" s="1"/>
  <c r="G43" i="3"/>
  <c r="F43" i="3"/>
  <c r="E43" i="3"/>
  <c r="D42" i="3"/>
  <c r="D41" i="3"/>
  <c r="D40" i="3"/>
  <c r="D39" i="3"/>
  <c r="D43" i="3" s="1"/>
  <c r="G37" i="3"/>
  <c r="F37" i="3"/>
  <c r="E37" i="3"/>
  <c r="D36" i="3"/>
  <c r="D35" i="3"/>
  <c r="D34" i="3"/>
  <c r="D33" i="3"/>
  <c r="D37" i="3" s="1"/>
  <c r="G31" i="3"/>
  <c r="F31" i="3"/>
  <c r="E31" i="3"/>
  <c r="D30" i="3"/>
  <c r="D29" i="3"/>
  <c r="D28" i="3"/>
  <c r="D27" i="3"/>
  <c r="D31" i="3" s="1"/>
  <c r="G25" i="3"/>
  <c r="F25" i="3"/>
  <c r="E25" i="3"/>
  <c r="D24" i="3"/>
  <c r="D23" i="3"/>
  <c r="D22" i="3"/>
  <c r="D21" i="3"/>
  <c r="D25" i="3" s="1"/>
  <c r="G19" i="3"/>
  <c r="F19" i="3"/>
  <c r="E19" i="3"/>
  <c r="D18" i="3"/>
  <c r="D17" i="3"/>
  <c r="D16" i="3"/>
  <c r="D15" i="3"/>
  <c r="D19" i="3" s="1"/>
  <c r="G13" i="3"/>
  <c r="G193" i="3" s="1"/>
  <c r="F13" i="3"/>
  <c r="F193" i="3" s="1"/>
  <c r="E13" i="3"/>
  <c r="D12" i="3"/>
  <c r="D11" i="3"/>
  <c r="D10" i="3"/>
  <c r="D9" i="3"/>
  <c r="D13" i="3" s="1"/>
  <c r="C5" i="3"/>
  <c r="C4" i="3"/>
  <c r="C3" i="3"/>
  <c r="C2" i="3"/>
  <c r="G192" i="2"/>
  <c r="F192" i="2"/>
  <c r="E192" i="2"/>
  <c r="D191" i="2"/>
  <c r="D190" i="2"/>
  <c r="D189" i="2"/>
  <c r="D188" i="2"/>
  <c r="D192" i="2" s="1"/>
  <c r="G186" i="2"/>
  <c r="F186" i="2"/>
  <c r="E186" i="2"/>
  <c r="D185" i="2"/>
  <c r="D184" i="2"/>
  <c r="D183" i="2"/>
  <c r="D182" i="2"/>
  <c r="D186" i="2" s="1"/>
  <c r="G180" i="2"/>
  <c r="F180" i="2"/>
  <c r="E180" i="2"/>
  <c r="D180" i="2"/>
  <c r="D179" i="2"/>
  <c r="D178" i="2"/>
  <c r="D177" i="2"/>
  <c r="D176" i="2"/>
  <c r="G174" i="2"/>
  <c r="F174" i="2"/>
  <c r="E174" i="2"/>
  <c r="D173" i="2"/>
  <c r="D172" i="2"/>
  <c r="D171" i="2"/>
  <c r="D170" i="2"/>
  <c r="D174" i="2" s="1"/>
  <c r="G168" i="2"/>
  <c r="F168" i="2"/>
  <c r="E168" i="2"/>
  <c r="D167" i="2"/>
  <c r="D166" i="2"/>
  <c r="D165" i="2"/>
  <c r="D164" i="2"/>
  <c r="D168" i="2" s="1"/>
  <c r="G162" i="2"/>
  <c r="F162" i="2"/>
  <c r="E162" i="2"/>
  <c r="D161" i="2"/>
  <c r="D160" i="2"/>
  <c r="D159" i="2"/>
  <c r="D158" i="2"/>
  <c r="D162" i="2" s="1"/>
  <c r="G156" i="2"/>
  <c r="F156" i="2"/>
  <c r="E156" i="2"/>
  <c r="D155" i="2"/>
  <c r="D154" i="2"/>
  <c r="D153" i="2"/>
  <c r="D152" i="2"/>
  <c r="D156" i="2" s="1"/>
  <c r="G150" i="2"/>
  <c r="F150" i="2"/>
  <c r="E150" i="2"/>
  <c r="D149" i="2"/>
  <c r="D148" i="2"/>
  <c r="D147" i="2"/>
  <c r="D146" i="2"/>
  <c r="D150" i="2" s="1"/>
  <c r="G144" i="2"/>
  <c r="F144" i="2"/>
  <c r="E144" i="2"/>
  <c r="D143" i="2"/>
  <c r="D142" i="2"/>
  <c r="D141" i="2"/>
  <c r="D140" i="2"/>
  <c r="D144" i="2" s="1"/>
  <c r="G138" i="2"/>
  <c r="F138" i="2"/>
  <c r="E138" i="2"/>
  <c r="D137" i="2"/>
  <c r="D136" i="2"/>
  <c r="D135" i="2"/>
  <c r="D134" i="2"/>
  <c r="D138" i="2" s="1"/>
  <c r="G131" i="2"/>
  <c r="F131" i="2"/>
  <c r="E131" i="2"/>
  <c r="D130" i="2"/>
  <c r="D129" i="2"/>
  <c r="D128" i="2"/>
  <c r="D127" i="2"/>
  <c r="D131" i="2" s="1"/>
  <c r="G125" i="2"/>
  <c r="F125" i="2"/>
  <c r="E125" i="2"/>
  <c r="D124" i="2"/>
  <c r="D123" i="2"/>
  <c r="D122" i="2"/>
  <c r="D121" i="2"/>
  <c r="D125" i="2" s="1"/>
  <c r="D120" i="2"/>
  <c r="D119" i="2"/>
  <c r="G117" i="2"/>
  <c r="F117" i="2"/>
  <c r="E117" i="2"/>
  <c r="D116" i="2"/>
  <c r="D115" i="2"/>
  <c r="D114" i="2"/>
  <c r="D113" i="2"/>
  <c r="D112" i="2"/>
  <c r="D117" i="2" s="1"/>
  <c r="G110" i="2"/>
  <c r="F110" i="2"/>
  <c r="E110" i="2"/>
  <c r="D109" i="2"/>
  <c r="D108" i="2"/>
  <c r="D107" i="2"/>
  <c r="D106" i="2"/>
  <c r="D110" i="2" s="1"/>
  <c r="G104" i="2"/>
  <c r="F104" i="2"/>
  <c r="E104" i="2"/>
  <c r="D103" i="2"/>
  <c r="D102" i="2"/>
  <c r="D101" i="2"/>
  <c r="D100" i="2"/>
  <c r="D104" i="2" s="1"/>
  <c r="G98" i="2"/>
  <c r="F98" i="2"/>
  <c r="E98" i="2"/>
  <c r="D97" i="2"/>
  <c r="D96" i="2"/>
  <c r="D95" i="2"/>
  <c r="D94" i="2"/>
  <c r="D98" i="2" s="1"/>
  <c r="G92" i="2"/>
  <c r="F92" i="2"/>
  <c r="E92" i="2"/>
  <c r="D91" i="2"/>
  <c r="D90" i="2"/>
  <c r="D89" i="2"/>
  <c r="D88" i="2"/>
  <c r="D92" i="2" s="1"/>
  <c r="G86" i="2"/>
  <c r="F86" i="2"/>
  <c r="E86" i="2"/>
  <c r="D85" i="2"/>
  <c r="D86" i="2" s="1"/>
  <c r="D84" i="2"/>
  <c r="D83" i="2"/>
  <c r="G80" i="2"/>
  <c r="F80" i="2"/>
  <c r="E80" i="2"/>
  <c r="D79" i="2"/>
  <c r="D78" i="2"/>
  <c r="D77" i="2"/>
  <c r="D76" i="2"/>
  <c r="D80" i="2" s="1"/>
  <c r="G74" i="2"/>
  <c r="F74" i="2"/>
  <c r="E74" i="2"/>
  <c r="D73" i="2"/>
  <c r="D72" i="2"/>
  <c r="D71" i="2"/>
  <c r="D70" i="2"/>
  <c r="D74" i="2" s="1"/>
  <c r="G67" i="2"/>
  <c r="F67" i="2"/>
  <c r="E67" i="2"/>
  <c r="D66" i="2"/>
  <c r="D65" i="2"/>
  <c r="D64" i="2"/>
  <c r="D63" i="2"/>
  <c r="D67" i="2" s="1"/>
  <c r="G61" i="2"/>
  <c r="F61" i="2"/>
  <c r="E61" i="2"/>
  <c r="D60" i="2"/>
  <c r="D59" i="2"/>
  <c r="D58" i="2"/>
  <c r="D57" i="2"/>
  <c r="D61" i="2" s="1"/>
  <c r="G55" i="2"/>
  <c r="F55" i="2"/>
  <c r="E55" i="2"/>
  <c r="D54" i="2"/>
  <c r="D53" i="2"/>
  <c r="D52" i="2"/>
  <c r="D51" i="2"/>
  <c r="D55" i="2" s="1"/>
  <c r="G49" i="2"/>
  <c r="F49" i="2"/>
  <c r="E49" i="2"/>
  <c r="D48" i="2"/>
  <c r="D47" i="2"/>
  <c r="D46" i="2"/>
  <c r="D45" i="2"/>
  <c r="D49" i="2" s="1"/>
  <c r="G43" i="2"/>
  <c r="F43" i="2"/>
  <c r="E43" i="2"/>
  <c r="D42" i="2"/>
  <c r="D41" i="2"/>
  <c r="D40" i="2"/>
  <c r="D39" i="2"/>
  <c r="D43" i="2" s="1"/>
  <c r="G37" i="2"/>
  <c r="F37" i="2"/>
  <c r="E37" i="2"/>
  <c r="D36" i="2"/>
  <c r="D35" i="2"/>
  <c r="D34" i="2"/>
  <c r="D33" i="2"/>
  <c r="D37" i="2" s="1"/>
  <c r="G31" i="2"/>
  <c r="F31" i="2"/>
  <c r="E31" i="2"/>
  <c r="D30" i="2"/>
  <c r="D29" i="2"/>
  <c r="D28" i="2"/>
  <c r="D27" i="2"/>
  <c r="D31" i="2" s="1"/>
  <c r="G25" i="2"/>
  <c r="F25" i="2"/>
  <c r="E25" i="2"/>
  <c r="D24" i="2"/>
  <c r="D23" i="2"/>
  <c r="D22" i="2"/>
  <c r="D21" i="2"/>
  <c r="D25" i="2" s="1"/>
  <c r="G19" i="2"/>
  <c r="F19" i="2"/>
  <c r="E19" i="2"/>
  <c r="D18" i="2"/>
  <c r="D17" i="2"/>
  <c r="D16" i="2"/>
  <c r="D15" i="2"/>
  <c r="D19" i="2" s="1"/>
  <c r="G13" i="2"/>
  <c r="G193" i="2" s="1"/>
  <c r="F13" i="2"/>
  <c r="F193" i="2" s="1"/>
  <c r="E13" i="2"/>
  <c r="E193" i="2" s="1"/>
  <c r="D12" i="2"/>
  <c r="D11" i="2"/>
  <c r="D10" i="2"/>
  <c r="D9" i="2"/>
  <c r="D13" i="2" s="1"/>
  <c r="K194" i="1"/>
  <c r="J194" i="1"/>
  <c r="I194" i="1"/>
  <c r="F194" i="1"/>
  <c r="E194" i="1"/>
  <c r="D194" i="1"/>
  <c r="H193" i="1"/>
  <c r="C193" i="1"/>
  <c r="H192" i="1"/>
  <c r="C192" i="1"/>
  <c r="H191" i="1"/>
  <c r="C191" i="1"/>
  <c r="H190" i="1"/>
  <c r="H194" i="1" s="1"/>
  <c r="C190" i="1"/>
  <c r="C194" i="1" s="1"/>
  <c r="K188" i="1"/>
  <c r="J188" i="1"/>
  <c r="I188" i="1"/>
  <c r="F188" i="1"/>
  <c r="E188" i="1"/>
  <c r="D188" i="1"/>
  <c r="H187" i="1"/>
  <c r="C187" i="1"/>
  <c r="H186" i="1"/>
  <c r="C186" i="1"/>
  <c r="H185" i="1"/>
  <c r="C185" i="1"/>
  <c r="H184" i="1"/>
  <c r="H188" i="1" s="1"/>
  <c r="C184" i="1"/>
  <c r="C188" i="1" s="1"/>
  <c r="K182" i="1"/>
  <c r="J182" i="1"/>
  <c r="I182" i="1"/>
  <c r="F182" i="1"/>
  <c r="E182" i="1"/>
  <c r="D182" i="1"/>
  <c r="H181" i="1"/>
  <c r="C181" i="1"/>
  <c r="H180" i="1"/>
  <c r="C180" i="1"/>
  <c r="H179" i="1"/>
  <c r="C179" i="1"/>
  <c r="H178" i="1"/>
  <c r="H182" i="1" s="1"/>
  <c r="C178" i="1"/>
  <c r="C182" i="1" s="1"/>
  <c r="K176" i="1"/>
  <c r="J176" i="1"/>
  <c r="I176" i="1"/>
  <c r="F176" i="1"/>
  <c r="E176" i="1"/>
  <c r="D176" i="1"/>
  <c r="H175" i="1"/>
  <c r="C175" i="1"/>
  <c r="H174" i="1"/>
  <c r="C174" i="1"/>
  <c r="H173" i="1"/>
  <c r="C173" i="1"/>
  <c r="H172" i="1"/>
  <c r="H176" i="1" s="1"/>
  <c r="C172" i="1"/>
  <c r="C176" i="1" s="1"/>
  <c r="K170" i="1"/>
  <c r="J170" i="1"/>
  <c r="I170" i="1"/>
  <c r="F170" i="1"/>
  <c r="E170" i="1"/>
  <c r="D170" i="1"/>
  <c r="H169" i="1"/>
  <c r="C169" i="1"/>
  <c r="H168" i="1"/>
  <c r="C168" i="1"/>
  <c r="H167" i="1"/>
  <c r="C167" i="1"/>
  <c r="H166" i="1"/>
  <c r="H170" i="1" s="1"/>
  <c r="C166" i="1"/>
  <c r="C170" i="1" s="1"/>
  <c r="K164" i="1"/>
  <c r="J164" i="1"/>
  <c r="I164" i="1"/>
  <c r="F164" i="1"/>
  <c r="E164" i="1"/>
  <c r="D164" i="1"/>
  <c r="H163" i="1"/>
  <c r="C163" i="1"/>
  <c r="H162" i="1"/>
  <c r="C162" i="1"/>
  <c r="H161" i="1"/>
  <c r="C161" i="1"/>
  <c r="H160" i="1"/>
  <c r="H164" i="1" s="1"/>
  <c r="C160" i="1"/>
  <c r="C164" i="1" s="1"/>
  <c r="K158" i="1"/>
  <c r="J158" i="1"/>
  <c r="I158" i="1"/>
  <c r="F158" i="1"/>
  <c r="E158" i="1"/>
  <c r="D158" i="1"/>
  <c r="H157" i="1"/>
  <c r="C157" i="1"/>
  <c r="H156" i="1"/>
  <c r="C156" i="1"/>
  <c r="H155" i="1"/>
  <c r="C155" i="1"/>
  <c r="H154" i="1"/>
  <c r="H158" i="1" s="1"/>
  <c r="C154" i="1"/>
  <c r="C158" i="1" s="1"/>
  <c r="K152" i="1"/>
  <c r="J152" i="1"/>
  <c r="I152" i="1"/>
  <c r="F152" i="1"/>
  <c r="E152" i="1"/>
  <c r="D152" i="1"/>
  <c r="H151" i="1"/>
  <c r="C151" i="1"/>
  <c r="H150" i="1"/>
  <c r="C150" i="1"/>
  <c r="H149" i="1"/>
  <c r="C149" i="1"/>
  <c r="H148" i="1"/>
  <c r="H152" i="1" s="1"/>
  <c r="C148" i="1"/>
  <c r="C152" i="1" s="1"/>
  <c r="K146" i="1"/>
  <c r="J146" i="1"/>
  <c r="I146" i="1"/>
  <c r="F146" i="1"/>
  <c r="E146" i="1"/>
  <c r="D146" i="1"/>
  <c r="H145" i="1"/>
  <c r="C145" i="1"/>
  <c r="H144" i="1"/>
  <c r="C144" i="1"/>
  <c r="H143" i="1"/>
  <c r="C143" i="1"/>
  <c r="H142" i="1"/>
  <c r="H146" i="1" s="1"/>
  <c r="C142" i="1"/>
  <c r="C146" i="1" s="1"/>
  <c r="K140" i="1"/>
  <c r="J140" i="1"/>
  <c r="I140" i="1"/>
  <c r="F140" i="1"/>
  <c r="E140" i="1"/>
  <c r="D140" i="1"/>
  <c r="H139" i="1"/>
  <c r="C139" i="1"/>
  <c r="H138" i="1"/>
  <c r="C138" i="1"/>
  <c r="H137" i="1"/>
  <c r="C137" i="1"/>
  <c r="H136" i="1"/>
  <c r="H140" i="1" s="1"/>
  <c r="C136" i="1"/>
  <c r="C140" i="1" s="1"/>
  <c r="K133" i="1"/>
  <c r="J133" i="1"/>
  <c r="I133" i="1"/>
  <c r="F133" i="1"/>
  <c r="E133" i="1"/>
  <c r="D133" i="1"/>
  <c r="H132" i="1"/>
  <c r="C132" i="1"/>
  <c r="H131" i="1"/>
  <c r="C131" i="1"/>
  <c r="H130" i="1"/>
  <c r="C130" i="1"/>
  <c r="H129" i="1"/>
  <c r="H133" i="1" s="1"/>
  <c r="C129" i="1"/>
  <c r="C133" i="1" s="1"/>
  <c r="K127" i="1"/>
  <c r="J127" i="1"/>
  <c r="I127" i="1"/>
  <c r="F127" i="1"/>
  <c r="E127" i="1"/>
  <c r="D127" i="1"/>
  <c r="H126" i="1"/>
  <c r="C126" i="1"/>
  <c r="H125" i="1"/>
  <c r="C125" i="1"/>
  <c r="H124" i="1"/>
  <c r="C124" i="1"/>
  <c r="H123" i="1"/>
  <c r="C123" i="1"/>
  <c r="H122" i="1"/>
  <c r="C122" i="1"/>
  <c r="H121" i="1"/>
  <c r="H127" i="1" s="1"/>
  <c r="C121" i="1"/>
  <c r="C127" i="1" s="1"/>
  <c r="K119" i="1"/>
  <c r="J119" i="1"/>
  <c r="I119" i="1"/>
  <c r="I195" i="1" s="1"/>
  <c r="B199" i="1" s="1"/>
  <c r="F119" i="1"/>
  <c r="E119" i="1"/>
  <c r="D119" i="1"/>
  <c r="D195" i="1" s="1"/>
  <c r="H118" i="1"/>
  <c r="C118" i="1"/>
  <c r="H117" i="1"/>
  <c r="C117" i="1"/>
  <c r="H116" i="1"/>
  <c r="C116" i="1"/>
  <c r="H115" i="1"/>
  <c r="C115" i="1"/>
  <c r="H114" i="1"/>
  <c r="H119" i="1" s="1"/>
  <c r="C114" i="1"/>
  <c r="C119" i="1" s="1"/>
  <c r="K112" i="1"/>
  <c r="J112" i="1"/>
  <c r="I112" i="1"/>
  <c r="F112" i="1"/>
  <c r="E112" i="1"/>
  <c r="D112" i="1"/>
  <c r="H111" i="1"/>
  <c r="C111" i="1"/>
  <c r="H110" i="1"/>
  <c r="C110" i="1"/>
  <c r="H109" i="1"/>
  <c r="C109" i="1"/>
  <c r="H108" i="1"/>
  <c r="H112" i="1" s="1"/>
  <c r="C108" i="1"/>
  <c r="C112" i="1" s="1"/>
  <c r="K106" i="1"/>
  <c r="J106" i="1"/>
  <c r="I106" i="1"/>
  <c r="F106" i="1"/>
  <c r="E106" i="1"/>
  <c r="D106" i="1"/>
  <c r="H105" i="1"/>
  <c r="C105" i="1"/>
  <c r="H104" i="1"/>
  <c r="C104" i="1"/>
  <c r="H103" i="1"/>
  <c r="C103" i="1"/>
  <c r="H102" i="1"/>
  <c r="H106" i="1" s="1"/>
  <c r="C102" i="1"/>
  <c r="C106" i="1" s="1"/>
  <c r="K100" i="1"/>
  <c r="J100" i="1"/>
  <c r="I100" i="1"/>
  <c r="F100" i="1"/>
  <c r="E100" i="1"/>
  <c r="D100" i="1"/>
  <c r="H99" i="1"/>
  <c r="C99" i="1"/>
  <c r="H98" i="1"/>
  <c r="C98" i="1"/>
  <c r="H97" i="1"/>
  <c r="C97" i="1"/>
  <c r="H96" i="1"/>
  <c r="H100" i="1" s="1"/>
  <c r="C96" i="1"/>
  <c r="C100" i="1" s="1"/>
  <c r="K94" i="1"/>
  <c r="J94" i="1"/>
  <c r="I94" i="1"/>
  <c r="F94" i="1"/>
  <c r="E94" i="1"/>
  <c r="D94" i="1"/>
  <c r="H93" i="1"/>
  <c r="C93" i="1"/>
  <c r="H92" i="1"/>
  <c r="C92" i="1"/>
  <c r="H91" i="1"/>
  <c r="C91" i="1"/>
  <c r="H90" i="1"/>
  <c r="H94" i="1" s="1"/>
  <c r="C90" i="1"/>
  <c r="C94" i="1" s="1"/>
  <c r="K88" i="1"/>
  <c r="J88" i="1"/>
  <c r="I88" i="1"/>
  <c r="F88" i="1"/>
  <c r="E88" i="1"/>
  <c r="D88" i="1"/>
  <c r="H87" i="1"/>
  <c r="C87" i="1"/>
  <c r="H86" i="1"/>
  <c r="C86" i="1"/>
  <c r="H85" i="1"/>
  <c r="C85" i="1"/>
  <c r="H84" i="1"/>
  <c r="H88" i="1" s="1"/>
  <c r="C84" i="1"/>
  <c r="C88" i="1" s="1"/>
  <c r="K82" i="1"/>
  <c r="J82" i="1"/>
  <c r="I82" i="1"/>
  <c r="F82" i="1"/>
  <c r="E82" i="1"/>
  <c r="D82" i="1"/>
  <c r="H81" i="1"/>
  <c r="C81" i="1"/>
  <c r="H80" i="1"/>
  <c r="C80" i="1"/>
  <c r="H79" i="1"/>
  <c r="C79" i="1"/>
  <c r="H78" i="1"/>
  <c r="H82" i="1" s="1"/>
  <c r="C78" i="1"/>
  <c r="C82" i="1" s="1"/>
  <c r="K76" i="1"/>
  <c r="J76" i="1"/>
  <c r="I76" i="1"/>
  <c r="F76" i="1"/>
  <c r="E76" i="1"/>
  <c r="D76" i="1"/>
  <c r="H75" i="1"/>
  <c r="C75" i="1"/>
  <c r="H74" i="1"/>
  <c r="C74" i="1"/>
  <c r="H73" i="1"/>
  <c r="C73" i="1"/>
  <c r="H72" i="1"/>
  <c r="H76" i="1" s="1"/>
  <c r="C72" i="1"/>
  <c r="C76" i="1" s="1"/>
  <c r="K69" i="1"/>
  <c r="J69" i="1"/>
  <c r="I69" i="1"/>
  <c r="F69" i="1"/>
  <c r="E69" i="1"/>
  <c r="D69" i="1"/>
  <c r="H68" i="1"/>
  <c r="C68" i="1"/>
  <c r="H67" i="1"/>
  <c r="C67" i="1"/>
  <c r="H66" i="1"/>
  <c r="C66" i="1"/>
  <c r="H65" i="1"/>
  <c r="H69" i="1" s="1"/>
  <c r="C65" i="1"/>
  <c r="C69" i="1" s="1"/>
  <c r="K63" i="1"/>
  <c r="J63" i="1"/>
  <c r="I63" i="1"/>
  <c r="F63" i="1"/>
  <c r="E63" i="1"/>
  <c r="D63" i="1"/>
  <c r="H62" i="1"/>
  <c r="C62" i="1"/>
  <c r="H61" i="1"/>
  <c r="C61" i="1"/>
  <c r="H60" i="1"/>
  <c r="C60" i="1"/>
  <c r="H59" i="1"/>
  <c r="H63" i="1" s="1"/>
  <c r="C59" i="1"/>
  <c r="C63" i="1" s="1"/>
  <c r="K57" i="1"/>
  <c r="J57" i="1"/>
  <c r="I57" i="1"/>
  <c r="F57" i="1"/>
  <c r="E57" i="1"/>
  <c r="D57" i="1"/>
  <c r="H56" i="1"/>
  <c r="C56" i="1"/>
  <c r="H55" i="1"/>
  <c r="C55" i="1"/>
  <c r="H54" i="1"/>
  <c r="C54" i="1"/>
  <c r="H53" i="1"/>
  <c r="H57" i="1" s="1"/>
  <c r="C53" i="1"/>
  <c r="C57" i="1" s="1"/>
  <c r="K51" i="1"/>
  <c r="J51" i="1"/>
  <c r="I51" i="1"/>
  <c r="H51" i="1"/>
  <c r="F51" i="1"/>
  <c r="E51" i="1"/>
  <c r="D51" i="1"/>
  <c r="H50" i="1"/>
  <c r="C50" i="1"/>
  <c r="H49" i="1"/>
  <c r="C49" i="1"/>
  <c r="H48" i="1"/>
  <c r="C48" i="1"/>
  <c r="H47" i="1"/>
  <c r="C47" i="1"/>
  <c r="C51" i="1" s="1"/>
  <c r="K45" i="1"/>
  <c r="J45" i="1"/>
  <c r="I45" i="1"/>
  <c r="F45" i="1"/>
  <c r="E45" i="1"/>
  <c r="D45" i="1"/>
  <c r="H44" i="1"/>
  <c r="C44" i="1"/>
  <c r="H43" i="1"/>
  <c r="C43" i="1"/>
  <c r="H42" i="1"/>
  <c r="H45" i="1" s="1"/>
  <c r="C42" i="1"/>
  <c r="H41" i="1"/>
  <c r="C41" i="1"/>
  <c r="C45" i="1" s="1"/>
  <c r="K39" i="1"/>
  <c r="J39" i="1"/>
  <c r="I39" i="1"/>
  <c r="F39" i="1"/>
  <c r="E39" i="1"/>
  <c r="D39" i="1"/>
  <c r="H38" i="1"/>
  <c r="C38" i="1"/>
  <c r="H37" i="1"/>
  <c r="C37" i="1"/>
  <c r="H36" i="1"/>
  <c r="H39" i="1" s="1"/>
  <c r="C36" i="1"/>
  <c r="H35" i="1"/>
  <c r="C35" i="1"/>
  <c r="C39" i="1" s="1"/>
  <c r="K33" i="1"/>
  <c r="J33" i="1"/>
  <c r="I33" i="1"/>
  <c r="F33" i="1"/>
  <c r="E33" i="1"/>
  <c r="D33" i="1"/>
  <c r="H32" i="1"/>
  <c r="C32" i="1"/>
  <c r="H31" i="1"/>
  <c r="C31" i="1"/>
  <c r="H30" i="1"/>
  <c r="H33" i="1" s="1"/>
  <c r="C30" i="1"/>
  <c r="H29" i="1"/>
  <c r="C29" i="1"/>
  <c r="C33" i="1" s="1"/>
  <c r="K27" i="1"/>
  <c r="J27" i="1"/>
  <c r="I27" i="1"/>
  <c r="F27" i="1"/>
  <c r="E27" i="1"/>
  <c r="D27" i="1"/>
  <c r="H26" i="1"/>
  <c r="C26" i="1"/>
  <c r="H25" i="1"/>
  <c r="C25" i="1"/>
  <c r="H24" i="1"/>
  <c r="H27" i="1" s="1"/>
  <c r="C24" i="1"/>
  <c r="H23" i="1"/>
  <c r="C23" i="1"/>
  <c r="C27" i="1" s="1"/>
  <c r="K21" i="1"/>
  <c r="J21" i="1"/>
  <c r="I21" i="1"/>
  <c r="F21" i="1"/>
  <c r="E21" i="1"/>
  <c r="D21" i="1"/>
  <c r="H20" i="1"/>
  <c r="C20" i="1"/>
  <c r="H19" i="1"/>
  <c r="C19" i="1"/>
  <c r="H18" i="1"/>
  <c r="H21" i="1" s="1"/>
  <c r="C18" i="1"/>
  <c r="H17" i="1"/>
  <c r="C17" i="1"/>
  <c r="C21" i="1" s="1"/>
  <c r="K15" i="1"/>
  <c r="K195" i="1" s="1"/>
  <c r="B201" i="1" s="1"/>
  <c r="J15" i="1"/>
  <c r="J195" i="1" s="1"/>
  <c r="B200" i="1" s="1"/>
  <c r="I15" i="1"/>
  <c r="F15" i="1"/>
  <c r="F195" i="1" s="1"/>
  <c r="E15" i="1"/>
  <c r="E195" i="1" s="1"/>
  <c r="D15" i="1"/>
  <c r="H14" i="1"/>
  <c r="C14" i="1"/>
  <c r="H13" i="1"/>
  <c r="C13" i="1"/>
  <c r="H12" i="1"/>
  <c r="H15" i="1" s="1"/>
  <c r="C12" i="1"/>
  <c r="H11" i="1"/>
  <c r="C11" i="1"/>
  <c r="C15" i="1" s="1"/>
  <c r="B6" i="1"/>
  <c r="B5" i="1"/>
  <c r="B4" i="1"/>
  <c r="B3" i="1"/>
  <c r="H195" i="1" l="1"/>
  <c r="B198" i="1" s="1"/>
  <c r="D201" i="1" s="1"/>
  <c r="D193" i="2"/>
  <c r="C195" i="1"/>
  <c r="D193" i="3"/>
  <c r="D199" i="1" l="1"/>
  <c r="D200" i="1"/>
</calcChain>
</file>

<file path=xl/sharedStrings.xml><?xml version="1.0" encoding="utf-8"?>
<sst xmlns="http://schemas.openxmlformats.org/spreadsheetml/2006/main" count="573" uniqueCount="90">
  <si>
    <t>PROGRAMA DISTRITAL DE APOYOS CONCERTADOS 2023</t>
  </si>
  <si>
    <t xml:space="preserve">PRESUPUESTO CONCERTADO </t>
  </si>
  <si>
    <t>Nº DE PROPUESTA:</t>
  </si>
  <si>
    <t>LÍNEA:</t>
  </si>
  <si>
    <t>PROYECTO:</t>
  </si>
  <si>
    <t>NOMBRE DE LA ORGANIZACIÓN</t>
  </si>
  <si>
    <t>PRESUPUESTO INICIAL DEL PROYECTO</t>
  </si>
  <si>
    <t>PRESUPUESTO CONCERTADO</t>
  </si>
  <si>
    <t>Insumo</t>
  </si>
  <si>
    <t>Cantidad</t>
  </si>
  <si>
    <t>Valor Total</t>
  </si>
  <si>
    <t>Valor Solicitado</t>
  </si>
  <si>
    <t>Valor Cofinanciado</t>
  </si>
  <si>
    <t>Valor Aportado Participante</t>
  </si>
  <si>
    <t>Valor asignado SCRD</t>
  </si>
  <si>
    <t>Observaciones</t>
  </si>
  <si>
    <t>Objetivo Específico 1:</t>
  </si>
  <si>
    <t>Administrar el proyecto de acuerdo con su planteamiento y/o ajuste</t>
  </si>
  <si>
    <t xml:space="preserve">                                                          Actividad 1:
Rubro:</t>
  </si>
  <si>
    <t>Realizar coordinación del proyecto</t>
  </si>
  <si>
    <t>Honorarios equipo de trabajo</t>
  </si>
  <si>
    <t>1 (Coordinador)</t>
  </si>
  <si>
    <t>Subtotales</t>
  </si>
  <si>
    <t xml:space="preserve">                                                          Actividad 2:
Rubro:</t>
  </si>
  <si>
    <t>Realizar la contratación del equipo del proyecto</t>
  </si>
  <si>
    <t xml:space="preserve">                                                          Actividad 3:
Rubro:</t>
  </si>
  <si>
    <t>Realizar coordinación del equipo del proyecto</t>
  </si>
  <si>
    <t xml:space="preserve">                                                          Actividad 4:
Rubro:</t>
  </si>
  <si>
    <t>Realizar la gestión con aliados del proyecto</t>
  </si>
  <si>
    <t xml:space="preserve">                                                          Actividad 5:
Rubro:</t>
  </si>
  <si>
    <t>Realizar seguimiento del proyecto</t>
  </si>
  <si>
    <t xml:space="preserve">                                                          Actividad 6:
Rubro:</t>
  </si>
  <si>
    <t>Realizar ajustes del proyecto</t>
  </si>
  <si>
    <t xml:space="preserve">                                                          Actividad 7:
Rubro:</t>
  </si>
  <si>
    <t xml:space="preserve">                                                          Actividad 8:
Rubro:</t>
  </si>
  <si>
    <t xml:space="preserve">                                                          Actividad 9:
Rubro:</t>
  </si>
  <si>
    <t xml:space="preserve">                                                       Actividad 10:
Rubro:</t>
  </si>
  <si>
    <t>Objetivo Específico 2:</t>
  </si>
  <si>
    <t>Realizar el proyecto de acuerdo con su planteamiento y/o ajuste</t>
  </si>
  <si>
    <t>Realizar evaluación del proyecto</t>
  </si>
  <si>
    <t>Realizar análisis de la información recogida (Cualitativa - Cuantitativa)</t>
  </si>
  <si>
    <t>3
(Investigadores)</t>
  </si>
  <si>
    <t>Elaborar material audiovisual del estudio y sus resultados – 15 Clips de videos cada uno con los resultados de las 3 líneas de trabajo de máximo 1.30 seg., 1 video del desarrollo del proyecto, entre 1 y 5 minutos. 15 piezas gráficas sobre los resultados de la investigación.</t>
  </si>
  <si>
    <t>Elaborar material audiovisual del estudio y sus resultados – 8 Clips de videos cada uno con los resultados de las 3 líneas de trabajo de máximo 1.30 seg., 1 video del desarrollo del proyecto, entre 1 y 5 minutos. 8 piezas gráficas sobre los resultados de la investigación.</t>
  </si>
  <si>
    <t>Se baja el número de videos de 15 a 8. No se afecta el propósito de la actividad. Se amplía la información en las piezas gráficas.</t>
  </si>
  <si>
    <t>1 (Diseñador)</t>
  </si>
  <si>
    <t>Difundir los encuentros ENDANZA y el documento escrito del estudio y el material audiovisual.</t>
  </si>
  <si>
    <t>1 (Apoyo
administrativo)</t>
  </si>
  <si>
    <t>Elaborar y entregar los informes correspondientes y cerrar el proyecto.</t>
  </si>
  <si>
    <t>Realizar ajustes de las líneas teóricas y metodológicas del estudio y organizar sub-equipos de
investigación. (3 investigadores)</t>
  </si>
  <si>
    <t>Realizar 3 espacios de diálogo con expertos en temas laborales, públicos / consumidores culturales y mitigación de huellas de carbono (Virtual - presencial). (Incluyen salones físicos y plataforma para transmisión Online, intérprete de señas y 6 conferencistas expertos - 2 por sesión)</t>
  </si>
  <si>
    <t>3 (Personal
técnico)</t>
  </si>
  <si>
    <t>La Universidad Jorge Tadeo Lozano  es cofinanciador de esta actividad (especie)</t>
  </si>
  <si>
    <t>6 (Conferencista)</t>
  </si>
  <si>
    <t>La cofinanciación la realiza el conferencista (especie)</t>
  </si>
  <si>
    <t>Alquileres</t>
  </si>
  <si>
    <t>3 (Escenarios o
salones)</t>
  </si>
  <si>
    <t>3 (Equipos)</t>
  </si>
  <si>
    <t xml:space="preserve">Redactar y diseñar el documento escrito del estudio y sus resultados. (Incluye 3 investigadores 5 agentes de la danza invitados, corrector de estilo, Diseñador de la publicación, Compra ISBN </t>
  </si>
  <si>
    <t>Redactar y diseñar el documento escrito del estudio y sus resultados. (Incluye 3 investigadores 5 agentes de la danza invitados, corrector de estilo, Diseñador de la publicación, Compra ISBN</t>
  </si>
  <si>
    <t>Producción</t>
  </si>
  <si>
    <t>1 (Materiales o
insumos)</t>
  </si>
  <si>
    <t>5 (Formadores)</t>
  </si>
  <si>
    <t>KULTUR es el cofinanciador de esta actividad (especie)</t>
  </si>
  <si>
    <t>Aplicar las metodologías del estudio para el levantamiento de la información, involucrando a por lo menos 300 agentes de la danza. (Encuestas, entrevistas y/o grupos focales, revisión documental) (Incluye 3 investigadores, 10 apoyos técnicos, Salones y plataformas de transmisión (sesión híbrida), 30 invitados a grupos focales, Plataforma de reunión)</t>
  </si>
  <si>
    <t>30
(Conferencista)</t>
  </si>
  <si>
    <t>10 (Personal
logístico)</t>
  </si>
  <si>
    <t>9 (Escenarios o
salones)</t>
  </si>
  <si>
    <t>9 (Instrumentos)</t>
  </si>
  <si>
    <t>9 (Equipos)</t>
  </si>
  <si>
    <t>Objetivo Específico 3:</t>
  </si>
  <si>
    <t>Socializar el proceso del proyecto y sus resultados</t>
  </si>
  <si>
    <t>Realizar una socialización de la puesta en marcha del proyecto, al inicio del mismo –</t>
  </si>
  <si>
    <t>1 (Personal
logístico)</t>
  </si>
  <si>
    <t>1 (Equipos)</t>
  </si>
  <si>
    <t>Realizar una socialización sobre el documento que compendia los resultados del proyecto. (incluye 1
analista conferencista especializado)</t>
  </si>
  <si>
    <t>1 (Conferencista)</t>
  </si>
  <si>
    <t>TOTAL PRESUPUESTO</t>
  </si>
  <si>
    <t>VALOR TOTAL DEL PROYECTO POSTERIOR A LA CONCERTACIÓN</t>
  </si>
  <si>
    <t>VALOR TOTAL ASIGNADO POR LA SCRD</t>
  </si>
  <si>
    <t>VALOR COFINANCIADO</t>
  </si>
  <si>
    <t>VALOR APORTADO POR EL PARTICIPANTE</t>
  </si>
  <si>
    <t>PRESUPUESTO PROGRAMA DISTRITAL DE APOYOS CONCERTADOS - PDAC</t>
  </si>
  <si>
    <t xml:space="preserve">1735-003 </t>
  </si>
  <si>
    <t>Gestión del conocimiento</t>
  </si>
  <si>
    <t>Fundación Integrando Fonteras</t>
  </si>
  <si>
    <t>* + Revelaciones</t>
  </si>
  <si>
    <t>Redactar y diseñar el documento escrito del estudio y sus resultados. (Incluye 3 investigadores 5
agentes de la danza invitados, corrector de estilo, Diseñador de la publicación, Compra ISBN</t>
  </si>
  <si>
    <t>VALOR ASIGNADO POR LA SCRD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</si>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</sst>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[$$]#,##0"/>
  </numFmts>
  <fonts count="16">
    <font>
      <sz val="11"/>
      <color rgb="FF000000"/>
      <name val="Calibri"/>
      <scheme val="minor"/>
    </font>
    <font>
      <b/>
      <sz val="11"/>
      <color theme="0"/>
      <name val="Calibri"/>
    </font>
    <font>
      <sz val="11"/>
      <name val="Calibri"/>
    </font>
    <font>
      <sz val="11"/>
      <color rgb="FF000000"/>
      <name val="Calibri"/>
    </font>
    <font>
      <b/>
      <sz val="12"/>
      <color theme="0"/>
      <name val="Calibri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2"/>
      <color rgb="FFFFFFFF"/>
      <name val="Calibri"/>
    </font>
    <font>
      <b/>
      <sz val="12"/>
      <color rgb="FF000000"/>
      <name val="Calibri"/>
    </font>
    <font>
      <sz val="11"/>
      <color theme="1"/>
      <name val="Calibri"/>
    </font>
    <font>
      <sz val="9"/>
      <color rgb="FF000000"/>
      <name val="Calibri"/>
    </font>
    <font>
      <b/>
      <sz val="9"/>
      <color theme="0"/>
      <name val="Calibri"/>
    </font>
    <font>
      <b/>
      <sz val="11"/>
      <color theme="1"/>
      <name val="Calibri"/>
    </font>
    <font>
      <sz val="11"/>
      <color theme="1"/>
      <name val="Calibri"/>
    </font>
    <font>
      <b/>
      <sz val="14"/>
      <color rgb="FFFFFFFF"/>
      <name val="Calibri"/>
    </font>
    <font>
      <b/>
      <sz val="11"/>
      <color rgb="FF0000FF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7030A0"/>
        <bgColor rgb="FF7030A0"/>
      </patternFill>
    </fill>
    <fill>
      <patternFill patternType="solid">
        <fgColor rgb="FFB2A1C7"/>
        <bgColor rgb="FFB2A1C7"/>
      </patternFill>
    </fill>
    <fill>
      <patternFill patternType="solid">
        <fgColor theme="7"/>
        <bgColor theme="7"/>
      </patternFill>
    </fill>
    <fill>
      <patternFill patternType="solid">
        <fgColor rgb="FFCCCCCC"/>
        <bgColor rgb="FFCCCCCC"/>
      </patternFill>
    </fill>
    <fill>
      <patternFill patternType="solid">
        <fgColor rgb="FFE0E0E0"/>
        <bgColor rgb="FFE0E0E0"/>
      </patternFill>
    </fill>
    <fill>
      <patternFill patternType="solid">
        <fgColor rgb="FFE5DFEC"/>
        <bgColor rgb="FFE5DFEC"/>
      </patternFill>
    </fill>
    <fill>
      <patternFill patternType="solid">
        <fgColor rgb="FFFFE599"/>
        <bgColor rgb="FFFFE5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19">
    <border>
      <left/>
      <right/>
      <top/>
      <bottom/>
      <diagonal/>
    </border>
    <border>
      <left style="hair">
        <color rgb="FF5F497A"/>
      </left>
      <right/>
      <top style="hair">
        <color rgb="FF5F497A"/>
      </top>
      <bottom style="hair">
        <color rgb="FF5F497A"/>
      </bottom>
      <diagonal/>
    </border>
    <border>
      <left/>
      <right/>
      <top style="hair">
        <color rgb="FF5F497A"/>
      </top>
      <bottom style="hair">
        <color rgb="FF5F497A"/>
      </bottom>
      <diagonal/>
    </border>
    <border>
      <left/>
      <right style="hair">
        <color rgb="FF5F497A"/>
      </right>
      <top style="hair">
        <color rgb="FF5F497A"/>
      </top>
      <bottom style="hair">
        <color rgb="FF5F497A"/>
      </bottom>
      <diagonal/>
    </border>
    <border>
      <left style="hair">
        <color rgb="FF5F497A"/>
      </left>
      <right style="hair">
        <color rgb="FF5F497A"/>
      </right>
      <top style="hair">
        <color rgb="FF5F497A"/>
      </top>
      <bottom style="hair">
        <color rgb="FF5F497A"/>
      </bottom>
      <diagonal/>
    </border>
    <border>
      <left style="hair">
        <color rgb="FF5F497A"/>
      </left>
      <right style="hair">
        <color rgb="FF5F497A"/>
      </right>
      <top style="hair">
        <color rgb="FF5F497A"/>
      </top>
      <bottom/>
      <diagonal/>
    </border>
    <border>
      <left style="hair">
        <color rgb="FF351C75"/>
      </left>
      <right style="hair">
        <color rgb="FF351C75"/>
      </right>
      <top style="hair">
        <color rgb="FF351C75"/>
      </top>
      <bottom style="hair">
        <color rgb="FF351C75"/>
      </bottom>
      <diagonal/>
    </border>
    <border>
      <left style="hair">
        <color rgb="FF351C75"/>
      </left>
      <right/>
      <top style="hair">
        <color rgb="FF351C75"/>
      </top>
      <bottom style="hair">
        <color rgb="FF351C75"/>
      </bottom>
      <diagonal/>
    </border>
    <border>
      <left/>
      <right/>
      <top style="hair">
        <color rgb="FF351C75"/>
      </top>
      <bottom style="hair">
        <color rgb="FF351C75"/>
      </bottom>
      <diagonal/>
    </border>
    <border>
      <left/>
      <right style="medium">
        <color rgb="FF674EA7"/>
      </right>
      <top style="hair">
        <color rgb="FF351C75"/>
      </top>
      <bottom style="hair">
        <color rgb="FF351C75"/>
      </bottom>
      <diagonal/>
    </border>
    <border>
      <left/>
      <right style="hair">
        <color rgb="FF351C75"/>
      </right>
      <top style="hair">
        <color rgb="FF351C75"/>
      </top>
      <bottom style="hair">
        <color rgb="FF351C75"/>
      </bottom>
      <diagonal/>
    </border>
    <border>
      <left style="hair">
        <color rgb="FF351C75"/>
      </left>
      <right style="medium">
        <color rgb="FF674EA7"/>
      </right>
      <top style="hair">
        <color rgb="FF351C75"/>
      </top>
      <bottom style="hair">
        <color rgb="FF351C75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351C75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5" borderId="6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vertical="top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0" fillId="7" borderId="6" xfId="0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vertical="center" wrapText="1"/>
    </xf>
    <xf numFmtId="164" fontId="3" fillId="7" borderId="6" xfId="0" applyNumberFormat="1" applyFont="1" applyFill="1" applyBorder="1" applyAlignment="1">
      <alignment vertical="center" wrapText="1"/>
    </xf>
    <xf numFmtId="164" fontId="3" fillId="0" borderId="11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164" fontId="5" fillId="7" borderId="6" xfId="0" applyNumberFormat="1" applyFont="1" applyFill="1" applyBorder="1" applyAlignment="1">
      <alignment vertical="center" wrapText="1"/>
    </xf>
    <xf numFmtId="164" fontId="3" fillId="0" borderId="11" xfId="0" applyNumberFormat="1" applyFont="1" applyBorder="1" applyAlignment="1">
      <alignment horizontal="right" vertical="center" wrapText="1"/>
    </xf>
    <xf numFmtId="0" fontId="3" fillId="6" borderId="6" xfId="0" applyFont="1" applyFill="1" applyBorder="1" applyAlignment="1">
      <alignment vertical="top" wrapText="1"/>
    </xf>
    <xf numFmtId="164" fontId="3" fillId="8" borderId="6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right" vertical="center" wrapText="1"/>
    </xf>
    <xf numFmtId="164" fontId="1" fillId="2" borderId="11" xfId="0" applyNumberFormat="1" applyFont="1" applyFill="1" applyBorder="1" applyAlignment="1">
      <alignment horizontal="right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9" fillId="0" borderId="0" xfId="0" applyFont="1"/>
    <xf numFmtId="0" fontId="12" fillId="0" borderId="15" xfId="0" applyFont="1" applyBorder="1" applyAlignment="1">
      <alignment vertical="center" wrapText="1"/>
    </xf>
    <xf numFmtId="9" fontId="9" fillId="9" borderId="0" xfId="0" applyNumberFormat="1" applyFont="1" applyFill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3" fillId="10" borderId="0" xfId="0" applyFont="1" applyFill="1" applyAlignment="1">
      <alignment vertical="center" wrapText="1"/>
    </xf>
    <xf numFmtId="0" fontId="5" fillId="10" borderId="6" xfId="0" applyFont="1" applyFill="1" applyBorder="1" applyAlignment="1">
      <alignment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9" fillId="0" borderId="18" xfId="0" applyFont="1" applyBorder="1"/>
    <xf numFmtId="164" fontId="12" fillId="11" borderId="0" xfId="0" applyNumberFormat="1" applyFont="1" applyFill="1" applyAlignment="1">
      <alignment horizontal="right"/>
    </xf>
    <xf numFmtId="0" fontId="12" fillId="11" borderId="0" xfId="0" applyFont="1" applyFill="1" applyAlignment="1">
      <alignment wrapText="1"/>
    </xf>
    <xf numFmtId="165" fontId="12" fillId="11" borderId="0" xfId="0" applyNumberFormat="1" applyFont="1" applyFill="1" applyAlignment="1">
      <alignment horizontal="right" wrapText="1"/>
    </xf>
    <xf numFmtId="0" fontId="15" fillId="0" borderId="0" xfId="0" applyFont="1" applyAlignment="1">
      <alignment wrapText="1"/>
    </xf>
    <xf numFmtId="165" fontId="15" fillId="0" borderId="0" xfId="0" applyNumberFormat="1" applyFont="1" applyAlignment="1">
      <alignment horizontal="right" wrapText="1"/>
    </xf>
    <xf numFmtId="0" fontId="3" fillId="6" borderId="7" xfId="0" applyFont="1" applyFill="1" applyBorder="1" applyAlignment="1">
      <alignment horizontal="left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6" borderId="7" xfId="0" applyFont="1" applyFill="1" applyBorder="1" applyAlignment="1">
      <alignment vertical="center" wrapText="1"/>
    </xf>
    <xf numFmtId="0" fontId="5" fillId="5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vertical="center" wrapText="1"/>
    </xf>
    <xf numFmtId="164" fontId="9" fillId="0" borderId="13" xfId="0" applyNumberFormat="1" applyFont="1" applyBorder="1" applyAlignment="1">
      <alignment horizontal="center" vertical="center"/>
    </xf>
    <xf numFmtId="0" fontId="2" fillId="0" borderId="14" xfId="0" applyFont="1" applyBorder="1"/>
    <xf numFmtId="164" fontId="9" fillId="0" borderId="16" xfId="0" applyNumberFormat="1" applyFont="1" applyBorder="1" applyAlignment="1">
      <alignment horizontal="center" vertical="center"/>
    </xf>
    <xf numFmtId="0" fontId="2" fillId="0" borderId="17" xfId="0" applyFont="1" applyBorder="1"/>
    <xf numFmtId="0" fontId="1" fillId="4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904875</xdr:colOff>
      <xdr:row>199</xdr:row>
      <xdr:rowOff>57150</xdr:rowOff>
    </xdr:from>
    <xdr:ext cx="2647950" cy="7620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31550" y="3465675"/>
          <a:ext cx="2628900" cy="738900"/>
        </a:xfrm>
        <a:prstGeom prst="rect">
          <a:avLst/>
        </a:prstGeom>
        <a:solidFill>
          <a:srgbClr val="EFEFEF"/>
        </a:solidFill>
        <a:ln w="9525" cap="flat" cmpd="sng">
          <a:solidFill>
            <a:srgbClr val="0000FF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FF"/>
            </a:buClr>
            <a:buSzPts val="1300"/>
            <a:buFont typeface="Oswald"/>
            <a:buNone/>
          </a:pPr>
          <a:r>
            <a:rPr lang="en-US" sz="1100" b="1">
              <a:solidFill>
                <a:srgbClr val="0000FF"/>
              </a:solidFill>
              <a:highlight>
                <a:srgbClr val="FFFFFF"/>
              </a:highlight>
            </a:rPr>
            <a:t>​Por favor ajustar el presupuesto, de acuerdo al valor asignado por la SCRD.​</a:t>
          </a:r>
          <a:r>
            <a:rPr lang="en-US" sz="1400" b="1">
              <a:solidFill>
                <a:srgbClr val="0000FF"/>
              </a:solidFill>
            </a:rPr>
            <a:t> </a:t>
          </a:r>
          <a:endParaRPr sz="1300">
            <a:solidFill>
              <a:srgbClr val="0000FF"/>
            </a:solidFill>
            <a:latin typeface="Oswald"/>
            <a:ea typeface="Oswald"/>
            <a:cs typeface="Oswald"/>
            <a:sym typeface="Oswald"/>
          </a:endParaRPr>
        </a:p>
      </xdr:txBody>
    </xdr:sp>
    <xdr:clientData fLocksWithSheet="0"/>
  </xdr:oneCellAnchor>
  <xdr:oneCellAnchor>
    <xdr:from>
      <xdr:col>5</xdr:col>
      <xdr:colOff>9525</xdr:colOff>
      <xdr:row>194</xdr:row>
      <xdr:rowOff>76200</xdr:rowOff>
    </xdr:from>
    <xdr:ext cx="1714500" cy="4857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4498275" y="3546638"/>
          <a:ext cx="1695450" cy="466725"/>
        </a:xfrm>
        <a:prstGeom prst="rect">
          <a:avLst/>
        </a:prstGeom>
        <a:solidFill>
          <a:srgbClr val="F3F3F3"/>
        </a:solidFill>
        <a:ln w="1905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Arial"/>
            <a:buNone/>
          </a:pPr>
          <a:r>
            <a:rPr lang="en-US" sz="800" b="1"/>
            <a:t>Este valor debe ser cero (o)</a:t>
          </a:r>
          <a:endParaRPr sz="800" b="1"/>
        </a:p>
        <a:p>
          <a:pPr marL="0" lvl="0" indent="0" algn="ctr" rtl="0">
            <a:spcBef>
              <a:spcPts val="0"/>
            </a:spcBef>
            <a:spcAft>
              <a:spcPts val="0"/>
            </a:spcAft>
            <a:buSzPts val="800"/>
            <a:buFont typeface="Arial"/>
            <a:buNone/>
          </a:pPr>
          <a:r>
            <a:rPr lang="en-US" sz="800" b="1"/>
            <a:t>Por favor ajustar</a:t>
          </a:r>
          <a:endParaRPr sz="800" b="1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1004"/>
  <sheetViews>
    <sheetView tabSelected="1" zoomScale="85" zoomScaleNormal="85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/>
  <cols>
    <col min="1" max="1" width="40.5703125" customWidth="1"/>
    <col min="3" max="6" width="16.140625" customWidth="1"/>
    <col min="7" max="7" width="15.140625" customWidth="1"/>
    <col min="9" max="10" width="15.42578125" customWidth="1"/>
    <col min="11" max="11" width="15.140625" customWidth="1"/>
    <col min="12" max="12" width="26" customWidth="1"/>
    <col min="13" max="26" width="9.140625" customWidth="1"/>
  </cols>
  <sheetData>
    <row r="1" spans="1:26" ht="18.7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>
      <c r="A2" s="56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5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.75" customHeight="1">
      <c r="A3" s="2" t="s">
        <v>2</v>
      </c>
      <c r="B3" s="57" t="str">
        <f>'1. Inicial'!C2</f>
        <v xml:space="preserve">1735-003 </v>
      </c>
      <c r="C3" s="54"/>
      <c r="D3" s="54"/>
      <c r="E3" s="54"/>
      <c r="F3" s="54"/>
      <c r="G3" s="54"/>
      <c r="H3" s="54"/>
      <c r="I3" s="54"/>
      <c r="J3" s="54"/>
      <c r="K3" s="55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1.75" customHeight="1">
      <c r="A4" s="2" t="s">
        <v>3</v>
      </c>
      <c r="B4" s="57" t="str">
        <f>'1. Inicial'!C3</f>
        <v>Gestión del conocimiento</v>
      </c>
      <c r="C4" s="54"/>
      <c r="D4" s="54"/>
      <c r="E4" s="54"/>
      <c r="F4" s="54"/>
      <c r="G4" s="54"/>
      <c r="H4" s="54"/>
      <c r="I4" s="54"/>
      <c r="J4" s="54"/>
      <c r="K4" s="55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.75" customHeight="1">
      <c r="A5" s="2" t="s">
        <v>4</v>
      </c>
      <c r="B5" s="57" t="str">
        <f>'1. Inicial'!C4</f>
        <v>Fundación Integrando Fonteras</v>
      </c>
      <c r="C5" s="54"/>
      <c r="D5" s="54"/>
      <c r="E5" s="54"/>
      <c r="F5" s="54"/>
      <c r="G5" s="54"/>
      <c r="H5" s="54"/>
      <c r="I5" s="54"/>
      <c r="J5" s="54"/>
      <c r="K5" s="55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2" t="s">
        <v>5</v>
      </c>
      <c r="B6" s="57" t="str">
        <f>'1. Inicial'!C5</f>
        <v>* + Revelaciones</v>
      </c>
      <c r="C6" s="54"/>
      <c r="D6" s="54"/>
      <c r="E6" s="54"/>
      <c r="F6" s="54"/>
      <c r="G6" s="54"/>
      <c r="H6" s="54"/>
      <c r="I6" s="54"/>
      <c r="J6" s="54"/>
      <c r="K6" s="55"/>
      <c r="L6" s="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>
      <c r="A7" s="4"/>
      <c r="B7" s="58" t="s">
        <v>6</v>
      </c>
      <c r="C7" s="54"/>
      <c r="D7" s="54"/>
      <c r="E7" s="54"/>
      <c r="F7" s="55"/>
      <c r="G7" s="58" t="s">
        <v>7</v>
      </c>
      <c r="H7" s="54"/>
      <c r="I7" s="54"/>
      <c r="J7" s="54"/>
      <c r="K7" s="55"/>
      <c r="L7" s="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7.25">
      <c r="A8" s="5" t="s">
        <v>8</v>
      </c>
      <c r="B8" s="6" t="s">
        <v>9</v>
      </c>
      <c r="C8" s="6" t="s">
        <v>10</v>
      </c>
      <c r="D8" s="6" t="s">
        <v>11</v>
      </c>
      <c r="E8" s="6" t="s">
        <v>12</v>
      </c>
      <c r="F8" s="6" t="s">
        <v>13</v>
      </c>
      <c r="G8" s="5" t="s">
        <v>9</v>
      </c>
      <c r="H8" s="5" t="s">
        <v>10</v>
      </c>
      <c r="I8" s="5" t="s">
        <v>14</v>
      </c>
      <c r="J8" s="5" t="s">
        <v>12</v>
      </c>
      <c r="K8" s="5" t="s">
        <v>13</v>
      </c>
      <c r="L8" s="5" t="s">
        <v>15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4.75" customHeight="1">
      <c r="A9" s="8" t="s">
        <v>16</v>
      </c>
      <c r="B9" s="52" t="s">
        <v>17</v>
      </c>
      <c r="C9" s="48"/>
      <c r="D9" s="48"/>
      <c r="E9" s="48"/>
      <c r="F9" s="49"/>
      <c r="G9" s="52" t="s">
        <v>17</v>
      </c>
      <c r="H9" s="48"/>
      <c r="I9" s="48"/>
      <c r="J9" s="48"/>
      <c r="K9" s="50"/>
      <c r="L9" s="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0" customHeight="1">
      <c r="A10" s="9" t="s">
        <v>18</v>
      </c>
      <c r="B10" s="47" t="s">
        <v>19</v>
      </c>
      <c r="C10" s="48"/>
      <c r="D10" s="48"/>
      <c r="E10" s="48"/>
      <c r="F10" s="49"/>
      <c r="G10" s="47" t="s">
        <v>19</v>
      </c>
      <c r="H10" s="48"/>
      <c r="I10" s="48"/>
      <c r="J10" s="48"/>
      <c r="K10" s="50"/>
      <c r="L10" s="1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75" customHeight="1">
      <c r="A11" s="11" t="s">
        <v>20</v>
      </c>
      <c r="B11" s="12" t="s">
        <v>21</v>
      </c>
      <c r="C11" s="13">
        <f t="shared" ref="C11:C14" si="0">D11+E11+F11</f>
        <v>7000000</v>
      </c>
      <c r="D11" s="14">
        <v>6000000</v>
      </c>
      <c r="E11" s="13">
        <v>500000</v>
      </c>
      <c r="F11" s="15">
        <v>500000</v>
      </c>
      <c r="G11" s="12" t="s">
        <v>21</v>
      </c>
      <c r="H11" s="13">
        <f t="shared" ref="H11:H14" si="1">I11+J11+K11</f>
        <v>7000000</v>
      </c>
      <c r="I11" s="14">
        <v>6000000</v>
      </c>
      <c r="J11" s="13">
        <v>500000</v>
      </c>
      <c r="K11" s="13">
        <v>500000</v>
      </c>
      <c r="L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>
      <c r="A12" s="11"/>
      <c r="B12" s="12"/>
      <c r="C12" s="13">
        <f t="shared" si="0"/>
        <v>0</v>
      </c>
      <c r="D12" s="14"/>
      <c r="E12" s="13"/>
      <c r="F12" s="15"/>
      <c r="G12" s="12"/>
      <c r="H12" s="13">
        <f t="shared" si="1"/>
        <v>0</v>
      </c>
      <c r="I12" s="14"/>
      <c r="J12" s="13"/>
      <c r="K12" s="13"/>
      <c r="L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>
      <c r="A13" s="11"/>
      <c r="B13" s="12"/>
      <c r="C13" s="13">
        <f t="shared" si="0"/>
        <v>0</v>
      </c>
      <c r="D13" s="14"/>
      <c r="E13" s="13"/>
      <c r="F13" s="15"/>
      <c r="G13" s="12"/>
      <c r="H13" s="13">
        <f t="shared" si="1"/>
        <v>0</v>
      </c>
      <c r="I13" s="14"/>
      <c r="J13" s="13"/>
      <c r="K13" s="13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>
      <c r="A14" s="11"/>
      <c r="B14" s="12"/>
      <c r="C14" s="13">
        <f t="shared" si="0"/>
        <v>0</v>
      </c>
      <c r="D14" s="14"/>
      <c r="E14" s="13"/>
      <c r="F14" s="15"/>
      <c r="G14" s="12"/>
      <c r="H14" s="13">
        <f t="shared" si="1"/>
        <v>0</v>
      </c>
      <c r="I14" s="14"/>
      <c r="J14" s="13"/>
      <c r="K14" s="13"/>
      <c r="L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4.75" customHeight="1">
      <c r="A15" s="16" t="s">
        <v>22</v>
      </c>
      <c r="B15" s="17"/>
      <c r="C15" s="18">
        <f t="shared" ref="C15:F15" si="2">SUM(C11:C14)</f>
        <v>7000000</v>
      </c>
      <c r="D15" s="19">
        <f t="shared" si="2"/>
        <v>6000000</v>
      </c>
      <c r="E15" s="18">
        <f t="shared" si="2"/>
        <v>500000</v>
      </c>
      <c r="F15" s="20">
        <f t="shared" si="2"/>
        <v>500000</v>
      </c>
      <c r="G15" s="17"/>
      <c r="H15" s="18">
        <f t="shared" ref="H15:K15" si="3">SUM(H11:H14)</f>
        <v>7000000</v>
      </c>
      <c r="I15" s="19">
        <f t="shared" si="3"/>
        <v>6000000</v>
      </c>
      <c r="J15" s="18">
        <f t="shared" si="3"/>
        <v>500000</v>
      </c>
      <c r="K15" s="18">
        <f t="shared" si="3"/>
        <v>500000</v>
      </c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.75" customHeight="1">
      <c r="A16" s="21" t="s">
        <v>23</v>
      </c>
      <c r="B16" s="47" t="s">
        <v>24</v>
      </c>
      <c r="C16" s="48"/>
      <c r="D16" s="48"/>
      <c r="E16" s="48"/>
      <c r="F16" s="49"/>
      <c r="G16" s="47" t="s">
        <v>24</v>
      </c>
      <c r="H16" s="48"/>
      <c r="I16" s="48"/>
      <c r="J16" s="48"/>
      <c r="K16" s="50"/>
      <c r="L16" s="10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.75" customHeight="1">
      <c r="A17" s="11" t="s">
        <v>20</v>
      </c>
      <c r="B17" s="12" t="s">
        <v>21</v>
      </c>
      <c r="C17" s="13">
        <f t="shared" ref="C17:C20" si="4">D17+E17+F17</f>
        <v>500000</v>
      </c>
      <c r="D17" s="14">
        <v>500000</v>
      </c>
      <c r="E17" s="13"/>
      <c r="F17" s="15"/>
      <c r="G17" s="12" t="s">
        <v>21</v>
      </c>
      <c r="H17" s="13">
        <f t="shared" ref="H17:H20" si="5">I17+J17+K17</f>
        <v>500000</v>
      </c>
      <c r="I17" s="22">
        <v>300000</v>
      </c>
      <c r="J17" s="22"/>
      <c r="K17" s="22">
        <v>200000</v>
      </c>
      <c r="L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>
      <c r="A18" s="11"/>
      <c r="B18" s="12"/>
      <c r="C18" s="13">
        <f t="shared" si="4"/>
        <v>0</v>
      </c>
      <c r="D18" s="14"/>
      <c r="E18" s="13"/>
      <c r="F18" s="15"/>
      <c r="G18" s="12"/>
      <c r="H18" s="13">
        <f t="shared" si="5"/>
        <v>0</v>
      </c>
      <c r="I18" s="14"/>
      <c r="J18" s="13"/>
      <c r="K18" s="13"/>
      <c r="L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>
      <c r="A19" s="11"/>
      <c r="B19" s="12"/>
      <c r="C19" s="13">
        <f t="shared" si="4"/>
        <v>0</v>
      </c>
      <c r="D19" s="14"/>
      <c r="E19" s="13"/>
      <c r="F19" s="15"/>
      <c r="G19" s="12"/>
      <c r="H19" s="13">
        <f t="shared" si="5"/>
        <v>0</v>
      </c>
      <c r="I19" s="14"/>
      <c r="J19" s="13"/>
      <c r="K19" s="13"/>
      <c r="L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>
      <c r="A20" s="11"/>
      <c r="B20" s="12"/>
      <c r="C20" s="13">
        <f t="shared" si="4"/>
        <v>0</v>
      </c>
      <c r="D20" s="14"/>
      <c r="E20" s="13"/>
      <c r="F20" s="15"/>
      <c r="G20" s="12"/>
      <c r="H20" s="13">
        <f t="shared" si="5"/>
        <v>0</v>
      </c>
      <c r="I20" s="14"/>
      <c r="J20" s="13"/>
      <c r="K20" s="13"/>
      <c r="L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4.75" customHeight="1">
      <c r="A21" s="16" t="s">
        <v>22</v>
      </c>
      <c r="B21" s="17"/>
      <c r="C21" s="18">
        <f t="shared" ref="C21:F21" si="6">SUM(C17:C20)</f>
        <v>500000</v>
      </c>
      <c r="D21" s="19">
        <f t="shared" si="6"/>
        <v>500000</v>
      </c>
      <c r="E21" s="18">
        <f t="shared" si="6"/>
        <v>0</v>
      </c>
      <c r="F21" s="20">
        <f t="shared" si="6"/>
        <v>0</v>
      </c>
      <c r="G21" s="17"/>
      <c r="H21" s="18">
        <f t="shared" ref="H21:K21" si="7">SUM(H17:H20)</f>
        <v>500000</v>
      </c>
      <c r="I21" s="19">
        <f t="shared" si="7"/>
        <v>300000</v>
      </c>
      <c r="J21" s="18">
        <f t="shared" si="7"/>
        <v>0</v>
      </c>
      <c r="K21" s="18">
        <f t="shared" si="7"/>
        <v>200000</v>
      </c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.75" customHeight="1">
      <c r="A22" s="21" t="s">
        <v>25</v>
      </c>
      <c r="B22" s="51" t="s">
        <v>26</v>
      </c>
      <c r="C22" s="48"/>
      <c r="D22" s="48"/>
      <c r="E22" s="48"/>
      <c r="F22" s="49"/>
      <c r="G22" s="51" t="s">
        <v>26</v>
      </c>
      <c r="H22" s="48"/>
      <c r="I22" s="48"/>
      <c r="J22" s="48"/>
      <c r="K22" s="50"/>
      <c r="L22" s="10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.75" customHeight="1">
      <c r="A23" s="11" t="s">
        <v>20</v>
      </c>
      <c r="B23" s="12" t="s">
        <v>21</v>
      </c>
      <c r="C23" s="13">
        <f t="shared" ref="C23:C26" si="8">D23+E23+F23</f>
        <v>600000</v>
      </c>
      <c r="D23" s="14">
        <v>300000</v>
      </c>
      <c r="E23" s="13">
        <v>200000</v>
      </c>
      <c r="F23" s="15">
        <v>100000</v>
      </c>
      <c r="G23" s="12" t="s">
        <v>21</v>
      </c>
      <c r="H23" s="13">
        <f t="shared" ref="H23:H26" si="9">I23+J23+K23</f>
        <v>600000</v>
      </c>
      <c r="I23" s="14">
        <v>300000</v>
      </c>
      <c r="J23" s="13">
        <v>200000</v>
      </c>
      <c r="K23" s="13">
        <v>100000</v>
      </c>
      <c r="L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>
      <c r="A24" s="11"/>
      <c r="B24" s="12"/>
      <c r="C24" s="13">
        <f t="shared" si="8"/>
        <v>0</v>
      </c>
      <c r="D24" s="14"/>
      <c r="E24" s="13"/>
      <c r="F24" s="15"/>
      <c r="G24" s="12"/>
      <c r="H24" s="13">
        <f t="shared" si="9"/>
        <v>0</v>
      </c>
      <c r="I24" s="14"/>
      <c r="J24" s="13"/>
      <c r="K24" s="13"/>
      <c r="L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>
      <c r="A25" s="11"/>
      <c r="B25" s="12"/>
      <c r="C25" s="13">
        <f t="shared" si="8"/>
        <v>0</v>
      </c>
      <c r="D25" s="14"/>
      <c r="E25" s="13"/>
      <c r="F25" s="15"/>
      <c r="G25" s="12"/>
      <c r="H25" s="13">
        <f t="shared" si="9"/>
        <v>0</v>
      </c>
      <c r="I25" s="14"/>
      <c r="J25" s="13"/>
      <c r="K25" s="13"/>
      <c r="L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>
      <c r="A26" s="11"/>
      <c r="B26" s="12"/>
      <c r="C26" s="13">
        <f t="shared" si="8"/>
        <v>0</v>
      </c>
      <c r="D26" s="14"/>
      <c r="E26" s="13"/>
      <c r="F26" s="15"/>
      <c r="G26" s="12"/>
      <c r="H26" s="13">
        <f t="shared" si="9"/>
        <v>0</v>
      </c>
      <c r="I26" s="14"/>
      <c r="J26" s="13"/>
      <c r="K26" s="1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.75" customHeight="1">
      <c r="A27" s="16" t="s">
        <v>22</v>
      </c>
      <c r="B27" s="17"/>
      <c r="C27" s="18">
        <f t="shared" ref="C27:F27" si="10">SUM(C23:C26)</f>
        <v>600000</v>
      </c>
      <c r="D27" s="19">
        <f t="shared" si="10"/>
        <v>300000</v>
      </c>
      <c r="E27" s="18">
        <f t="shared" si="10"/>
        <v>200000</v>
      </c>
      <c r="F27" s="20">
        <f t="shared" si="10"/>
        <v>100000</v>
      </c>
      <c r="G27" s="17"/>
      <c r="H27" s="18">
        <f t="shared" ref="H27:K27" si="11">SUM(H23:H26)</f>
        <v>600000</v>
      </c>
      <c r="I27" s="19">
        <f t="shared" si="11"/>
        <v>300000</v>
      </c>
      <c r="J27" s="18">
        <f t="shared" si="11"/>
        <v>200000</v>
      </c>
      <c r="K27" s="18">
        <f t="shared" si="11"/>
        <v>100000</v>
      </c>
      <c r="L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.75" customHeight="1">
      <c r="A28" s="21" t="s">
        <v>27</v>
      </c>
      <c r="B28" s="51" t="s">
        <v>28</v>
      </c>
      <c r="C28" s="48"/>
      <c r="D28" s="48"/>
      <c r="E28" s="48"/>
      <c r="F28" s="49"/>
      <c r="G28" s="51" t="s">
        <v>28</v>
      </c>
      <c r="H28" s="48"/>
      <c r="I28" s="48"/>
      <c r="J28" s="48"/>
      <c r="K28" s="50"/>
      <c r="L28" s="1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4.75" customHeight="1">
      <c r="A29" s="11" t="s">
        <v>20</v>
      </c>
      <c r="B29" s="12" t="s">
        <v>21</v>
      </c>
      <c r="C29" s="13">
        <f t="shared" ref="C29:C32" si="12">D29+E29+F29</f>
        <v>2100000</v>
      </c>
      <c r="D29" s="14"/>
      <c r="E29" s="13"/>
      <c r="F29" s="15">
        <v>2100000</v>
      </c>
      <c r="G29" s="12" t="s">
        <v>21</v>
      </c>
      <c r="H29" s="13">
        <f t="shared" ref="H29:H32" si="13">I29+J29+K29</f>
        <v>2100000</v>
      </c>
      <c r="I29" s="14"/>
      <c r="J29" s="13"/>
      <c r="K29" s="13">
        <v>2100000</v>
      </c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1"/>
      <c r="B30" s="12"/>
      <c r="C30" s="13">
        <f t="shared" si="12"/>
        <v>0</v>
      </c>
      <c r="D30" s="14"/>
      <c r="E30" s="13"/>
      <c r="F30" s="15"/>
      <c r="G30" s="12"/>
      <c r="H30" s="13">
        <f t="shared" si="13"/>
        <v>0</v>
      </c>
      <c r="I30" s="14"/>
      <c r="J30" s="13"/>
      <c r="K30" s="13"/>
      <c r="L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1"/>
      <c r="B31" s="12"/>
      <c r="C31" s="13">
        <f t="shared" si="12"/>
        <v>0</v>
      </c>
      <c r="D31" s="14"/>
      <c r="E31" s="13"/>
      <c r="F31" s="15"/>
      <c r="G31" s="12"/>
      <c r="H31" s="13">
        <f t="shared" si="13"/>
        <v>0</v>
      </c>
      <c r="I31" s="14"/>
      <c r="J31" s="13"/>
      <c r="K31" s="13"/>
      <c r="L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1"/>
      <c r="B32" s="12"/>
      <c r="C32" s="13">
        <f t="shared" si="12"/>
        <v>0</v>
      </c>
      <c r="D32" s="14"/>
      <c r="E32" s="13"/>
      <c r="F32" s="15"/>
      <c r="G32" s="12"/>
      <c r="H32" s="13">
        <f t="shared" si="13"/>
        <v>0</v>
      </c>
      <c r="I32" s="14"/>
      <c r="J32" s="13"/>
      <c r="K32" s="13"/>
      <c r="L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4.75" customHeight="1">
      <c r="A33" s="16" t="s">
        <v>22</v>
      </c>
      <c r="B33" s="17"/>
      <c r="C33" s="18">
        <f t="shared" ref="C33:F33" si="14">SUM(C29:C32)</f>
        <v>2100000</v>
      </c>
      <c r="D33" s="19">
        <f t="shared" si="14"/>
        <v>0</v>
      </c>
      <c r="E33" s="18">
        <f t="shared" si="14"/>
        <v>0</v>
      </c>
      <c r="F33" s="20">
        <f t="shared" si="14"/>
        <v>2100000</v>
      </c>
      <c r="G33" s="17"/>
      <c r="H33" s="18">
        <f t="shared" ref="H33:K33" si="15">SUM(H29:H32)</f>
        <v>2100000</v>
      </c>
      <c r="I33" s="19">
        <f t="shared" si="15"/>
        <v>0</v>
      </c>
      <c r="J33" s="18">
        <f t="shared" si="15"/>
        <v>0</v>
      </c>
      <c r="K33" s="18">
        <f t="shared" si="15"/>
        <v>2100000</v>
      </c>
      <c r="L33" s="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" customHeight="1">
      <c r="A34" s="21" t="s">
        <v>29</v>
      </c>
      <c r="B34" s="51" t="s">
        <v>30</v>
      </c>
      <c r="C34" s="48"/>
      <c r="D34" s="48"/>
      <c r="E34" s="48"/>
      <c r="F34" s="49"/>
      <c r="G34" s="51" t="s">
        <v>30</v>
      </c>
      <c r="H34" s="48"/>
      <c r="I34" s="48"/>
      <c r="J34" s="48"/>
      <c r="K34" s="50"/>
      <c r="L34" s="1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4.75" customHeight="1">
      <c r="A35" s="11" t="s">
        <v>20</v>
      </c>
      <c r="B35" s="12" t="s">
        <v>21</v>
      </c>
      <c r="C35" s="13">
        <f t="shared" ref="C35:C38" si="16">D35+E35+F35</f>
        <v>2100000</v>
      </c>
      <c r="D35" s="14">
        <v>1100000</v>
      </c>
      <c r="E35" s="13"/>
      <c r="F35" s="15">
        <v>1000000</v>
      </c>
      <c r="G35" s="12" t="s">
        <v>21</v>
      </c>
      <c r="H35" s="13">
        <f t="shared" ref="H35:H38" si="17">I35+J35+K35</f>
        <v>2100000</v>
      </c>
      <c r="I35" s="14">
        <v>1100000</v>
      </c>
      <c r="J35" s="13"/>
      <c r="K35" s="13">
        <v>1000000</v>
      </c>
      <c r="L35" s="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1"/>
      <c r="B36" s="12"/>
      <c r="C36" s="13">
        <f t="shared" si="16"/>
        <v>0</v>
      </c>
      <c r="D36" s="14"/>
      <c r="E36" s="13"/>
      <c r="F36" s="15"/>
      <c r="G36" s="12"/>
      <c r="H36" s="13">
        <f t="shared" si="17"/>
        <v>0</v>
      </c>
      <c r="I36" s="14"/>
      <c r="J36" s="13"/>
      <c r="K36" s="13"/>
      <c r="L36" s="3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1"/>
      <c r="B37" s="12"/>
      <c r="C37" s="13">
        <f t="shared" si="16"/>
        <v>0</v>
      </c>
      <c r="D37" s="14"/>
      <c r="E37" s="13"/>
      <c r="F37" s="15"/>
      <c r="G37" s="12"/>
      <c r="H37" s="13">
        <f t="shared" si="17"/>
        <v>0</v>
      </c>
      <c r="I37" s="14"/>
      <c r="J37" s="13"/>
      <c r="K37" s="13"/>
      <c r="L37" s="3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1"/>
      <c r="B38" s="12"/>
      <c r="C38" s="13">
        <f t="shared" si="16"/>
        <v>0</v>
      </c>
      <c r="D38" s="14"/>
      <c r="E38" s="13"/>
      <c r="F38" s="15"/>
      <c r="G38" s="12"/>
      <c r="H38" s="13">
        <f t="shared" si="17"/>
        <v>0</v>
      </c>
      <c r="I38" s="14"/>
      <c r="J38" s="13"/>
      <c r="K38" s="13"/>
      <c r="L38" s="3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4.75" customHeight="1">
      <c r="A39" s="16" t="s">
        <v>22</v>
      </c>
      <c r="B39" s="17"/>
      <c r="C39" s="18">
        <f t="shared" ref="C39:F39" si="18">SUM(C35:C38)</f>
        <v>2100000</v>
      </c>
      <c r="D39" s="19">
        <f t="shared" si="18"/>
        <v>1100000</v>
      </c>
      <c r="E39" s="18">
        <f t="shared" si="18"/>
        <v>0</v>
      </c>
      <c r="F39" s="20">
        <f t="shared" si="18"/>
        <v>1000000</v>
      </c>
      <c r="G39" s="17"/>
      <c r="H39" s="18">
        <f t="shared" ref="H39:K39" si="19">SUM(H35:H38)</f>
        <v>2100000</v>
      </c>
      <c r="I39" s="19">
        <f t="shared" si="19"/>
        <v>1100000</v>
      </c>
      <c r="J39" s="18">
        <f t="shared" si="19"/>
        <v>0</v>
      </c>
      <c r="K39" s="18">
        <f t="shared" si="19"/>
        <v>1000000</v>
      </c>
      <c r="L39" s="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4.75" customHeight="1">
      <c r="A40" s="9" t="s">
        <v>31</v>
      </c>
      <c r="B40" s="47" t="s">
        <v>32</v>
      </c>
      <c r="C40" s="48"/>
      <c r="D40" s="48"/>
      <c r="E40" s="48"/>
      <c r="F40" s="49"/>
      <c r="G40" s="47" t="s">
        <v>32</v>
      </c>
      <c r="H40" s="48"/>
      <c r="I40" s="48"/>
      <c r="J40" s="48"/>
      <c r="K40" s="50"/>
      <c r="L40" s="10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" customHeight="1">
      <c r="A41" s="11" t="s">
        <v>20</v>
      </c>
      <c r="B41" s="12" t="s">
        <v>21</v>
      </c>
      <c r="C41" s="13">
        <f t="shared" ref="C41:C44" si="20">D41+E41+F41</f>
        <v>500000</v>
      </c>
      <c r="D41" s="14">
        <v>200000</v>
      </c>
      <c r="E41" s="13"/>
      <c r="F41" s="15">
        <v>300000</v>
      </c>
      <c r="G41" s="12" t="s">
        <v>21</v>
      </c>
      <c r="H41" s="13">
        <f t="shared" ref="H41:H44" si="21">I41+J41+K41</f>
        <v>500000</v>
      </c>
      <c r="I41" s="14">
        <v>200000</v>
      </c>
      <c r="J41" s="13"/>
      <c r="K41" s="13">
        <v>300000</v>
      </c>
      <c r="L41" s="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>
      <c r="A42" s="11"/>
      <c r="B42" s="12"/>
      <c r="C42" s="13">
        <f t="shared" si="20"/>
        <v>0</v>
      </c>
      <c r="D42" s="14"/>
      <c r="E42" s="13"/>
      <c r="F42" s="15"/>
      <c r="G42" s="12"/>
      <c r="H42" s="13">
        <f t="shared" si="21"/>
        <v>0</v>
      </c>
      <c r="I42" s="14"/>
      <c r="J42" s="13"/>
      <c r="K42" s="13"/>
      <c r="L42" s="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>
      <c r="A43" s="11"/>
      <c r="B43" s="12"/>
      <c r="C43" s="13">
        <f t="shared" si="20"/>
        <v>0</v>
      </c>
      <c r="D43" s="14"/>
      <c r="E43" s="13"/>
      <c r="F43" s="15"/>
      <c r="G43" s="12"/>
      <c r="H43" s="13">
        <f t="shared" si="21"/>
        <v>0</v>
      </c>
      <c r="I43" s="14"/>
      <c r="J43" s="13"/>
      <c r="K43" s="13"/>
      <c r="L43" s="3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>
      <c r="A44" s="11"/>
      <c r="B44" s="12"/>
      <c r="C44" s="13">
        <f t="shared" si="20"/>
        <v>0</v>
      </c>
      <c r="D44" s="14"/>
      <c r="E44" s="13"/>
      <c r="F44" s="15"/>
      <c r="G44" s="12"/>
      <c r="H44" s="13">
        <f t="shared" si="21"/>
        <v>0</v>
      </c>
      <c r="I44" s="14"/>
      <c r="J44" s="13"/>
      <c r="K44" s="13"/>
      <c r="L44" s="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4.75" customHeight="1">
      <c r="A45" s="16" t="s">
        <v>22</v>
      </c>
      <c r="B45" s="17"/>
      <c r="C45" s="18">
        <f t="shared" ref="C45:F45" si="22">SUM(C41:C44)</f>
        <v>500000</v>
      </c>
      <c r="D45" s="19">
        <f t="shared" si="22"/>
        <v>200000</v>
      </c>
      <c r="E45" s="18">
        <f t="shared" si="22"/>
        <v>0</v>
      </c>
      <c r="F45" s="20">
        <f t="shared" si="22"/>
        <v>300000</v>
      </c>
      <c r="G45" s="17"/>
      <c r="H45" s="18">
        <f t="shared" ref="H45:K45" si="23">SUM(H41:H44)</f>
        <v>500000</v>
      </c>
      <c r="I45" s="19">
        <f t="shared" si="23"/>
        <v>200000</v>
      </c>
      <c r="J45" s="18">
        <f t="shared" si="23"/>
        <v>0</v>
      </c>
      <c r="K45" s="18">
        <f t="shared" si="23"/>
        <v>300000</v>
      </c>
      <c r="L45" s="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.75" hidden="1" customHeight="1">
      <c r="A46" s="21" t="s">
        <v>33</v>
      </c>
      <c r="B46" s="47"/>
      <c r="C46" s="48"/>
      <c r="D46" s="48"/>
      <c r="E46" s="48"/>
      <c r="F46" s="49"/>
      <c r="G46" s="47"/>
      <c r="H46" s="48"/>
      <c r="I46" s="48"/>
      <c r="J46" s="48"/>
      <c r="K46" s="50"/>
      <c r="L46" s="10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0" hidden="1" customHeight="1">
      <c r="A47" s="11"/>
      <c r="B47" s="12"/>
      <c r="C47" s="13">
        <f t="shared" ref="C47:C50" si="24">D47+E47+F47</f>
        <v>0</v>
      </c>
      <c r="D47" s="14"/>
      <c r="E47" s="13"/>
      <c r="F47" s="15"/>
      <c r="G47" s="12"/>
      <c r="H47" s="13">
        <f t="shared" ref="H47:H50" si="25">I47+J47+K47</f>
        <v>0</v>
      </c>
      <c r="I47" s="14"/>
      <c r="J47" s="13"/>
      <c r="K47" s="13"/>
      <c r="L47" s="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4.75" hidden="1" customHeight="1">
      <c r="A48" s="11"/>
      <c r="B48" s="12"/>
      <c r="C48" s="13">
        <f t="shared" si="24"/>
        <v>0</v>
      </c>
      <c r="D48" s="14"/>
      <c r="E48" s="13"/>
      <c r="F48" s="15"/>
      <c r="G48" s="12"/>
      <c r="H48" s="13">
        <f t="shared" si="25"/>
        <v>0</v>
      </c>
      <c r="I48" s="14"/>
      <c r="J48" s="13"/>
      <c r="K48" s="13"/>
      <c r="L48" s="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4.75" hidden="1" customHeight="1">
      <c r="A49" s="11"/>
      <c r="B49" s="12"/>
      <c r="C49" s="13">
        <f t="shared" si="24"/>
        <v>0</v>
      </c>
      <c r="D49" s="14"/>
      <c r="E49" s="13"/>
      <c r="F49" s="15"/>
      <c r="G49" s="12"/>
      <c r="H49" s="13">
        <f t="shared" si="25"/>
        <v>0</v>
      </c>
      <c r="I49" s="14"/>
      <c r="J49" s="13"/>
      <c r="K49" s="13"/>
      <c r="L49" s="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.75" hidden="1" customHeight="1">
      <c r="A50" s="11"/>
      <c r="B50" s="12"/>
      <c r="C50" s="13">
        <f t="shared" si="24"/>
        <v>0</v>
      </c>
      <c r="D50" s="14"/>
      <c r="E50" s="13"/>
      <c r="F50" s="15"/>
      <c r="G50" s="12"/>
      <c r="H50" s="13">
        <f t="shared" si="25"/>
        <v>0</v>
      </c>
      <c r="I50" s="14"/>
      <c r="J50" s="13"/>
      <c r="K50" s="13"/>
      <c r="L50" s="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.75" hidden="1" customHeight="1">
      <c r="A51" s="16" t="s">
        <v>22</v>
      </c>
      <c r="B51" s="17"/>
      <c r="C51" s="18">
        <f t="shared" ref="C51:F51" si="26">SUM(C47:C50)</f>
        <v>0</v>
      </c>
      <c r="D51" s="19">
        <f t="shared" si="26"/>
        <v>0</v>
      </c>
      <c r="E51" s="18">
        <f t="shared" si="26"/>
        <v>0</v>
      </c>
      <c r="F51" s="20">
        <f t="shared" si="26"/>
        <v>0</v>
      </c>
      <c r="G51" s="17"/>
      <c r="H51" s="18">
        <f t="shared" ref="H51:K51" si="27">SUM(H47:H50)</f>
        <v>0</v>
      </c>
      <c r="I51" s="19">
        <f t="shared" si="27"/>
        <v>0</v>
      </c>
      <c r="J51" s="18">
        <f t="shared" si="27"/>
        <v>0</v>
      </c>
      <c r="K51" s="18">
        <f t="shared" si="27"/>
        <v>0</v>
      </c>
      <c r="L51" s="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4.75" hidden="1" customHeight="1">
      <c r="A52" s="21" t="s">
        <v>34</v>
      </c>
      <c r="B52" s="51"/>
      <c r="C52" s="48"/>
      <c r="D52" s="48"/>
      <c r="E52" s="48"/>
      <c r="F52" s="49"/>
      <c r="G52" s="51"/>
      <c r="H52" s="48"/>
      <c r="I52" s="48"/>
      <c r="J52" s="48"/>
      <c r="K52" s="50"/>
      <c r="L52" s="10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0" hidden="1" customHeight="1">
      <c r="A53" s="11"/>
      <c r="B53" s="12"/>
      <c r="C53" s="13">
        <f t="shared" ref="C53:C56" si="28">D53+E53+F53</f>
        <v>0</v>
      </c>
      <c r="D53" s="14"/>
      <c r="E53" s="13"/>
      <c r="F53" s="15"/>
      <c r="G53" s="12"/>
      <c r="H53" s="13">
        <f t="shared" ref="H53:H56" si="29">I53+J53+K53</f>
        <v>0</v>
      </c>
      <c r="I53" s="14"/>
      <c r="J53" s="13"/>
      <c r="K53" s="13"/>
      <c r="L53" s="3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4.75" hidden="1" customHeight="1">
      <c r="A54" s="11"/>
      <c r="B54" s="12"/>
      <c r="C54" s="13">
        <f t="shared" si="28"/>
        <v>0</v>
      </c>
      <c r="D54" s="14"/>
      <c r="E54" s="13"/>
      <c r="F54" s="15"/>
      <c r="G54" s="12"/>
      <c r="H54" s="13">
        <f t="shared" si="29"/>
        <v>0</v>
      </c>
      <c r="I54" s="14"/>
      <c r="J54" s="13"/>
      <c r="K54" s="13"/>
      <c r="L54" s="3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.75" hidden="1" customHeight="1">
      <c r="A55" s="11"/>
      <c r="B55" s="12"/>
      <c r="C55" s="13">
        <f t="shared" si="28"/>
        <v>0</v>
      </c>
      <c r="D55" s="14"/>
      <c r="E55" s="13"/>
      <c r="F55" s="15"/>
      <c r="G55" s="12"/>
      <c r="H55" s="13">
        <f t="shared" si="29"/>
        <v>0</v>
      </c>
      <c r="I55" s="14"/>
      <c r="J55" s="13"/>
      <c r="K55" s="13"/>
      <c r="L55" s="3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4.75" hidden="1" customHeight="1">
      <c r="A56" s="11"/>
      <c r="B56" s="12"/>
      <c r="C56" s="13">
        <f t="shared" si="28"/>
        <v>0</v>
      </c>
      <c r="D56" s="14"/>
      <c r="E56" s="13"/>
      <c r="F56" s="15"/>
      <c r="G56" s="12"/>
      <c r="H56" s="13">
        <f t="shared" si="29"/>
        <v>0</v>
      </c>
      <c r="I56" s="14"/>
      <c r="J56" s="13"/>
      <c r="K56" s="13"/>
      <c r="L56" s="3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.75" hidden="1" customHeight="1">
      <c r="A57" s="16" t="s">
        <v>22</v>
      </c>
      <c r="B57" s="17"/>
      <c r="C57" s="18">
        <f t="shared" ref="C57:F57" si="30">SUM(C53:C56)</f>
        <v>0</v>
      </c>
      <c r="D57" s="19">
        <f t="shared" si="30"/>
        <v>0</v>
      </c>
      <c r="E57" s="18">
        <f t="shared" si="30"/>
        <v>0</v>
      </c>
      <c r="F57" s="20">
        <f t="shared" si="30"/>
        <v>0</v>
      </c>
      <c r="G57" s="17"/>
      <c r="H57" s="18">
        <f t="shared" ref="H57:K57" si="31">SUM(H53:H56)</f>
        <v>0</v>
      </c>
      <c r="I57" s="19">
        <f t="shared" si="31"/>
        <v>0</v>
      </c>
      <c r="J57" s="18">
        <f t="shared" si="31"/>
        <v>0</v>
      </c>
      <c r="K57" s="18">
        <f t="shared" si="31"/>
        <v>0</v>
      </c>
      <c r="L57" s="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.75" hidden="1" customHeight="1">
      <c r="A58" s="21" t="s">
        <v>35</v>
      </c>
      <c r="B58" s="51"/>
      <c r="C58" s="48"/>
      <c r="D58" s="48"/>
      <c r="E58" s="48"/>
      <c r="F58" s="49"/>
      <c r="G58" s="51"/>
      <c r="H58" s="48"/>
      <c r="I58" s="48"/>
      <c r="J58" s="48"/>
      <c r="K58" s="50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" hidden="1" customHeight="1">
      <c r="A59" s="11"/>
      <c r="B59" s="12"/>
      <c r="C59" s="13">
        <f t="shared" ref="C59:C62" si="32">D59+E59+F59</f>
        <v>0</v>
      </c>
      <c r="D59" s="14"/>
      <c r="E59" s="13"/>
      <c r="F59" s="15"/>
      <c r="G59" s="12"/>
      <c r="H59" s="13">
        <f t="shared" ref="H59:H62" si="33">I59+J59+K59</f>
        <v>0</v>
      </c>
      <c r="I59" s="14"/>
      <c r="J59" s="13"/>
      <c r="K59" s="13"/>
      <c r="L59" s="3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4.75" hidden="1" customHeight="1">
      <c r="A60" s="11"/>
      <c r="B60" s="12"/>
      <c r="C60" s="13">
        <f t="shared" si="32"/>
        <v>0</v>
      </c>
      <c r="D60" s="14"/>
      <c r="E60" s="13"/>
      <c r="F60" s="15"/>
      <c r="G60" s="12"/>
      <c r="H60" s="13">
        <f t="shared" si="33"/>
        <v>0</v>
      </c>
      <c r="I60" s="14"/>
      <c r="J60" s="13"/>
      <c r="K60" s="13"/>
      <c r="L60" s="3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.75" hidden="1" customHeight="1">
      <c r="A61" s="11"/>
      <c r="B61" s="12"/>
      <c r="C61" s="13">
        <f t="shared" si="32"/>
        <v>0</v>
      </c>
      <c r="D61" s="14"/>
      <c r="E61" s="13"/>
      <c r="F61" s="15"/>
      <c r="G61" s="12"/>
      <c r="H61" s="13">
        <f t="shared" si="33"/>
        <v>0</v>
      </c>
      <c r="I61" s="14"/>
      <c r="J61" s="13"/>
      <c r="K61" s="13"/>
      <c r="L61" s="3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.75" hidden="1" customHeight="1">
      <c r="A62" s="11"/>
      <c r="B62" s="12"/>
      <c r="C62" s="13">
        <f t="shared" si="32"/>
        <v>0</v>
      </c>
      <c r="D62" s="14"/>
      <c r="E62" s="13"/>
      <c r="F62" s="15"/>
      <c r="G62" s="12"/>
      <c r="H62" s="13">
        <f t="shared" si="33"/>
        <v>0</v>
      </c>
      <c r="I62" s="14"/>
      <c r="J62" s="13"/>
      <c r="K62" s="13"/>
      <c r="L62" s="3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4.75" hidden="1" customHeight="1">
      <c r="A63" s="16" t="s">
        <v>22</v>
      </c>
      <c r="B63" s="17"/>
      <c r="C63" s="18">
        <f t="shared" ref="C63:F63" si="34">SUM(C59:C62)</f>
        <v>0</v>
      </c>
      <c r="D63" s="19">
        <f t="shared" si="34"/>
        <v>0</v>
      </c>
      <c r="E63" s="18">
        <f t="shared" si="34"/>
        <v>0</v>
      </c>
      <c r="F63" s="20">
        <f t="shared" si="34"/>
        <v>0</v>
      </c>
      <c r="G63" s="17"/>
      <c r="H63" s="18">
        <f t="shared" ref="H63:K63" si="35">SUM(H59:H62)</f>
        <v>0</v>
      </c>
      <c r="I63" s="19">
        <f t="shared" si="35"/>
        <v>0</v>
      </c>
      <c r="J63" s="18">
        <f t="shared" si="35"/>
        <v>0</v>
      </c>
      <c r="K63" s="18">
        <f t="shared" si="35"/>
        <v>0</v>
      </c>
      <c r="L63" s="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4.75" hidden="1" customHeight="1">
      <c r="A64" s="21" t="s">
        <v>36</v>
      </c>
      <c r="B64" s="51"/>
      <c r="C64" s="48"/>
      <c r="D64" s="48"/>
      <c r="E64" s="48"/>
      <c r="F64" s="49"/>
      <c r="G64" s="51"/>
      <c r="H64" s="48"/>
      <c r="I64" s="48"/>
      <c r="J64" s="48"/>
      <c r="K64" s="50"/>
      <c r="L64" s="1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0" hidden="1" customHeight="1">
      <c r="A65" s="11"/>
      <c r="B65" s="12"/>
      <c r="C65" s="13">
        <f t="shared" ref="C65:C68" si="36">D65+E65+F65</f>
        <v>0</v>
      </c>
      <c r="D65" s="14"/>
      <c r="E65" s="13"/>
      <c r="F65" s="15"/>
      <c r="G65" s="12"/>
      <c r="H65" s="13">
        <f t="shared" ref="H65:H68" si="37">I65+J65+K65</f>
        <v>0</v>
      </c>
      <c r="I65" s="14"/>
      <c r="J65" s="13"/>
      <c r="K65" s="13"/>
      <c r="L65" s="3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.75" hidden="1" customHeight="1">
      <c r="A66" s="11"/>
      <c r="B66" s="12"/>
      <c r="C66" s="13">
        <f t="shared" si="36"/>
        <v>0</v>
      </c>
      <c r="D66" s="14"/>
      <c r="E66" s="13"/>
      <c r="F66" s="15"/>
      <c r="G66" s="12"/>
      <c r="H66" s="13">
        <f t="shared" si="37"/>
        <v>0</v>
      </c>
      <c r="I66" s="14"/>
      <c r="J66" s="13"/>
      <c r="K66" s="13"/>
      <c r="L66" s="3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4.75" hidden="1" customHeight="1">
      <c r="A67" s="11"/>
      <c r="B67" s="12"/>
      <c r="C67" s="13">
        <f t="shared" si="36"/>
        <v>0</v>
      </c>
      <c r="D67" s="14"/>
      <c r="E67" s="13"/>
      <c r="F67" s="15"/>
      <c r="G67" s="12"/>
      <c r="H67" s="13">
        <f t="shared" si="37"/>
        <v>0</v>
      </c>
      <c r="I67" s="14"/>
      <c r="J67" s="13"/>
      <c r="K67" s="13"/>
      <c r="L67" s="3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4.75" hidden="1" customHeight="1">
      <c r="A68" s="11"/>
      <c r="B68" s="12"/>
      <c r="C68" s="13">
        <f t="shared" si="36"/>
        <v>0</v>
      </c>
      <c r="D68" s="14"/>
      <c r="E68" s="13"/>
      <c r="F68" s="15"/>
      <c r="G68" s="12"/>
      <c r="H68" s="13">
        <f t="shared" si="37"/>
        <v>0</v>
      </c>
      <c r="I68" s="14"/>
      <c r="J68" s="13"/>
      <c r="K68" s="13"/>
      <c r="L68" s="3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4.75" hidden="1" customHeight="1">
      <c r="A69" s="16" t="s">
        <v>22</v>
      </c>
      <c r="B69" s="17"/>
      <c r="C69" s="18">
        <f t="shared" ref="C69:F69" si="38">SUM(C65:C68)</f>
        <v>0</v>
      </c>
      <c r="D69" s="19">
        <f t="shared" si="38"/>
        <v>0</v>
      </c>
      <c r="E69" s="18">
        <f t="shared" si="38"/>
        <v>0</v>
      </c>
      <c r="F69" s="20">
        <f t="shared" si="38"/>
        <v>0</v>
      </c>
      <c r="G69" s="17"/>
      <c r="H69" s="18">
        <f t="shared" ref="H69:K69" si="39">SUM(H65:H68)</f>
        <v>0</v>
      </c>
      <c r="I69" s="19">
        <f t="shared" si="39"/>
        <v>0</v>
      </c>
      <c r="J69" s="18">
        <f t="shared" si="39"/>
        <v>0</v>
      </c>
      <c r="K69" s="18">
        <f t="shared" si="39"/>
        <v>0</v>
      </c>
      <c r="L69" s="3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4.75" customHeight="1">
      <c r="A70" s="8" t="s">
        <v>37</v>
      </c>
      <c r="B70" s="52" t="s">
        <v>38</v>
      </c>
      <c r="C70" s="48"/>
      <c r="D70" s="48"/>
      <c r="E70" s="48"/>
      <c r="F70" s="49"/>
      <c r="G70" s="52" t="s">
        <v>38</v>
      </c>
      <c r="H70" s="48"/>
      <c r="I70" s="48"/>
      <c r="J70" s="48"/>
      <c r="K70" s="50"/>
      <c r="L70" s="1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.75" customHeight="1">
      <c r="A71" s="9" t="s">
        <v>18</v>
      </c>
      <c r="B71" s="47" t="s">
        <v>39</v>
      </c>
      <c r="C71" s="48"/>
      <c r="D71" s="48"/>
      <c r="E71" s="48"/>
      <c r="F71" s="49"/>
      <c r="G71" s="47" t="s">
        <v>39</v>
      </c>
      <c r="H71" s="48"/>
      <c r="I71" s="48"/>
      <c r="J71" s="48"/>
      <c r="K71" s="50"/>
      <c r="L71" s="1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0" customHeight="1">
      <c r="A72" s="11" t="s">
        <v>20</v>
      </c>
      <c r="B72" s="12" t="s">
        <v>21</v>
      </c>
      <c r="C72" s="13">
        <f t="shared" ref="C72:C75" si="40">D72+E72+F72</f>
        <v>600000</v>
      </c>
      <c r="D72" s="14"/>
      <c r="E72" s="13"/>
      <c r="F72" s="15">
        <v>600000</v>
      </c>
      <c r="G72" s="12" t="s">
        <v>21</v>
      </c>
      <c r="H72" s="13">
        <f t="shared" ref="H72:H75" si="41">I72+J72+K72</f>
        <v>600000</v>
      </c>
      <c r="I72" s="14"/>
      <c r="J72" s="13"/>
      <c r="K72" s="13">
        <v>600000</v>
      </c>
      <c r="L72" s="3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1"/>
      <c r="B73" s="12"/>
      <c r="C73" s="13">
        <f t="shared" si="40"/>
        <v>0</v>
      </c>
      <c r="D73" s="14"/>
      <c r="E73" s="13"/>
      <c r="F73" s="15"/>
      <c r="G73" s="12"/>
      <c r="H73" s="13">
        <f t="shared" si="41"/>
        <v>0</v>
      </c>
      <c r="I73" s="14"/>
      <c r="J73" s="13"/>
      <c r="K73" s="13"/>
      <c r="L73" s="3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1"/>
      <c r="B74" s="12"/>
      <c r="C74" s="13">
        <f t="shared" si="40"/>
        <v>0</v>
      </c>
      <c r="D74" s="14"/>
      <c r="E74" s="13"/>
      <c r="F74" s="15"/>
      <c r="G74" s="12"/>
      <c r="H74" s="13">
        <f t="shared" si="41"/>
        <v>0</v>
      </c>
      <c r="I74" s="14"/>
      <c r="J74" s="13"/>
      <c r="K74" s="13"/>
      <c r="L74" s="3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1"/>
      <c r="B75" s="12"/>
      <c r="C75" s="13">
        <f t="shared" si="40"/>
        <v>0</v>
      </c>
      <c r="D75" s="14"/>
      <c r="E75" s="13"/>
      <c r="F75" s="15"/>
      <c r="G75" s="12"/>
      <c r="H75" s="13">
        <f t="shared" si="41"/>
        <v>0</v>
      </c>
      <c r="I75" s="14"/>
      <c r="J75" s="13"/>
      <c r="K75" s="13"/>
      <c r="L75" s="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4.75" customHeight="1">
      <c r="A76" s="16" t="s">
        <v>22</v>
      </c>
      <c r="B76" s="17"/>
      <c r="C76" s="18">
        <f t="shared" ref="C76:F76" si="42">SUM(C72:C75)</f>
        <v>600000</v>
      </c>
      <c r="D76" s="19">
        <f t="shared" si="42"/>
        <v>0</v>
      </c>
      <c r="E76" s="18">
        <f t="shared" si="42"/>
        <v>0</v>
      </c>
      <c r="F76" s="20">
        <f t="shared" si="42"/>
        <v>600000</v>
      </c>
      <c r="G76" s="17"/>
      <c r="H76" s="18">
        <f t="shared" ref="H76:K76" si="43">SUM(H72:H75)</f>
        <v>600000</v>
      </c>
      <c r="I76" s="19">
        <f t="shared" si="43"/>
        <v>0</v>
      </c>
      <c r="J76" s="18">
        <f t="shared" si="43"/>
        <v>0</v>
      </c>
      <c r="K76" s="18">
        <f t="shared" si="43"/>
        <v>600000</v>
      </c>
      <c r="L76" s="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4.75" customHeight="1">
      <c r="A77" s="21" t="s">
        <v>23</v>
      </c>
      <c r="B77" s="47" t="s">
        <v>40</v>
      </c>
      <c r="C77" s="48"/>
      <c r="D77" s="48"/>
      <c r="E77" s="48"/>
      <c r="F77" s="49"/>
      <c r="G77" s="47" t="s">
        <v>40</v>
      </c>
      <c r="H77" s="48"/>
      <c r="I77" s="48"/>
      <c r="J77" s="48"/>
      <c r="K77" s="50"/>
      <c r="L77" s="10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0" customHeight="1">
      <c r="A78" s="11" t="s">
        <v>20</v>
      </c>
      <c r="B78" s="12" t="s">
        <v>41</v>
      </c>
      <c r="C78" s="13">
        <f t="shared" ref="C78:C81" si="44">D78+E78+F78</f>
        <v>6000000</v>
      </c>
      <c r="D78" s="14">
        <v>3600000</v>
      </c>
      <c r="E78" s="13">
        <v>1200000</v>
      </c>
      <c r="F78" s="15">
        <v>1200000</v>
      </c>
      <c r="G78" s="12" t="s">
        <v>41</v>
      </c>
      <c r="H78" s="13">
        <f t="shared" ref="H78:H81" si="45">I78+J78+K78</f>
        <v>6000000</v>
      </c>
      <c r="I78" s="14">
        <v>3600000</v>
      </c>
      <c r="J78" s="13">
        <v>1200000</v>
      </c>
      <c r="K78" s="13">
        <v>1200000</v>
      </c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" customHeight="1">
      <c r="A79" s="11"/>
      <c r="B79" s="12"/>
      <c r="C79" s="13">
        <f t="shared" si="44"/>
        <v>0</v>
      </c>
      <c r="D79" s="14"/>
      <c r="E79" s="13"/>
      <c r="F79" s="15"/>
      <c r="G79" s="12"/>
      <c r="H79" s="13">
        <f t="shared" si="45"/>
        <v>0</v>
      </c>
      <c r="I79" s="14"/>
      <c r="J79" s="13"/>
      <c r="K79" s="13"/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" customHeight="1">
      <c r="A80" s="11"/>
      <c r="B80" s="12"/>
      <c r="C80" s="13">
        <f t="shared" si="44"/>
        <v>0</v>
      </c>
      <c r="D80" s="14"/>
      <c r="E80" s="13"/>
      <c r="F80" s="15"/>
      <c r="G80" s="12"/>
      <c r="H80" s="13">
        <f t="shared" si="45"/>
        <v>0</v>
      </c>
      <c r="I80" s="14"/>
      <c r="J80" s="13"/>
      <c r="K80" s="13"/>
      <c r="L80" s="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" customHeight="1">
      <c r="A81" s="11"/>
      <c r="B81" s="12"/>
      <c r="C81" s="13">
        <f t="shared" si="44"/>
        <v>0</v>
      </c>
      <c r="D81" s="14"/>
      <c r="E81" s="13"/>
      <c r="F81" s="15"/>
      <c r="G81" s="12"/>
      <c r="H81" s="13">
        <f t="shared" si="45"/>
        <v>0</v>
      </c>
      <c r="I81" s="14"/>
      <c r="J81" s="13"/>
      <c r="K81" s="13"/>
      <c r="L81" s="3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.75" customHeight="1">
      <c r="A82" s="16" t="s">
        <v>22</v>
      </c>
      <c r="B82" s="17"/>
      <c r="C82" s="18">
        <f t="shared" ref="C82:F82" si="46">SUM(C78:C81)</f>
        <v>6000000</v>
      </c>
      <c r="D82" s="19">
        <f t="shared" si="46"/>
        <v>3600000</v>
      </c>
      <c r="E82" s="18">
        <f t="shared" si="46"/>
        <v>1200000</v>
      </c>
      <c r="F82" s="20">
        <f t="shared" si="46"/>
        <v>1200000</v>
      </c>
      <c r="G82" s="17"/>
      <c r="H82" s="18">
        <f t="shared" ref="H82:K82" si="47">SUM(H78:H81)</f>
        <v>6000000</v>
      </c>
      <c r="I82" s="19">
        <f t="shared" si="47"/>
        <v>3600000</v>
      </c>
      <c r="J82" s="18">
        <f t="shared" si="47"/>
        <v>1200000</v>
      </c>
      <c r="K82" s="18">
        <f t="shared" si="47"/>
        <v>1200000</v>
      </c>
      <c r="L82" s="3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70.5" customHeight="1">
      <c r="A83" s="21" t="s">
        <v>25</v>
      </c>
      <c r="B83" s="51" t="s">
        <v>42</v>
      </c>
      <c r="C83" s="48"/>
      <c r="D83" s="48"/>
      <c r="E83" s="48"/>
      <c r="F83" s="49"/>
      <c r="G83" s="59" t="s">
        <v>43</v>
      </c>
      <c r="H83" s="48"/>
      <c r="I83" s="48"/>
      <c r="J83" s="48"/>
      <c r="K83" s="50"/>
      <c r="L83" s="10" t="s">
        <v>44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8.5" customHeight="1">
      <c r="A84" s="11" t="s">
        <v>20</v>
      </c>
      <c r="B84" s="12" t="s">
        <v>45</v>
      </c>
      <c r="C84" s="13">
        <f t="shared" ref="C84:C87" si="48">D84+E84+F84</f>
        <v>7500000</v>
      </c>
      <c r="D84" s="14">
        <v>7500000</v>
      </c>
      <c r="E84" s="13"/>
      <c r="F84" s="15"/>
      <c r="G84" s="12" t="s">
        <v>45</v>
      </c>
      <c r="H84" s="13">
        <f t="shared" ref="H84:H87" si="49">I84+J84+K84</f>
        <v>5748000</v>
      </c>
      <c r="I84" s="22">
        <v>5748000</v>
      </c>
      <c r="J84" s="13">
        <v>0</v>
      </c>
      <c r="K84" s="13">
        <v>0</v>
      </c>
      <c r="L84" s="3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>
      <c r="A85" s="11"/>
      <c r="B85" s="12"/>
      <c r="C85" s="13">
        <f t="shared" si="48"/>
        <v>0</v>
      </c>
      <c r="D85" s="14"/>
      <c r="E85" s="13"/>
      <c r="F85" s="15"/>
      <c r="G85" s="12"/>
      <c r="H85" s="13">
        <f t="shared" si="49"/>
        <v>0</v>
      </c>
      <c r="I85" s="14"/>
      <c r="J85" s="13"/>
      <c r="K85" s="13"/>
      <c r="L85" s="3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" customHeight="1">
      <c r="A86" s="11"/>
      <c r="B86" s="12"/>
      <c r="C86" s="13">
        <f t="shared" si="48"/>
        <v>0</v>
      </c>
      <c r="D86" s="14"/>
      <c r="E86" s="13"/>
      <c r="F86" s="15"/>
      <c r="G86" s="12"/>
      <c r="H86" s="13">
        <f t="shared" si="49"/>
        <v>0</v>
      </c>
      <c r="I86" s="14"/>
      <c r="J86" s="13"/>
      <c r="K86" s="13"/>
      <c r="L86" s="3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" customHeight="1">
      <c r="A87" s="11"/>
      <c r="B87" s="12"/>
      <c r="C87" s="13">
        <f t="shared" si="48"/>
        <v>0</v>
      </c>
      <c r="D87" s="14"/>
      <c r="E87" s="13"/>
      <c r="F87" s="15"/>
      <c r="G87" s="12"/>
      <c r="H87" s="13">
        <f t="shared" si="49"/>
        <v>0</v>
      </c>
      <c r="I87" s="14"/>
      <c r="J87" s="13"/>
      <c r="K87" s="13"/>
      <c r="L87" s="3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>
      <c r="A88" s="16" t="s">
        <v>22</v>
      </c>
      <c r="B88" s="17"/>
      <c r="C88" s="18">
        <f t="shared" ref="C88:F88" si="50">SUM(C84:C87)</f>
        <v>7500000</v>
      </c>
      <c r="D88" s="19">
        <f t="shared" si="50"/>
        <v>7500000</v>
      </c>
      <c r="E88" s="18">
        <f t="shared" si="50"/>
        <v>0</v>
      </c>
      <c r="F88" s="20">
        <f t="shared" si="50"/>
        <v>0</v>
      </c>
      <c r="G88" s="17"/>
      <c r="H88" s="18">
        <f t="shared" ref="H88:K88" si="51">SUM(H84:H87)</f>
        <v>5748000</v>
      </c>
      <c r="I88" s="19">
        <f t="shared" si="51"/>
        <v>5748000</v>
      </c>
      <c r="J88" s="18">
        <f t="shared" si="51"/>
        <v>0</v>
      </c>
      <c r="K88" s="18">
        <f t="shared" si="51"/>
        <v>0</v>
      </c>
      <c r="L88" s="3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>
      <c r="A89" s="21" t="s">
        <v>27</v>
      </c>
      <c r="B89" s="51" t="s">
        <v>46</v>
      </c>
      <c r="C89" s="48"/>
      <c r="D89" s="48"/>
      <c r="E89" s="48"/>
      <c r="F89" s="49"/>
      <c r="G89" s="51" t="s">
        <v>46</v>
      </c>
      <c r="H89" s="48"/>
      <c r="I89" s="48"/>
      <c r="J89" s="48"/>
      <c r="K89" s="50"/>
      <c r="L89" s="10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8.5" customHeight="1">
      <c r="A90" s="11" t="s">
        <v>20</v>
      </c>
      <c r="B90" s="12" t="s">
        <v>47</v>
      </c>
      <c r="C90" s="13">
        <f t="shared" ref="C90:C93" si="52">D90+E90+F90</f>
        <v>2500000</v>
      </c>
      <c r="D90" s="14">
        <v>2000000</v>
      </c>
      <c r="E90" s="13"/>
      <c r="F90" s="15">
        <v>500000</v>
      </c>
      <c r="G90" s="12" t="s">
        <v>47</v>
      </c>
      <c r="H90" s="13">
        <f t="shared" ref="H90:H93" si="53">I90+J90+K90</f>
        <v>2500000</v>
      </c>
      <c r="I90" s="14">
        <v>2000000</v>
      </c>
      <c r="J90" s="13"/>
      <c r="K90" s="13">
        <v>500000</v>
      </c>
      <c r="L90" s="3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/>
      <c r="B91" s="12"/>
      <c r="C91" s="13">
        <f t="shared" si="52"/>
        <v>0</v>
      </c>
      <c r="D91" s="14"/>
      <c r="E91" s="13"/>
      <c r="F91" s="15"/>
      <c r="G91" s="12"/>
      <c r="H91" s="13">
        <f t="shared" si="53"/>
        <v>0</v>
      </c>
      <c r="I91" s="14"/>
      <c r="J91" s="13"/>
      <c r="K91" s="13"/>
      <c r="L91" s="3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1"/>
      <c r="B92" s="12"/>
      <c r="C92" s="13">
        <f t="shared" si="52"/>
        <v>0</v>
      </c>
      <c r="D92" s="14"/>
      <c r="E92" s="13"/>
      <c r="F92" s="15"/>
      <c r="G92" s="12"/>
      <c r="H92" s="13">
        <f t="shared" si="53"/>
        <v>0</v>
      </c>
      <c r="I92" s="14"/>
      <c r="J92" s="13"/>
      <c r="K92" s="13"/>
      <c r="L92" s="3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1"/>
      <c r="B93" s="12"/>
      <c r="C93" s="13">
        <f t="shared" si="52"/>
        <v>0</v>
      </c>
      <c r="D93" s="14"/>
      <c r="E93" s="13"/>
      <c r="F93" s="15"/>
      <c r="G93" s="12"/>
      <c r="H93" s="13">
        <f t="shared" si="53"/>
        <v>0</v>
      </c>
      <c r="I93" s="14"/>
      <c r="J93" s="13"/>
      <c r="K93" s="13"/>
      <c r="L93" s="3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.75" customHeight="1">
      <c r="A94" s="16" t="s">
        <v>22</v>
      </c>
      <c r="B94" s="17"/>
      <c r="C94" s="18">
        <f t="shared" ref="C94:F94" si="54">SUM(C90:C93)</f>
        <v>2500000</v>
      </c>
      <c r="D94" s="19">
        <f t="shared" si="54"/>
        <v>2000000</v>
      </c>
      <c r="E94" s="18">
        <f t="shared" si="54"/>
        <v>0</v>
      </c>
      <c r="F94" s="20">
        <f t="shared" si="54"/>
        <v>500000</v>
      </c>
      <c r="G94" s="17"/>
      <c r="H94" s="18">
        <f t="shared" ref="H94:K94" si="55">SUM(H90:H93)</f>
        <v>2500000</v>
      </c>
      <c r="I94" s="19">
        <f t="shared" si="55"/>
        <v>2000000</v>
      </c>
      <c r="J94" s="18">
        <f t="shared" si="55"/>
        <v>0</v>
      </c>
      <c r="K94" s="18">
        <f t="shared" si="55"/>
        <v>500000</v>
      </c>
      <c r="L94" s="3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.75" customHeight="1">
      <c r="A95" s="21" t="s">
        <v>29</v>
      </c>
      <c r="B95" s="51" t="s">
        <v>48</v>
      </c>
      <c r="C95" s="48"/>
      <c r="D95" s="48"/>
      <c r="E95" s="48"/>
      <c r="F95" s="49"/>
      <c r="G95" s="51" t="s">
        <v>48</v>
      </c>
      <c r="H95" s="48"/>
      <c r="I95" s="48"/>
      <c r="J95" s="48"/>
      <c r="K95" s="50"/>
      <c r="L95" s="10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8.5" customHeight="1">
      <c r="A96" s="11" t="s">
        <v>20</v>
      </c>
      <c r="B96" s="12" t="s">
        <v>21</v>
      </c>
      <c r="C96" s="13">
        <f t="shared" ref="C96:C99" si="56">D96+E96+F96</f>
        <v>2000000</v>
      </c>
      <c r="D96" s="14"/>
      <c r="E96" s="13"/>
      <c r="F96" s="15">
        <v>2000000</v>
      </c>
      <c r="G96" s="12" t="s">
        <v>21</v>
      </c>
      <c r="H96" s="13">
        <f t="shared" ref="H96:H99" si="57">I96+J96+K96</f>
        <v>2000000</v>
      </c>
      <c r="I96" s="14"/>
      <c r="J96" s="13"/>
      <c r="K96" s="13">
        <v>2000000</v>
      </c>
      <c r="L96" s="3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1"/>
      <c r="B97" s="12"/>
      <c r="C97" s="13">
        <f t="shared" si="56"/>
        <v>0</v>
      </c>
      <c r="D97" s="14"/>
      <c r="E97" s="13"/>
      <c r="F97" s="15"/>
      <c r="G97" s="12"/>
      <c r="H97" s="13">
        <f t="shared" si="57"/>
        <v>0</v>
      </c>
      <c r="I97" s="14"/>
      <c r="J97" s="13"/>
      <c r="K97" s="13"/>
      <c r="L97" s="3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1"/>
      <c r="B98" s="12"/>
      <c r="C98" s="13">
        <f t="shared" si="56"/>
        <v>0</v>
      </c>
      <c r="D98" s="14"/>
      <c r="E98" s="13"/>
      <c r="F98" s="15"/>
      <c r="G98" s="12"/>
      <c r="H98" s="13">
        <f t="shared" si="57"/>
        <v>0</v>
      </c>
      <c r="I98" s="14"/>
      <c r="J98" s="13"/>
      <c r="K98" s="13"/>
      <c r="L98" s="3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1"/>
      <c r="B99" s="12"/>
      <c r="C99" s="13">
        <f t="shared" si="56"/>
        <v>0</v>
      </c>
      <c r="D99" s="14"/>
      <c r="E99" s="13"/>
      <c r="F99" s="15"/>
      <c r="G99" s="12"/>
      <c r="H99" s="13">
        <f t="shared" si="57"/>
        <v>0</v>
      </c>
      <c r="I99" s="14"/>
      <c r="J99" s="13"/>
      <c r="K99" s="13"/>
      <c r="L99" s="3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4.75" customHeight="1">
      <c r="A100" s="16" t="s">
        <v>22</v>
      </c>
      <c r="B100" s="17"/>
      <c r="C100" s="18">
        <f t="shared" ref="C100:F100" si="58">SUM(C96:C99)</f>
        <v>2000000</v>
      </c>
      <c r="D100" s="19">
        <f t="shared" si="58"/>
        <v>0</v>
      </c>
      <c r="E100" s="18">
        <f t="shared" si="58"/>
        <v>0</v>
      </c>
      <c r="F100" s="20">
        <f t="shared" si="58"/>
        <v>2000000</v>
      </c>
      <c r="G100" s="17"/>
      <c r="H100" s="18">
        <f t="shared" ref="H100:K100" si="59">SUM(H96:H99)</f>
        <v>2000000</v>
      </c>
      <c r="I100" s="19">
        <f t="shared" si="59"/>
        <v>0</v>
      </c>
      <c r="J100" s="18">
        <f t="shared" si="59"/>
        <v>0</v>
      </c>
      <c r="K100" s="18">
        <f t="shared" si="59"/>
        <v>2000000</v>
      </c>
      <c r="L100" s="3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1.5" customHeight="1">
      <c r="A101" s="9" t="s">
        <v>31</v>
      </c>
      <c r="B101" s="47" t="s">
        <v>49</v>
      </c>
      <c r="C101" s="48"/>
      <c r="D101" s="48"/>
      <c r="E101" s="48"/>
      <c r="F101" s="49"/>
      <c r="G101" s="47" t="s">
        <v>49</v>
      </c>
      <c r="H101" s="48"/>
      <c r="I101" s="48"/>
      <c r="J101" s="48"/>
      <c r="K101" s="50"/>
      <c r="L101" s="10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4.75" customHeight="1">
      <c r="A102" s="11" t="s">
        <v>20</v>
      </c>
      <c r="B102" s="12" t="s">
        <v>41</v>
      </c>
      <c r="C102" s="13">
        <f t="shared" ref="C102:C105" si="60">D102+E102+F102</f>
        <v>1500000</v>
      </c>
      <c r="D102" s="14">
        <v>800000</v>
      </c>
      <c r="E102" s="13">
        <v>500000</v>
      </c>
      <c r="F102" s="15">
        <v>200000</v>
      </c>
      <c r="G102" s="12" t="s">
        <v>41</v>
      </c>
      <c r="H102" s="13">
        <f t="shared" ref="H102:H105" si="61">I102+J102+K102</f>
        <v>1500000</v>
      </c>
      <c r="I102" s="14">
        <v>800000</v>
      </c>
      <c r="J102" s="13">
        <v>500000</v>
      </c>
      <c r="K102" s="13">
        <v>200000</v>
      </c>
      <c r="L102" s="3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1"/>
      <c r="B103" s="12"/>
      <c r="C103" s="13">
        <f t="shared" si="60"/>
        <v>0</v>
      </c>
      <c r="D103" s="14"/>
      <c r="E103" s="13"/>
      <c r="F103" s="15"/>
      <c r="G103" s="12"/>
      <c r="H103" s="13">
        <f t="shared" si="61"/>
        <v>0</v>
      </c>
      <c r="I103" s="14"/>
      <c r="J103" s="13"/>
      <c r="K103" s="13"/>
      <c r="L103" s="3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1"/>
      <c r="B104" s="12"/>
      <c r="C104" s="13">
        <f t="shared" si="60"/>
        <v>0</v>
      </c>
      <c r="D104" s="14"/>
      <c r="E104" s="13"/>
      <c r="F104" s="15"/>
      <c r="G104" s="12"/>
      <c r="H104" s="13">
        <f t="shared" si="61"/>
        <v>0</v>
      </c>
      <c r="I104" s="14"/>
      <c r="J104" s="13"/>
      <c r="K104" s="13"/>
      <c r="L104" s="3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1"/>
      <c r="B105" s="12"/>
      <c r="C105" s="13">
        <f t="shared" si="60"/>
        <v>0</v>
      </c>
      <c r="D105" s="14"/>
      <c r="E105" s="13"/>
      <c r="F105" s="15"/>
      <c r="G105" s="12"/>
      <c r="H105" s="13">
        <f t="shared" si="61"/>
        <v>0</v>
      </c>
      <c r="I105" s="14"/>
      <c r="J105" s="13"/>
      <c r="K105" s="1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6" t="s">
        <v>22</v>
      </c>
      <c r="B106" s="17"/>
      <c r="C106" s="18">
        <f t="shared" ref="C106:F106" si="62">SUM(C102:C105)</f>
        <v>1500000</v>
      </c>
      <c r="D106" s="19">
        <f t="shared" si="62"/>
        <v>800000</v>
      </c>
      <c r="E106" s="18">
        <f t="shared" si="62"/>
        <v>500000</v>
      </c>
      <c r="F106" s="20">
        <f t="shared" si="62"/>
        <v>200000</v>
      </c>
      <c r="G106" s="17"/>
      <c r="H106" s="18">
        <f t="shared" ref="H106:K106" si="63">SUM(H102:H105)</f>
        <v>1500000</v>
      </c>
      <c r="I106" s="19">
        <f t="shared" si="63"/>
        <v>800000</v>
      </c>
      <c r="J106" s="18">
        <f t="shared" si="63"/>
        <v>500000</v>
      </c>
      <c r="K106" s="18">
        <f t="shared" si="63"/>
        <v>200000</v>
      </c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60" customHeight="1">
      <c r="A107" s="21" t="s">
        <v>33</v>
      </c>
      <c r="B107" s="47" t="s">
        <v>50</v>
      </c>
      <c r="C107" s="48"/>
      <c r="D107" s="48"/>
      <c r="E107" s="48"/>
      <c r="F107" s="49"/>
      <c r="G107" s="47" t="s">
        <v>50</v>
      </c>
      <c r="H107" s="48"/>
      <c r="I107" s="48"/>
      <c r="J107" s="48"/>
      <c r="K107" s="50"/>
      <c r="L107" s="10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48.75" customHeight="1">
      <c r="A108" s="11" t="s">
        <v>20</v>
      </c>
      <c r="B108" s="12" t="s">
        <v>51</v>
      </c>
      <c r="C108" s="13">
        <f t="shared" ref="C108:C111" si="64">D108+E108+F108</f>
        <v>2640000</v>
      </c>
      <c r="D108" s="14">
        <v>2640000</v>
      </c>
      <c r="E108" s="13"/>
      <c r="F108" s="15"/>
      <c r="G108" s="12" t="s">
        <v>51</v>
      </c>
      <c r="H108" s="13">
        <f t="shared" ref="H108:H111" si="65">I108+J108+K108</f>
        <v>2640000</v>
      </c>
      <c r="I108" s="22">
        <v>1640000</v>
      </c>
      <c r="J108" s="22">
        <v>500000</v>
      </c>
      <c r="K108" s="22">
        <v>500000</v>
      </c>
      <c r="L108" s="10" t="s">
        <v>52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48.75" customHeight="1">
      <c r="A109" s="11" t="s">
        <v>20</v>
      </c>
      <c r="B109" s="12" t="s">
        <v>53</v>
      </c>
      <c r="C109" s="13">
        <f t="shared" si="64"/>
        <v>1080000</v>
      </c>
      <c r="D109" s="14">
        <v>900000</v>
      </c>
      <c r="E109" s="13">
        <v>180000</v>
      </c>
      <c r="F109" s="15"/>
      <c r="G109" s="12" t="s">
        <v>53</v>
      </c>
      <c r="H109" s="13">
        <f t="shared" si="65"/>
        <v>1080000</v>
      </c>
      <c r="I109" s="22">
        <v>600000</v>
      </c>
      <c r="J109" s="22">
        <v>180000</v>
      </c>
      <c r="K109" s="22">
        <v>300000</v>
      </c>
      <c r="L109" s="10" t="s">
        <v>54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>
      <c r="A110" s="11" t="s">
        <v>55</v>
      </c>
      <c r="B110" s="12" t="s">
        <v>56</v>
      </c>
      <c r="C110" s="13">
        <f t="shared" si="64"/>
        <v>900000</v>
      </c>
      <c r="D110" s="14"/>
      <c r="E110" s="13">
        <v>900000</v>
      </c>
      <c r="F110" s="15"/>
      <c r="G110" s="12" t="s">
        <v>56</v>
      </c>
      <c r="H110" s="13">
        <f t="shared" si="65"/>
        <v>900000</v>
      </c>
      <c r="I110" s="14"/>
      <c r="J110" s="13">
        <v>900000</v>
      </c>
      <c r="K110" s="13"/>
      <c r="L110" s="10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46.5" customHeight="1">
      <c r="A111" s="11"/>
      <c r="B111" s="12" t="s">
        <v>57</v>
      </c>
      <c r="C111" s="13">
        <f t="shared" si="64"/>
        <v>4500000</v>
      </c>
      <c r="D111" s="14">
        <v>3000000</v>
      </c>
      <c r="E111" s="13">
        <v>1500000</v>
      </c>
      <c r="F111" s="15"/>
      <c r="G111" s="12" t="s">
        <v>57</v>
      </c>
      <c r="H111" s="13">
        <f t="shared" si="65"/>
        <v>4500000</v>
      </c>
      <c r="I111" s="22">
        <v>2100000</v>
      </c>
      <c r="J111" s="22">
        <v>1500000</v>
      </c>
      <c r="K111" s="22">
        <v>900000</v>
      </c>
      <c r="L111" s="10" t="s">
        <v>52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>
      <c r="A112" s="16" t="s">
        <v>22</v>
      </c>
      <c r="B112" s="17"/>
      <c r="C112" s="18">
        <f t="shared" ref="C112:F112" si="66">SUM(C108:C111)</f>
        <v>9120000</v>
      </c>
      <c r="D112" s="19">
        <f t="shared" si="66"/>
        <v>6540000</v>
      </c>
      <c r="E112" s="18">
        <f t="shared" si="66"/>
        <v>2580000</v>
      </c>
      <c r="F112" s="20">
        <f t="shared" si="66"/>
        <v>0</v>
      </c>
      <c r="G112" s="17"/>
      <c r="H112" s="18">
        <f t="shared" ref="H112:K112" si="67">SUM(H108:H111)</f>
        <v>9120000</v>
      </c>
      <c r="I112" s="19">
        <f t="shared" si="67"/>
        <v>4340000</v>
      </c>
      <c r="J112" s="18">
        <f t="shared" si="67"/>
        <v>3080000</v>
      </c>
      <c r="K112" s="18">
        <f t="shared" si="67"/>
        <v>1700000</v>
      </c>
      <c r="L112" s="3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48.75" customHeight="1">
      <c r="A113" s="21" t="s">
        <v>34</v>
      </c>
      <c r="B113" s="51" t="s">
        <v>58</v>
      </c>
      <c r="C113" s="48"/>
      <c r="D113" s="48"/>
      <c r="E113" s="48"/>
      <c r="F113" s="49"/>
      <c r="G113" s="51" t="s">
        <v>59</v>
      </c>
      <c r="H113" s="48"/>
      <c r="I113" s="48"/>
      <c r="J113" s="48"/>
      <c r="K113" s="50"/>
      <c r="L113" s="10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>
      <c r="A114" s="11" t="s">
        <v>60</v>
      </c>
      <c r="B114" s="12" t="s">
        <v>61</v>
      </c>
      <c r="C114" s="13">
        <f t="shared" ref="C114:C118" si="68">D114+E114+F114</f>
        <v>100000</v>
      </c>
      <c r="D114" s="14"/>
      <c r="E114" s="13"/>
      <c r="F114" s="15">
        <v>100000</v>
      </c>
      <c r="G114" s="12" t="s">
        <v>61</v>
      </c>
      <c r="H114" s="13">
        <f t="shared" ref="H114:H118" si="69">I114+J114+K114</f>
        <v>100000</v>
      </c>
      <c r="I114" s="14"/>
      <c r="J114" s="13"/>
      <c r="K114" s="13">
        <v>100000</v>
      </c>
      <c r="L114" s="3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>
      <c r="A115" s="11" t="s">
        <v>20</v>
      </c>
      <c r="B115" s="12" t="s">
        <v>41</v>
      </c>
      <c r="C115" s="13">
        <f t="shared" si="68"/>
        <v>2100000</v>
      </c>
      <c r="D115" s="14">
        <v>1500000</v>
      </c>
      <c r="E115" s="13">
        <v>600000</v>
      </c>
      <c r="F115" s="15"/>
      <c r="G115" s="12" t="s">
        <v>41</v>
      </c>
      <c r="H115" s="13">
        <f t="shared" si="69"/>
        <v>2100000</v>
      </c>
      <c r="I115" s="14">
        <v>1500000</v>
      </c>
      <c r="J115" s="13">
        <v>600000</v>
      </c>
      <c r="K115" s="13"/>
      <c r="L115" s="3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9" customHeight="1">
      <c r="A116" s="11" t="s">
        <v>20</v>
      </c>
      <c r="B116" s="12" t="s">
        <v>62</v>
      </c>
      <c r="C116" s="13">
        <f t="shared" si="68"/>
        <v>2500000</v>
      </c>
      <c r="D116" s="14">
        <v>2000000</v>
      </c>
      <c r="E116" s="13"/>
      <c r="F116" s="15">
        <v>500000</v>
      </c>
      <c r="G116" s="12" t="s">
        <v>62</v>
      </c>
      <c r="H116" s="13">
        <f t="shared" si="69"/>
        <v>2500000</v>
      </c>
      <c r="I116" s="22">
        <v>1500000</v>
      </c>
      <c r="J116" s="22">
        <v>500000</v>
      </c>
      <c r="K116" s="13">
        <v>500000</v>
      </c>
      <c r="L116" s="3" t="s">
        <v>63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>
      <c r="A117" s="11" t="s">
        <v>20</v>
      </c>
      <c r="B117" s="12" t="s">
        <v>47</v>
      </c>
      <c r="C117" s="13">
        <f t="shared" si="68"/>
        <v>3500000</v>
      </c>
      <c r="D117" s="14">
        <v>3000000</v>
      </c>
      <c r="E117" s="13"/>
      <c r="F117" s="15">
        <v>500000</v>
      </c>
      <c r="G117" s="12" t="s">
        <v>47</v>
      </c>
      <c r="H117" s="13">
        <f t="shared" si="69"/>
        <v>3500000</v>
      </c>
      <c r="I117" s="14">
        <v>3000000</v>
      </c>
      <c r="J117" s="13"/>
      <c r="K117" s="13">
        <v>500000</v>
      </c>
      <c r="L117" s="3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>
      <c r="A118" s="11" t="s">
        <v>20</v>
      </c>
      <c r="B118" s="12" t="s">
        <v>45</v>
      </c>
      <c r="C118" s="13">
        <f t="shared" si="68"/>
        <v>3500000</v>
      </c>
      <c r="D118" s="14">
        <v>3000000</v>
      </c>
      <c r="E118" s="13"/>
      <c r="F118" s="15">
        <v>500000</v>
      </c>
      <c r="G118" s="12" t="s">
        <v>45</v>
      </c>
      <c r="H118" s="13">
        <f t="shared" si="69"/>
        <v>3500000</v>
      </c>
      <c r="I118" s="14">
        <v>3000000</v>
      </c>
      <c r="J118" s="13"/>
      <c r="K118" s="13">
        <v>500000</v>
      </c>
      <c r="L118" s="3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>
      <c r="A119" s="16" t="s">
        <v>22</v>
      </c>
      <c r="B119" s="17"/>
      <c r="C119" s="18">
        <f t="shared" ref="C119:F119" si="70">SUM(C114:C118)</f>
        <v>11700000</v>
      </c>
      <c r="D119" s="19">
        <f t="shared" si="70"/>
        <v>9500000</v>
      </c>
      <c r="E119" s="18">
        <f t="shared" si="70"/>
        <v>600000</v>
      </c>
      <c r="F119" s="20">
        <f t="shared" si="70"/>
        <v>1600000</v>
      </c>
      <c r="G119" s="17"/>
      <c r="H119" s="18">
        <f t="shared" ref="H119:K119" si="71">SUM(H114:H118)</f>
        <v>11700000</v>
      </c>
      <c r="I119" s="19">
        <f t="shared" si="71"/>
        <v>9000000</v>
      </c>
      <c r="J119" s="18">
        <f t="shared" si="71"/>
        <v>1100000</v>
      </c>
      <c r="K119" s="18">
        <f t="shared" si="71"/>
        <v>1600000</v>
      </c>
      <c r="L119" s="3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68.25" customHeight="1">
      <c r="A120" s="21" t="s">
        <v>35</v>
      </c>
      <c r="B120" s="51" t="s">
        <v>64</v>
      </c>
      <c r="C120" s="48"/>
      <c r="D120" s="48"/>
      <c r="E120" s="48"/>
      <c r="F120" s="49"/>
      <c r="G120" s="51" t="s">
        <v>64</v>
      </c>
      <c r="H120" s="48"/>
      <c r="I120" s="48"/>
      <c r="J120" s="48"/>
      <c r="K120" s="50"/>
      <c r="L120" s="10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42" customHeight="1">
      <c r="A121" s="11" t="s">
        <v>20</v>
      </c>
      <c r="B121" s="12" t="s">
        <v>41</v>
      </c>
      <c r="C121" s="13">
        <f t="shared" ref="C121:C126" si="72">D121+E121+F121</f>
        <v>24000000</v>
      </c>
      <c r="D121" s="14">
        <v>21600000</v>
      </c>
      <c r="E121" s="13"/>
      <c r="F121" s="15">
        <v>2400000</v>
      </c>
      <c r="G121" s="12" t="s">
        <v>41</v>
      </c>
      <c r="H121" s="13">
        <f t="shared" ref="H121:H126" si="73">I121+J121+K121</f>
        <v>24000000</v>
      </c>
      <c r="I121" s="22">
        <v>19888000</v>
      </c>
      <c r="J121" s="22">
        <v>1712000</v>
      </c>
      <c r="K121" s="13">
        <v>2400000</v>
      </c>
      <c r="L121" s="3" t="s">
        <v>63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>
      <c r="A122" s="11" t="s">
        <v>20</v>
      </c>
      <c r="B122" s="12" t="s">
        <v>65</v>
      </c>
      <c r="C122" s="13">
        <f t="shared" si="72"/>
        <v>4500000</v>
      </c>
      <c r="D122" s="14">
        <v>1500000</v>
      </c>
      <c r="E122" s="13">
        <v>3000000</v>
      </c>
      <c r="F122" s="15"/>
      <c r="G122" s="12" t="s">
        <v>65</v>
      </c>
      <c r="H122" s="13">
        <f t="shared" si="73"/>
        <v>4500000</v>
      </c>
      <c r="I122" s="14">
        <v>1500000</v>
      </c>
      <c r="J122" s="13">
        <v>3000000</v>
      </c>
      <c r="K122" s="13"/>
      <c r="L122" s="3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5.25" customHeight="1">
      <c r="A123" s="11" t="s">
        <v>20</v>
      </c>
      <c r="B123" s="12" t="s">
        <v>66</v>
      </c>
      <c r="C123" s="13">
        <f t="shared" si="72"/>
        <v>12000000</v>
      </c>
      <c r="D123" s="14">
        <v>7500000</v>
      </c>
      <c r="E123" s="13">
        <v>2100000</v>
      </c>
      <c r="F123" s="15">
        <v>2400000</v>
      </c>
      <c r="G123" s="12" t="s">
        <v>66</v>
      </c>
      <c r="H123" s="13">
        <f t="shared" si="73"/>
        <v>12000000</v>
      </c>
      <c r="I123" s="22">
        <v>7000000</v>
      </c>
      <c r="J123" s="22">
        <v>2600000</v>
      </c>
      <c r="K123" s="13">
        <v>2400000</v>
      </c>
      <c r="L123" s="3" t="s">
        <v>63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>
      <c r="A124" s="11" t="s">
        <v>55</v>
      </c>
      <c r="B124" s="12" t="s">
        <v>67</v>
      </c>
      <c r="C124" s="13">
        <f t="shared" si="72"/>
        <v>900000</v>
      </c>
      <c r="D124" s="14"/>
      <c r="E124" s="13">
        <v>900000</v>
      </c>
      <c r="F124" s="15"/>
      <c r="G124" s="12" t="s">
        <v>67</v>
      </c>
      <c r="H124" s="13">
        <f t="shared" si="73"/>
        <v>900000</v>
      </c>
      <c r="I124" s="14"/>
      <c r="J124" s="13">
        <v>900000</v>
      </c>
      <c r="K124" s="13"/>
      <c r="L124" s="3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>
      <c r="A125" s="11" t="s">
        <v>55</v>
      </c>
      <c r="B125" s="12" t="s">
        <v>68</v>
      </c>
      <c r="C125" s="13">
        <f t="shared" si="72"/>
        <v>225000</v>
      </c>
      <c r="D125" s="14"/>
      <c r="E125" s="13"/>
      <c r="F125" s="15">
        <v>225000</v>
      </c>
      <c r="G125" s="12" t="s">
        <v>68</v>
      </c>
      <c r="H125" s="13">
        <f t="shared" si="73"/>
        <v>225000</v>
      </c>
      <c r="I125" s="14"/>
      <c r="J125" s="13"/>
      <c r="K125" s="13">
        <v>225000</v>
      </c>
      <c r="L125" s="3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>
      <c r="A126" s="11" t="s">
        <v>55</v>
      </c>
      <c r="B126" s="12" t="s">
        <v>69</v>
      </c>
      <c r="C126" s="13">
        <f t="shared" si="72"/>
        <v>4500000</v>
      </c>
      <c r="D126" s="14"/>
      <c r="E126" s="13">
        <v>900000</v>
      </c>
      <c r="F126" s="15">
        <v>3600000</v>
      </c>
      <c r="G126" s="12" t="s">
        <v>69</v>
      </c>
      <c r="H126" s="13">
        <f t="shared" si="73"/>
        <v>4500000</v>
      </c>
      <c r="I126" s="14"/>
      <c r="J126" s="13">
        <v>900000</v>
      </c>
      <c r="K126" s="13">
        <v>3600000</v>
      </c>
      <c r="L126" s="3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6" t="s">
        <v>22</v>
      </c>
      <c r="B127" s="17"/>
      <c r="C127" s="18">
        <f t="shared" ref="C127:F127" si="74">SUM(C121:C126)</f>
        <v>46125000</v>
      </c>
      <c r="D127" s="19">
        <f t="shared" si="74"/>
        <v>30600000</v>
      </c>
      <c r="E127" s="18">
        <f t="shared" si="74"/>
        <v>6900000</v>
      </c>
      <c r="F127" s="20">
        <f t="shared" si="74"/>
        <v>8625000</v>
      </c>
      <c r="G127" s="17"/>
      <c r="H127" s="18">
        <f t="shared" ref="H127:K127" si="75">SUM(H121:H126)</f>
        <v>46125000</v>
      </c>
      <c r="I127" s="19">
        <f t="shared" si="75"/>
        <v>28388000</v>
      </c>
      <c r="J127" s="18">
        <f t="shared" si="75"/>
        <v>9112000</v>
      </c>
      <c r="K127" s="18">
        <f t="shared" si="75"/>
        <v>8625000</v>
      </c>
      <c r="L127" s="3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hidden="1" customHeight="1">
      <c r="A128" s="21" t="s">
        <v>36</v>
      </c>
      <c r="B128" s="51"/>
      <c r="C128" s="48"/>
      <c r="D128" s="48"/>
      <c r="E128" s="48"/>
      <c r="F128" s="49"/>
      <c r="G128" s="51"/>
      <c r="H128" s="48"/>
      <c r="I128" s="48"/>
      <c r="J128" s="48"/>
      <c r="K128" s="50"/>
      <c r="L128" s="10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hidden="1" customHeight="1">
      <c r="A129" s="11"/>
      <c r="B129" s="12"/>
      <c r="C129" s="13">
        <f t="shared" ref="C129:C132" si="76">D129+E129+F129</f>
        <v>0</v>
      </c>
      <c r="D129" s="14"/>
      <c r="E129" s="13"/>
      <c r="F129" s="15"/>
      <c r="G129" s="12"/>
      <c r="H129" s="13">
        <f t="shared" ref="H129:H132" si="77">I129+J129+K129</f>
        <v>0</v>
      </c>
      <c r="I129" s="14"/>
      <c r="J129" s="13"/>
      <c r="K129" s="13"/>
      <c r="L129" s="3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hidden="1" customHeight="1">
      <c r="A130" s="11"/>
      <c r="B130" s="12"/>
      <c r="C130" s="13">
        <f t="shared" si="76"/>
        <v>0</v>
      </c>
      <c r="D130" s="14"/>
      <c r="E130" s="13"/>
      <c r="F130" s="15"/>
      <c r="G130" s="12"/>
      <c r="H130" s="13">
        <f t="shared" si="77"/>
        <v>0</v>
      </c>
      <c r="I130" s="14"/>
      <c r="J130" s="13"/>
      <c r="K130" s="13"/>
      <c r="L130" s="3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hidden="1" customHeight="1">
      <c r="A131" s="11"/>
      <c r="B131" s="12"/>
      <c r="C131" s="13">
        <f t="shared" si="76"/>
        <v>0</v>
      </c>
      <c r="D131" s="14"/>
      <c r="E131" s="13"/>
      <c r="F131" s="15"/>
      <c r="G131" s="12"/>
      <c r="H131" s="13">
        <f t="shared" si="77"/>
        <v>0</v>
      </c>
      <c r="I131" s="14"/>
      <c r="J131" s="13"/>
      <c r="K131" s="13"/>
      <c r="L131" s="3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hidden="1" customHeight="1">
      <c r="A132" s="11"/>
      <c r="B132" s="12"/>
      <c r="C132" s="13">
        <f t="shared" si="76"/>
        <v>0</v>
      </c>
      <c r="D132" s="14"/>
      <c r="E132" s="13"/>
      <c r="F132" s="15"/>
      <c r="G132" s="12"/>
      <c r="H132" s="13">
        <f t="shared" si="77"/>
        <v>0</v>
      </c>
      <c r="I132" s="14"/>
      <c r="J132" s="13"/>
      <c r="K132" s="13"/>
      <c r="L132" s="3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hidden="1" customHeight="1">
      <c r="A133" s="16" t="s">
        <v>22</v>
      </c>
      <c r="B133" s="17"/>
      <c r="C133" s="18">
        <f t="shared" ref="C133:F133" si="78">SUM(C129:C132)</f>
        <v>0</v>
      </c>
      <c r="D133" s="19">
        <f t="shared" si="78"/>
        <v>0</v>
      </c>
      <c r="E133" s="18">
        <f t="shared" si="78"/>
        <v>0</v>
      </c>
      <c r="F133" s="20">
        <f t="shared" si="78"/>
        <v>0</v>
      </c>
      <c r="G133" s="17"/>
      <c r="H133" s="18">
        <f t="shared" ref="H133:K133" si="79">SUM(H129:H132)</f>
        <v>0</v>
      </c>
      <c r="I133" s="19">
        <f t="shared" si="79"/>
        <v>0</v>
      </c>
      <c r="J133" s="18">
        <f t="shared" si="79"/>
        <v>0</v>
      </c>
      <c r="K133" s="18">
        <f t="shared" si="79"/>
        <v>0</v>
      </c>
      <c r="L133" s="3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4" customHeight="1">
      <c r="A134" s="8" t="s">
        <v>70</v>
      </c>
      <c r="B134" s="52" t="s">
        <v>71</v>
      </c>
      <c r="C134" s="48"/>
      <c r="D134" s="48"/>
      <c r="E134" s="48"/>
      <c r="F134" s="49"/>
      <c r="G134" s="52" t="s">
        <v>71</v>
      </c>
      <c r="H134" s="48"/>
      <c r="I134" s="48"/>
      <c r="J134" s="48"/>
      <c r="K134" s="50"/>
      <c r="L134" s="10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0.75" customHeight="1">
      <c r="A135" s="9" t="s">
        <v>18</v>
      </c>
      <c r="B135" s="47" t="s">
        <v>72</v>
      </c>
      <c r="C135" s="48"/>
      <c r="D135" s="48"/>
      <c r="E135" s="48"/>
      <c r="F135" s="49"/>
      <c r="G135" s="47" t="s">
        <v>72</v>
      </c>
      <c r="H135" s="48"/>
      <c r="I135" s="48"/>
      <c r="J135" s="48"/>
      <c r="K135" s="50"/>
      <c r="L135" s="10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1" t="s">
        <v>20</v>
      </c>
      <c r="B136" s="12" t="s">
        <v>21</v>
      </c>
      <c r="C136" s="13">
        <f t="shared" ref="C136:C139" si="80">D136+E136+F136</f>
        <v>160000</v>
      </c>
      <c r="D136" s="14"/>
      <c r="E136" s="13"/>
      <c r="F136" s="15">
        <v>160000</v>
      </c>
      <c r="G136" s="12" t="s">
        <v>21</v>
      </c>
      <c r="H136" s="13">
        <f t="shared" ref="H136:H139" si="81">I136+J136+K136</f>
        <v>160000</v>
      </c>
      <c r="I136" s="14"/>
      <c r="J136" s="13"/>
      <c r="K136" s="13">
        <v>160000</v>
      </c>
      <c r="L136" s="3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4" customHeight="1">
      <c r="A137" s="11" t="s">
        <v>20</v>
      </c>
      <c r="B137" s="12" t="s">
        <v>73</v>
      </c>
      <c r="C137" s="13">
        <f t="shared" si="80"/>
        <v>100000</v>
      </c>
      <c r="D137" s="14"/>
      <c r="E137" s="13"/>
      <c r="F137" s="15">
        <v>100000</v>
      </c>
      <c r="G137" s="12" t="s">
        <v>73</v>
      </c>
      <c r="H137" s="13">
        <f t="shared" si="81"/>
        <v>100000</v>
      </c>
      <c r="I137" s="14"/>
      <c r="J137" s="13"/>
      <c r="K137" s="13">
        <v>100000</v>
      </c>
      <c r="L137" s="3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1" t="s">
        <v>55</v>
      </c>
      <c r="B138" s="12" t="s">
        <v>74</v>
      </c>
      <c r="C138" s="13">
        <f t="shared" si="80"/>
        <v>100000</v>
      </c>
      <c r="D138" s="14"/>
      <c r="E138" s="13"/>
      <c r="F138" s="15">
        <v>100000</v>
      </c>
      <c r="G138" s="12" t="s">
        <v>74</v>
      </c>
      <c r="H138" s="13">
        <f t="shared" si="81"/>
        <v>100000</v>
      </c>
      <c r="I138" s="14"/>
      <c r="J138" s="13"/>
      <c r="K138" s="13">
        <v>100000</v>
      </c>
      <c r="L138" s="3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1"/>
      <c r="B139" s="12"/>
      <c r="C139" s="13">
        <f t="shared" si="80"/>
        <v>0</v>
      </c>
      <c r="D139" s="14"/>
      <c r="E139" s="13"/>
      <c r="F139" s="15"/>
      <c r="G139" s="12"/>
      <c r="H139" s="13">
        <f t="shared" si="81"/>
        <v>0</v>
      </c>
      <c r="I139" s="14"/>
      <c r="J139" s="13"/>
      <c r="K139" s="13"/>
      <c r="L139" s="3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6" t="s">
        <v>22</v>
      </c>
      <c r="B140" s="17"/>
      <c r="C140" s="18">
        <f t="shared" ref="C140:F140" si="82">SUM(C136:C139)</f>
        <v>360000</v>
      </c>
      <c r="D140" s="19">
        <f t="shared" si="82"/>
        <v>0</v>
      </c>
      <c r="E140" s="18">
        <f t="shared" si="82"/>
        <v>0</v>
      </c>
      <c r="F140" s="20">
        <f t="shared" si="82"/>
        <v>360000</v>
      </c>
      <c r="G140" s="17"/>
      <c r="H140" s="18">
        <f t="shared" ref="H140:K140" si="83">SUM(H136:H139)</f>
        <v>360000</v>
      </c>
      <c r="I140" s="19">
        <f t="shared" si="83"/>
        <v>0</v>
      </c>
      <c r="J140" s="18">
        <f t="shared" si="83"/>
        <v>0</v>
      </c>
      <c r="K140" s="18">
        <f t="shared" si="83"/>
        <v>360000</v>
      </c>
      <c r="L140" s="3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0.75" customHeight="1">
      <c r="A141" s="21" t="s">
        <v>23</v>
      </c>
      <c r="B141" s="47" t="s">
        <v>75</v>
      </c>
      <c r="C141" s="48"/>
      <c r="D141" s="48"/>
      <c r="E141" s="48"/>
      <c r="F141" s="49"/>
      <c r="G141" s="47" t="s">
        <v>75</v>
      </c>
      <c r="H141" s="48"/>
      <c r="I141" s="48"/>
      <c r="J141" s="48"/>
      <c r="K141" s="50"/>
      <c r="L141" s="10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1" t="s">
        <v>20</v>
      </c>
      <c r="B142" s="12" t="s">
        <v>76</v>
      </c>
      <c r="C142" s="13">
        <f t="shared" ref="C142:C145" si="84">D142+E142+F142</f>
        <v>180000</v>
      </c>
      <c r="D142" s="14"/>
      <c r="E142" s="13">
        <v>180000</v>
      </c>
      <c r="F142" s="15"/>
      <c r="G142" s="12" t="s">
        <v>76</v>
      </c>
      <c r="H142" s="13">
        <f t="shared" ref="H142:H145" si="85">I142+J142+K142</f>
        <v>180000</v>
      </c>
      <c r="I142" s="14"/>
      <c r="J142" s="13">
        <v>180000</v>
      </c>
      <c r="K142" s="13"/>
      <c r="L142" s="3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4" customHeight="1">
      <c r="A143" s="11" t="s">
        <v>20</v>
      </c>
      <c r="B143" s="12" t="s">
        <v>73</v>
      </c>
      <c r="C143" s="13">
        <f t="shared" si="84"/>
        <v>100000</v>
      </c>
      <c r="D143" s="14"/>
      <c r="E143" s="13"/>
      <c r="F143" s="15">
        <v>100000</v>
      </c>
      <c r="G143" s="12" t="s">
        <v>73</v>
      </c>
      <c r="H143" s="13">
        <f t="shared" si="85"/>
        <v>100000</v>
      </c>
      <c r="I143" s="14"/>
      <c r="J143" s="13"/>
      <c r="K143" s="13">
        <v>100000</v>
      </c>
      <c r="L143" s="3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1" t="s">
        <v>20</v>
      </c>
      <c r="B144" s="12" t="s">
        <v>21</v>
      </c>
      <c r="C144" s="13">
        <f t="shared" si="84"/>
        <v>160000</v>
      </c>
      <c r="D144" s="14"/>
      <c r="E144" s="13"/>
      <c r="F144" s="15">
        <v>160000</v>
      </c>
      <c r="G144" s="12" t="s">
        <v>21</v>
      </c>
      <c r="H144" s="13">
        <f t="shared" si="85"/>
        <v>160000</v>
      </c>
      <c r="I144" s="14"/>
      <c r="J144" s="13"/>
      <c r="K144" s="13">
        <v>160000</v>
      </c>
      <c r="L144" s="3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1" t="s">
        <v>55</v>
      </c>
      <c r="B145" s="12" t="s">
        <v>74</v>
      </c>
      <c r="C145" s="13">
        <f t="shared" si="84"/>
        <v>100000</v>
      </c>
      <c r="D145" s="14"/>
      <c r="E145" s="13"/>
      <c r="F145" s="15">
        <v>100000</v>
      </c>
      <c r="G145" s="12" t="s">
        <v>74</v>
      </c>
      <c r="H145" s="13">
        <f t="shared" si="85"/>
        <v>100000</v>
      </c>
      <c r="I145" s="14"/>
      <c r="J145" s="13"/>
      <c r="K145" s="13">
        <v>100000</v>
      </c>
      <c r="L145" s="3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6" t="s">
        <v>22</v>
      </c>
      <c r="B146" s="17"/>
      <c r="C146" s="18">
        <f t="shared" ref="C146:F146" si="86">SUM(C142:C145)</f>
        <v>540000</v>
      </c>
      <c r="D146" s="19">
        <f t="shared" si="86"/>
        <v>0</v>
      </c>
      <c r="E146" s="18">
        <f t="shared" si="86"/>
        <v>180000</v>
      </c>
      <c r="F146" s="20">
        <f t="shared" si="86"/>
        <v>360000</v>
      </c>
      <c r="G146" s="17"/>
      <c r="H146" s="18">
        <f t="shared" ref="H146:K146" si="87">SUM(H142:H145)</f>
        <v>540000</v>
      </c>
      <c r="I146" s="19">
        <f t="shared" si="87"/>
        <v>0</v>
      </c>
      <c r="J146" s="18">
        <f t="shared" si="87"/>
        <v>180000</v>
      </c>
      <c r="K146" s="18">
        <f t="shared" si="87"/>
        <v>360000</v>
      </c>
      <c r="L146" s="3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hidden="1" customHeight="1">
      <c r="A147" s="21" t="s">
        <v>25</v>
      </c>
      <c r="B147" s="51"/>
      <c r="C147" s="48"/>
      <c r="D147" s="48"/>
      <c r="E147" s="48"/>
      <c r="F147" s="49"/>
      <c r="G147" s="51"/>
      <c r="H147" s="48"/>
      <c r="I147" s="48"/>
      <c r="J147" s="48"/>
      <c r="K147" s="50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hidden="1" customHeight="1">
      <c r="A148" s="11"/>
      <c r="B148" s="12"/>
      <c r="C148" s="13">
        <f t="shared" ref="C148:C151" si="88">D148+E148+F148</f>
        <v>0</v>
      </c>
      <c r="D148" s="14"/>
      <c r="E148" s="13"/>
      <c r="F148" s="15"/>
      <c r="G148" s="12"/>
      <c r="H148" s="13">
        <f t="shared" ref="H148:H151" si="89">I148+J148+K148</f>
        <v>0</v>
      </c>
      <c r="I148" s="14"/>
      <c r="J148" s="13"/>
      <c r="K148" s="13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hidden="1" customHeight="1">
      <c r="A149" s="11"/>
      <c r="B149" s="12"/>
      <c r="C149" s="13">
        <f t="shared" si="88"/>
        <v>0</v>
      </c>
      <c r="D149" s="14"/>
      <c r="E149" s="13"/>
      <c r="F149" s="15"/>
      <c r="G149" s="12"/>
      <c r="H149" s="13">
        <f t="shared" si="89"/>
        <v>0</v>
      </c>
      <c r="I149" s="14"/>
      <c r="J149" s="13"/>
      <c r="K149" s="13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hidden="1" customHeight="1">
      <c r="A150" s="11"/>
      <c r="B150" s="12"/>
      <c r="C150" s="13">
        <f t="shared" si="88"/>
        <v>0</v>
      </c>
      <c r="D150" s="14"/>
      <c r="E150" s="13"/>
      <c r="F150" s="15"/>
      <c r="G150" s="12"/>
      <c r="H150" s="13">
        <f t="shared" si="89"/>
        <v>0</v>
      </c>
      <c r="I150" s="14"/>
      <c r="J150" s="13"/>
      <c r="K150" s="13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hidden="1" customHeight="1">
      <c r="A151" s="11"/>
      <c r="B151" s="12"/>
      <c r="C151" s="13">
        <f t="shared" si="88"/>
        <v>0</v>
      </c>
      <c r="D151" s="14"/>
      <c r="E151" s="13"/>
      <c r="F151" s="15"/>
      <c r="G151" s="12"/>
      <c r="H151" s="13">
        <f t="shared" si="89"/>
        <v>0</v>
      </c>
      <c r="I151" s="14"/>
      <c r="J151" s="13"/>
      <c r="K151" s="13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hidden="1" customHeight="1">
      <c r="A152" s="16" t="s">
        <v>22</v>
      </c>
      <c r="B152" s="17"/>
      <c r="C152" s="18">
        <f t="shared" ref="C152:F152" si="90">SUM(C148:C151)</f>
        <v>0</v>
      </c>
      <c r="D152" s="19">
        <f t="shared" si="90"/>
        <v>0</v>
      </c>
      <c r="E152" s="18">
        <f t="shared" si="90"/>
        <v>0</v>
      </c>
      <c r="F152" s="20">
        <f t="shared" si="90"/>
        <v>0</v>
      </c>
      <c r="G152" s="17"/>
      <c r="H152" s="18">
        <f t="shared" ref="H152:K152" si="91">SUM(H148:H151)</f>
        <v>0</v>
      </c>
      <c r="I152" s="19">
        <f t="shared" si="91"/>
        <v>0</v>
      </c>
      <c r="J152" s="18">
        <f t="shared" si="91"/>
        <v>0</v>
      </c>
      <c r="K152" s="18">
        <f t="shared" si="91"/>
        <v>0</v>
      </c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hidden="1" customHeight="1">
      <c r="A153" s="21" t="s">
        <v>27</v>
      </c>
      <c r="B153" s="51"/>
      <c r="C153" s="48"/>
      <c r="D153" s="48"/>
      <c r="E153" s="48"/>
      <c r="F153" s="49"/>
      <c r="G153" s="51"/>
      <c r="H153" s="48"/>
      <c r="I153" s="48"/>
      <c r="J153" s="48"/>
      <c r="K153" s="50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hidden="1" customHeight="1">
      <c r="A154" s="11"/>
      <c r="B154" s="12"/>
      <c r="C154" s="13">
        <f t="shared" ref="C154:C157" si="92">D154+E154+F154</f>
        <v>0</v>
      </c>
      <c r="D154" s="14"/>
      <c r="E154" s="13"/>
      <c r="F154" s="15"/>
      <c r="G154" s="12"/>
      <c r="H154" s="13">
        <f t="shared" ref="H154:H157" si="93">I154+J154+K154</f>
        <v>0</v>
      </c>
      <c r="I154" s="14"/>
      <c r="J154" s="13"/>
      <c r="K154" s="13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hidden="1" customHeight="1">
      <c r="A155" s="11"/>
      <c r="B155" s="12"/>
      <c r="C155" s="13">
        <f t="shared" si="92"/>
        <v>0</v>
      </c>
      <c r="D155" s="14"/>
      <c r="E155" s="13"/>
      <c r="F155" s="15"/>
      <c r="G155" s="12"/>
      <c r="H155" s="13">
        <f t="shared" si="93"/>
        <v>0</v>
      </c>
      <c r="I155" s="14"/>
      <c r="J155" s="13"/>
      <c r="K155" s="13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hidden="1" customHeight="1">
      <c r="A156" s="11"/>
      <c r="B156" s="12"/>
      <c r="C156" s="13">
        <f t="shared" si="92"/>
        <v>0</v>
      </c>
      <c r="D156" s="14"/>
      <c r="E156" s="13"/>
      <c r="F156" s="15"/>
      <c r="G156" s="12"/>
      <c r="H156" s="13">
        <f t="shared" si="93"/>
        <v>0</v>
      </c>
      <c r="I156" s="14"/>
      <c r="J156" s="13"/>
      <c r="K156" s="13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hidden="1" customHeight="1">
      <c r="A157" s="11"/>
      <c r="B157" s="12"/>
      <c r="C157" s="13">
        <f t="shared" si="92"/>
        <v>0</v>
      </c>
      <c r="D157" s="14"/>
      <c r="E157" s="13"/>
      <c r="F157" s="15"/>
      <c r="G157" s="12"/>
      <c r="H157" s="13">
        <f t="shared" si="93"/>
        <v>0</v>
      </c>
      <c r="I157" s="14"/>
      <c r="J157" s="13"/>
      <c r="K157" s="13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hidden="1" customHeight="1">
      <c r="A158" s="16" t="s">
        <v>22</v>
      </c>
      <c r="B158" s="17"/>
      <c r="C158" s="18">
        <f t="shared" ref="C158:F158" si="94">SUM(C154:C157)</f>
        <v>0</v>
      </c>
      <c r="D158" s="19">
        <f t="shared" si="94"/>
        <v>0</v>
      </c>
      <c r="E158" s="18">
        <f t="shared" si="94"/>
        <v>0</v>
      </c>
      <c r="F158" s="20">
        <f t="shared" si="94"/>
        <v>0</v>
      </c>
      <c r="G158" s="17"/>
      <c r="H158" s="18">
        <f t="shared" ref="H158:K158" si="95">SUM(H154:H157)</f>
        <v>0</v>
      </c>
      <c r="I158" s="19">
        <f t="shared" si="95"/>
        <v>0</v>
      </c>
      <c r="J158" s="18">
        <f t="shared" si="95"/>
        <v>0</v>
      </c>
      <c r="K158" s="18">
        <f t="shared" si="95"/>
        <v>0</v>
      </c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hidden="1" customHeight="1">
      <c r="A159" s="21" t="s">
        <v>29</v>
      </c>
      <c r="B159" s="51"/>
      <c r="C159" s="48"/>
      <c r="D159" s="48"/>
      <c r="E159" s="48"/>
      <c r="F159" s="49"/>
      <c r="G159" s="51"/>
      <c r="H159" s="48"/>
      <c r="I159" s="48"/>
      <c r="J159" s="48"/>
      <c r="K159" s="50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hidden="1" customHeight="1">
      <c r="A160" s="11"/>
      <c r="B160" s="12"/>
      <c r="C160" s="13">
        <f t="shared" ref="C160:C163" si="96">D160+E160+F160</f>
        <v>0</v>
      </c>
      <c r="D160" s="14"/>
      <c r="E160" s="13"/>
      <c r="F160" s="15"/>
      <c r="G160" s="12"/>
      <c r="H160" s="13">
        <f t="shared" ref="H160:H163" si="97">I160+J160+K160</f>
        <v>0</v>
      </c>
      <c r="I160" s="14"/>
      <c r="J160" s="13"/>
      <c r="K160" s="13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hidden="1" customHeight="1">
      <c r="A161" s="11"/>
      <c r="B161" s="12"/>
      <c r="C161" s="13">
        <f t="shared" si="96"/>
        <v>0</v>
      </c>
      <c r="D161" s="14"/>
      <c r="E161" s="13"/>
      <c r="F161" s="15"/>
      <c r="G161" s="12"/>
      <c r="H161" s="13">
        <f t="shared" si="97"/>
        <v>0</v>
      </c>
      <c r="I161" s="14"/>
      <c r="J161" s="13"/>
      <c r="K161" s="13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hidden="1" customHeight="1">
      <c r="A162" s="11"/>
      <c r="B162" s="12"/>
      <c r="C162" s="13">
        <f t="shared" si="96"/>
        <v>0</v>
      </c>
      <c r="D162" s="14"/>
      <c r="E162" s="13"/>
      <c r="F162" s="15"/>
      <c r="G162" s="12"/>
      <c r="H162" s="13">
        <f t="shared" si="97"/>
        <v>0</v>
      </c>
      <c r="I162" s="14"/>
      <c r="J162" s="13"/>
      <c r="K162" s="13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hidden="1" customHeight="1">
      <c r="A163" s="11"/>
      <c r="B163" s="12"/>
      <c r="C163" s="13">
        <f t="shared" si="96"/>
        <v>0</v>
      </c>
      <c r="D163" s="14"/>
      <c r="E163" s="13"/>
      <c r="F163" s="15"/>
      <c r="G163" s="12"/>
      <c r="H163" s="13">
        <f t="shared" si="97"/>
        <v>0</v>
      </c>
      <c r="I163" s="14"/>
      <c r="J163" s="13"/>
      <c r="K163" s="13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hidden="1" customHeight="1">
      <c r="A164" s="16" t="s">
        <v>22</v>
      </c>
      <c r="B164" s="17"/>
      <c r="C164" s="18">
        <f t="shared" ref="C164:F164" si="98">SUM(C160:C163)</f>
        <v>0</v>
      </c>
      <c r="D164" s="19">
        <f t="shared" si="98"/>
        <v>0</v>
      </c>
      <c r="E164" s="18">
        <f t="shared" si="98"/>
        <v>0</v>
      </c>
      <c r="F164" s="20">
        <f t="shared" si="98"/>
        <v>0</v>
      </c>
      <c r="G164" s="17"/>
      <c r="H164" s="18">
        <f t="shared" ref="H164:K164" si="99">SUM(H160:H163)</f>
        <v>0</v>
      </c>
      <c r="I164" s="19">
        <f t="shared" si="99"/>
        <v>0</v>
      </c>
      <c r="J164" s="18">
        <f t="shared" si="99"/>
        <v>0</v>
      </c>
      <c r="K164" s="18">
        <f t="shared" si="99"/>
        <v>0</v>
      </c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hidden="1" customHeight="1">
      <c r="A165" s="9" t="s">
        <v>31</v>
      </c>
      <c r="B165" s="47"/>
      <c r="C165" s="48"/>
      <c r="D165" s="48"/>
      <c r="E165" s="48"/>
      <c r="F165" s="49"/>
      <c r="G165" s="47"/>
      <c r="H165" s="48"/>
      <c r="I165" s="48"/>
      <c r="J165" s="48"/>
      <c r="K165" s="50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hidden="1" customHeight="1">
      <c r="A166" s="11"/>
      <c r="B166" s="12"/>
      <c r="C166" s="13">
        <f t="shared" ref="C166:C169" si="100">D166+E166+F166</f>
        <v>0</v>
      </c>
      <c r="D166" s="14"/>
      <c r="E166" s="13"/>
      <c r="F166" s="15"/>
      <c r="G166" s="12"/>
      <c r="H166" s="13">
        <f t="shared" ref="H166:H169" si="101">I166+J166+K166</f>
        <v>0</v>
      </c>
      <c r="I166" s="14"/>
      <c r="J166" s="13"/>
      <c r="K166" s="13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hidden="1" customHeight="1">
      <c r="A167" s="11"/>
      <c r="B167" s="12"/>
      <c r="C167" s="13">
        <f t="shared" si="100"/>
        <v>0</v>
      </c>
      <c r="D167" s="14"/>
      <c r="E167" s="13"/>
      <c r="F167" s="15"/>
      <c r="G167" s="12"/>
      <c r="H167" s="13">
        <f t="shared" si="101"/>
        <v>0</v>
      </c>
      <c r="I167" s="14"/>
      <c r="J167" s="13"/>
      <c r="K167" s="13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hidden="1" customHeight="1">
      <c r="A168" s="11"/>
      <c r="B168" s="12"/>
      <c r="C168" s="13">
        <f t="shared" si="100"/>
        <v>0</v>
      </c>
      <c r="D168" s="14"/>
      <c r="E168" s="13"/>
      <c r="F168" s="15"/>
      <c r="G168" s="12"/>
      <c r="H168" s="13">
        <f t="shared" si="101"/>
        <v>0</v>
      </c>
      <c r="I168" s="14"/>
      <c r="J168" s="13"/>
      <c r="K168" s="1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hidden="1" customHeight="1">
      <c r="A169" s="11"/>
      <c r="B169" s="12"/>
      <c r="C169" s="13">
        <f t="shared" si="100"/>
        <v>0</v>
      </c>
      <c r="D169" s="14"/>
      <c r="E169" s="13"/>
      <c r="F169" s="15"/>
      <c r="G169" s="12"/>
      <c r="H169" s="13">
        <f t="shared" si="101"/>
        <v>0</v>
      </c>
      <c r="I169" s="14"/>
      <c r="J169" s="13"/>
      <c r="K169" s="1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hidden="1" customHeight="1">
      <c r="A170" s="16" t="s">
        <v>22</v>
      </c>
      <c r="B170" s="17"/>
      <c r="C170" s="18">
        <f t="shared" ref="C170:F170" si="102">SUM(C166:C169)</f>
        <v>0</v>
      </c>
      <c r="D170" s="19">
        <f t="shared" si="102"/>
        <v>0</v>
      </c>
      <c r="E170" s="18">
        <f t="shared" si="102"/>
        <v>0</v>
      </c>
      <c r="F170" s="20">
        <f t="shared" si="102"/>
        <v>0</v>
      </c>
      <c r="G170" s="17"/>
      <c r="H170" s="18">
        <f t="shared" ref="H170:K170" si="103">SUM(H166:H169)</f>
        <v>0</v>
      </c>
      <c r="I170" s="19">
        <f t="shared" si="103"/>
        <v>0</v>
      </c>
      <c r="J170" s="18">
        <f t="shared" si="103"/>
        <v>0</v>
      </c>
      <c r="K170" s="18">
        <f t="shared" si="103"/>
        <v>0</v>
      </c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hidden="1" customHeight="1">
      <c r="A171" s="21" t="s">
        <v>33</v>
      </c>
      <c r="B171" s="47"/>
      <c r="C171" s="48"/>
      <c r="D171" s="48"/>
      <c r="E171" s="48"/>
      <c r="F171" s="49"/>
      <c r="G171" s="47"/>
      <c r="H171" s="48"/>
      <c r="I171" s="48"/>
      <c r="J171" s="48"/>
      <c r="K171" s="50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hidden="1" customHeight="1">
      <c r="A172" s="11"/>
      <c r="B172" s="12"/>
      <c r="C172" s="13">
        <f t="shared" ref="C172:C175" si="104">D172+E172+F172</f>
        <v>0</v>
      </c>
      <c r="D172" s="14"/>
      <c r="E172" s="13"/>
      <c r="F172" s="15"/>
      <c r="G172" s="12"/>
      <c r="H172" s="13">
        <f t="shared" ref="H172:H175" si="105">I172+J172+K172</f>
        <v>0</v>
      </c>
      <c r="I172" s="14"/>
      <c r="J172" s="13"/>
      <c r="K172" s="13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hidden="1" customHeight="1">
      <c r="A173" s="11"/>
      <c r="B173" s="12"/>
      <c r="C173" s="13">
        <f t="shared" si="104"/>
        <v>0</v>
      </c>
      <c r="D173" s="14"/>
      <c r="E173" s="13"/>
      <c r="F173" s="15"/>
      <c r="G173" s="12"/>
      <c r="H173" s="13">
        <f t="shared" si="105"/>
        <v>0</v>
      </c>
      <c r="I173" s="14"/>
      <c r="J173" s="13"/>
      <c r="K173" s="13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hidden="1" customHeight="1">
      <c r="A174" s="11"/>
      <c r="B174" s="12"/>
      <c r="C174" s="13">
        <f t="shared" si="104"/>
        <v>0</v>
      </c>
      <c r="D174" s="14"/>
      <c r="E174" s="13"/>
      <c r="F174" s="15"/>
      <c r="G174" s="12"/>
      <c r="H174" s="13">
        <f t="shared" si="105"/>
        <v>0</v>
      </c>
      <c r="I174" s="14"/>
      <c r="J174" s="13"/>
      <c r="K174" s="13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hidden="1" customHeight="1">
      <c r="A175" s="11"/>
      <c r="B175" s="12"/>
      <c r="C175" s="13">
        <f t="shared" si="104"/>
        <v>0</v>
      </c>
      <c r="D175" s="14"/>
      <c r="E175" s="13"/>
      <c r="F175" s="15"/>
      <c r="G175" s="12"/>
      <c r="H175" s="13">
        <f t="shared" si="105"/>
        <v>0</v>
      </c>
      <c r="I175" s="14"/>
      <c r="J175" s="13"/>
      <c r="K175" s="13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hidden="1" customHeight="1">
      <c r="A176" s="16" t="s">
        <v>22</v>
      </c>
      <c r="B176" s="17"/>
      <c r="C176" s="18">
        <f t="shared" ref="C176:F176" si="106">SUM(C172:C175)</f>
        <v>0</v>
      </c>
      <c r="D176" s="19">
        <f t="shared" si="106"/>
        <v>0</v>
      </c>
      <c r="E176" s="18">
        <f t="shared" si="106"/>
        <v>0</v>
      </c>
      <c r="F176" s="20">
        <f t="shared" si="106"/>
        <v>0</v>
      </c>
      <c r="G176" s="17"/>
      <c r="H176" s="18">
        <f t="shared" ref="H176:K176" si="107">SUM(H172:H175)</f>
        <v>0</v>
      </c>
      <c r="I176" s="19">
        <f t="shared" si="107"/>
        <v>0</v>
      </c>
      <c r="J176" s="18">
        <f t="shared" si="107"/>
        <v>0</v>
      </c>
      <c r="K176" s="18">
        <f t="shared" si="107"/>
        <v>0</v>
      </c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hidden="1" customHeight="1">
      <c r="A177" s="21" t="s">
        <v>34</v>
      </c>
      <c r="B177" s="51"/>
      <c r="C177" s="48"/>
      <c r="D177" s="48"/>
      <c r="E177" s="48"/>
      <c r="F177" s="49"/>
      <c r="G177" s="51"/>
      <c r="H177" s="48"/>
      <c r="I177" s="48"/>
      <c r="J177" s="48"/>
      <c r="K177" s="50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hidden="1" customHeight="1">
      <c r="A178" s="11"/>
      <c r="B178" s="12"/>
      <c r="C178" s="13">
        <f t="shared" ref="C178:C181" si="108">D178+E178+F178</f>
        <v>0</v>
      </c>
      <c r="D178" s="14"/>
      <c r="E178" s="13"/>
      <c r="F178" s="15"/>
      <c r="G178" s="12"/>
      <c r="H178" s="13">
        <f t="shared" ref="H178:H181" si="109">I178+J178+K178</f>
        <v>0</v>
      </c>
      <c r="I178" s="14"/>
      <c r="J178" s="13"/>
      <c r="K178" s="13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hidden="1" customHeight="1">
      <c r="A179" s="11"/>
      <c r="B179" s="12"/>
      <c r="C179" s="13">
        <f t="shared" si="108"/>
        <v>0</v>
      </c>
      <c r="D179" s="14"/>
      <c r="E179" s="13"/>
      <c r="F179" s="15"/>
      <c r="G179" s="12"/>
      <c r="H179" s="13">
        <f t="shared" si="109"/>
        <v>0</v>
      </c>
      <c r="I179" s="14"/>
      <c r="J179" s="13"/>
      <c r="K179" s="13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hidden="1" customHeight="1">
      <c r="A180" s="11"/>
      <c r="B180" s="12"/>
      <c r="C180" s="13">
        <f t="shared" si="108"/>
        <v>0</v>
      </c>
      <c r="D180" s="14"/>
      <c r="E180" s="13"/>
      <c r="F180" s="15"/>
      <c r="G180" s="12"/>
      <c r="H180" s="13">
        <f t="shared" si="109"/>
        <v>0</v>
      </c>
      <c r="I180" s="14"/>
      <c r="J180" s="13"/>
      <c r="K180" s="13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hidden="1" customHeight="1">
      <c r="A181" s="11"/>
      <c r="B181" s="12"/>
      <c r="C181" s="13">
        <f t="shared" si="108"/>
        <v>0</v>
      </c>
      <c r="D181" s="14"/>
      <c r="E181" s="13"/>
      <c r="F181" s="15"/>
      <c r="G181" s="12"/>
      <c r="H181" s="13">
        <f t="shared" si="109"/>
        <v>0</v>
      </c>
      <c r="I181" s="14"/>
      <c r="J181" s="13"/>
      <c r="K181" s="13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hidden="1" customHeight="1">
      <c r="A182" s="16" t="s">
        <v>22</v>
      </c>
      <c r="B182" s="17"/>
      <c r="C182" s="18">
        <f t="shared" ref="C182:F182" si="110">SUM(C178:C181)</f>
        <v>0</v>
      </c>
      <c r="D182" s="19">
        <f t="shared" si="110"/>
        <v>0</v>
      </c>
      <c r="E182" s="18">
        <f t="shared" si="110"/>
        <v>0</v>
      </c>
      <c r="F182" s="20">
        <f t="shared" si="110"/>
        <v>0</v>
      </c>
      <c r="G182" s="17"/>
      <c r="H182" s="18">
        <f t="shared" ref="H182:K182" si="111">SUM(H178:H181)</f>
        <v>0</v>
      </c>
      <c r="I182" s="19">
        <f t="shared" si="111"/>
        <v>0</v>
      </c>
      <c r="J182" s="18">
        <f t="shared" si="111"/>
        <v>0</v>
      </c>
      <c r="K182" s="18">
        <f t="shared" si="111"/>
        <v>0</v>
      </c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hidden="1" customHeight="1">
      <c r="A183" s="21" t="s">
        <v>35</v>
      </c>
      <c r="B183" s="51"/>
      <c r="C183" s="48"/>
      <c r="D183" s="48"/>
      <c r="E183" s="48"/>
      <c r="F183" s="49"/>
      <c r="G183" s="51"/>
      <c r="H183" s="48"/>
      <c r="I183" s="48"/>
      <c r="J183" s="48"/>
      <c r="K183" s="50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hidden="1" customHeight="1">
      <c r="A184" s="11"/>
      <c r="B184" s="12"/>
      <c r="C184" s="13">
        <f t="shared" ref="C184:C187" si="112">D184+E184+F184</f>
        <v>0</v>
      </c>
      <c r="D184" s="14"/>
      <c r="E184" s="13"/>
      <c r="F184" s="15"/>
      <c r="G184" s="12"/>
      <c r="H184" s="13">
        <f t="shared" ref="H184:H187" si="113">I184+J184+K184</f>
        <v>0</v>
      </c>
      <c r="I184" s="14"/>
      <c r="J184" s="13"/>
      <c r="K184" s="13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hidden="1" customHeight="1">
      <c r="A185" s="11"/>
      <c r="B185" s="12"/>
      <c r="C185" s="13">
        <f t="shared" si="112"/>
        <v>0</v>
      </c>
      <c r="D185" s="14"/>
      <c r="E185" s="13"/>
      <c r="F185" s="15"/>
      <c r="G185" s="12"/>
      <c r="H185" s="13">
        <f t="shared" si="113"/>
        <v>0</v>
      </c>
      <c r="I185" s="14"/>
      <c r="J185" s="13"/>
      <c r="K185" s="13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hidden="1" customHeight="1">
      <c r="A186" s="11"/>
      <c r="B186" s="12"/>
      <c r="C186" s="13">
        <f t="shared" si="112"/>
        <v>0</v>
      </c>
      <c r="D186" s="14"/>
      <c r="E186" s="13"/>
      <c r="F186" s="15"/>
      <c r="G186" s="12"/>
      <c r="H186" s="13">
        <f t="shared" si="113"/>
        <v>0</v>
      </c>
      <c r="I186" s="14"/>
      <c r="J186" s="13"/>
      <c r="K186" s="13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hidden="1" customHeight="1">
      <c r="A187" s="11"/>
      <c r="B187" s="12"/>
      <c r="C187" s="13">
        <f t="shared" si="112"/>
        <v>0</v>
      </c>
      <c r="D187" s="14"/>
      <c r="E187" s="13"/>
      <c r="F187" s="15"/>
      <c r="G187" s="12"/>
      <c r="H187" s="13">
        <f t="shared" si="113"/>
        <v>0</v>
      </c>
      <c r="I187" s="14"/>
      <c r="J187" s="13"/>
      <c r="K187" s="13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hidden="1" customHeight="1">
      <c r="A188" s="16" t="s">
        <v>22</v>
      </c>
      <c r="B188" s="17"/>
      <c r="C188" s="18">
        <f t="shared" ref="C188:F188" si="114">SUM(C184:C187)</f>
        <v>0</v>
      </c>
      <c r="D188" s="19">
        <f t="shared" si="114"/>
        <v>0</v>
      </c>
      <c r="E188" s="18">
        <f t="shared" si="114"/>
        <v>0</v>
      </c>
      <c r="F188" s="20">
        <f t="shared" si="114"/>
        <v>0</v>
      </c>
      <c r="G188" s="17"/>
      <c r="H188" s="18">
        <f t="shared" ref="H188:K188" si="115">SUM(H184:H187)</f>
        <v>0</v>
      </c>
      <c r="I188" s="19">
        <f t="shared" si="115"/>
        <v>0</v>
      </c>
      <c r="J188" s="18">
        <f t="shared" si="115"/>
        <v>0</v>
      </c>
      <c r="K188" s="18">
        <f t="shared" si="115"/>
        <v>0</v>
      </c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hidden="1" customHeight="1">
      <c r="A189" s="21" t="s">
        <v>36</v>
      </c>
      <c r="B189" s="51"/>
      <c r="C189" s="48"/>
      <c r="D189" s="48"/>
      <c r="E189" s="48"/>
      <c r="F189" s="49"/>
      <c r="G189" s="51"/>
      <c r="H189" s="48"/>
      <c r="I189" s="48"/>
      <c r="J189" s="48"/>
      <c r="K189" s="50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hidden="1" customHeight="1">
      <c r="A190" s="11"/>
      <c r="B190" s="12"/>
      <c r="C190" s="13">
        <f t="shared" ref="C190:C193" si="116">D190+E190+F190</f>
        <v>0</v>
      </c>
      <c r="D190" s="14"/>
      <c r="E190" s="13"/>
      <c r="F190" s="15"/>
      <c r="G190" s="12"/>
      <c r="H190" s="13">
        <f t="shared" ref="H190:H193" si="117">I190+J190+K190</f>
        <v>0</v>
      </c>
      <c r="I190" s="14"/>
      <c r="J190" s="13"/>
      <c r="K190" s="13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hidden="1" customHeight="1">
      <c r="A191" s="11"/>
      <c r="B191" s="12"/>
      <c r="C191" s="13">
        <f t="shared" si="116"/>
        <v>0</v>
      </c>
      <c r="D191" s="14"/>
      <c r="E191" s="13"/>
      <c r="F191" s="15"/>
      <c r="G191" s="12"/>
      <c r="H191" s="13">
        <f t="shared" si="117"/>
        <v>0</v>
      </c>
      <c r="I191" s="14"/>
      <c r="J191" s="13"/>
      <c r="K191" s="13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hidden="1" customHeight="1">
      <c r="A192" s="11"/>
      <c r="B192" s="12"/>
      <c r="C192" s="13">
        <f t="shared" si="116"/>
        <v>0</v>
      </c>
      <c r="D192" s="14"/>
      <c r="E192" s="13"/>
      <c r="F192" s="15"/>
      <c r="G192" s="12"/>
      <c r="H192" s="13">
        <f t="shared" si="117"/>
        <v>0</v>
      </c>
      <c r="I192" s="14"/>
      <c r="J192" s="13"/>
      <c r="K192" s="13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hidden="1" customHeight="1">
      <c r="A193" s="11"/>
      <c r="B193" s="12"/>
      <c r="C193" s="13">
        <f t="shared" si="116"/>
        <v>0</v>
      </c>
      <c r="D193" s="14"/>
      <c r="E193" s="13"/>
      <c r="F193" s="15"/>
      <c r="G193" s="12"/>
      <c r="H193" s="13">
        <f t="shared" si="117"/>
        <v>0</v>
      </c>
      <c r="I193" s="14"/>
      <c r="J193" s="13"/>
      <c r="K193" s="13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hidden="1" customHeight="1">
      <c r="A194" s="16" t="s">
        <v>22</v>
      </c>
      <c r="B194" s="17"/>
      <c r="C194" s="18">
        <f t="shared" ref="C194:F194" si="118">SUM(C190:C193)</f>
        <v>0</v>
      </c>
      <c r="D194" s="19">
        <f t="shared" si="118"/>
        <v>0</v>
      </c>
      <c r="E194" s="18">
        <f t="shared" si="118"/>
        <v>0</v>
      </c>
      <c r="F194" s="20">
        <f t="shared" si="118"/>
        <v>0</v>
      </c>
      <c r="G194" s="17"/>
      <c r="H194" s="18">
        <f t="shared" ref="H194:K194" si="119">SUM(H190:H193)</f>
        <v>0</v>
      </c>
      <c r="I194" s="19">
        <f t="shared" si="119"/>
        <v>0</v>
      </c>
      <c r="J194" s="18">
        <f t="shared" si="119"/>
        <v>0</v>
      </c>
      <c r="K194" s="18">
        <f t="shared" si="119"/>
        <v>0</v>
      </c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3" t="s">
        <v>77</v>
      </c>
      <c r="B195" s="24"/>
      <c r="C195" s="25">
        <f t="shared" ref="C195:F195" si="120">C15+C21+C27+C33+C39+C45+C51+C57+C63+C69+C76+C82+C88+C94+C100+C106+C112+C119+C127+C133+C140+C146+C152+C158+C164+C170+C176+C182+C188+C194</f>
        <v>100745000</v>
      </c>
      <c r="D195" s="25">
        <f t="shared" si="120"/>
        <v>68640000</v>
      </c>
      <c r="E195" s="25">
        <f t="shared" si="120"/>
        <v>12660000</v>
      </c>
      <c r="F195" s="26">
        <f t="shared" si="120"/>
        <v>19445000</v>
      </c>
      <c r="G195" s="24"/>
      <c r="H195" s="25">
        <f t="shared" ref="H195:K195" si="121">H15+H21+H27+H33+H39+H45+H51+H57+H63+H69+H76+H82+H88+H94+H100+H106+H112+H119+H127+H133+H140+H146+H152+H158+H164+H170+H176+H182+H188+H194</f>
        <v>98993000</v>
      </c>
      <c r="I195" s="25">
        <f t="shared" si="121"/>
        <v>61776000</v>
      </c>
      <c r="J195" s="25">
        <f t="shared" si="121"/>
        <v>15872000</v>
      </c>
      <c r="K195" s="25">
        <f t="shared" si="121"/>
        <v>21345000</v>
      </c>
      <c r="L195" s="27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28"/>
      <c r="C196" s="1"/>
      <c r="D196" s="1"/>
      <c r="E196" s="1"/>
      <c r="F196" s="1"/>
      <c r="G196" s="2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28"/>
      <c r="C197" s="1"/>
      <c r="D197" s="1"/>
      <c r="E197" s="1"/>
      <c r="F197" s="1"/>
      <c r="G197" s="28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5.5" customHeight="1">
      <c r="A198" s="29" t="s">
        <v>78</v>
      </c>
      <c r="B198" s="60">
        <f>H195</f>
        <v>98993000</v>
      </c>
      <c r="C198" s="61"/>
      <c r="D198" s="30"/>
      <c r="E198" s="31"/>
      <c r="F198" s="1"/>
      <c r="G198" s="28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1.75" customHeight="1">
      <c r="A199" s="32" t="s">
        <v>79</v>
      </c>
      <c r="B199" s="62">
        <f>I195</f>
        <v>61776000</v>
      </c>
      <c r="C199" s="63"/>
      <c r="D199" s="33">
        <f>B199/B198</f>
        <v>0.6240441243320235</v>
      </c>
      <c r="F199" s="1"/>
      <c r="G199" s="28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1.75" customHeight="1">
      <c r="A200" s="32" t="s">
        <v>80</v>
      </c>
      <c r="B200" s="62">
        <f>J195</f>
        <v>15872000</v>
      </c>
      <c r="C200" s="63"/>
      <c r="D200" s="34">
        <f>B200/B198</f>
        <v>0.16033456911094723</v>
      </c>
      <c r="F200" s="1"/>
      <c r="G200" s="28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1.75" customHeight="1">
      <c r="A201" s="32" t="s">
        <v>81</v>
      </c>
      <c r="B201" s="62">
        <f>K195</f>
        <v>21345000</v>
      </c>
      <c r="C201" s="63"/>
      <c r="D201" s="34">
        <f>B201/B198</f>
        <v>0.2156213065570293</v>
      </c>
      <c r="F201" s="1"/>
      <c r="G201" s="28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28"/>
      <c r="C202" s="1"/>
      <c r="D202" s="1"/>
      <c r="E202" s="1"/>
      <c r="F202" s="1"/>
      <c r="G202" s="28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D203" s="1"/>
      <c r="E203" s="1"/>
      <c r="F203" s="1"/>
      <c r="G203" s="28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D204" s="1"/>
      <c r="E204" s="1"/>
      <c r="F204" s="1"/>
      <c r="G204" s="28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D205" s="1"/>
      <c r="E205" s="1"/>
      <c r="F205" s="1"/>
      <c r="G205" s="28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D206" s="1"/>
      <c r="E206" s="1"/>
      <c r="F206" s="1"/>
      <c r="G206" s="28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28"/>
      <c r="C207" s="1"/>
      <c r="D207" s="1"/>
      <c r="E207" s="1"/>
      <c r="F207" s="1"/>
      <c r="G207" s="28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28"/>
      <c r="C208" s="1"/>
      <c r="D208" s="1"/>
      <c r="E208" s="1"/>
      <c r="F208" s="1"/>
      <c r="G208" s="28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28"/>
      <c r="C209" s="1"/>
      <c r="D209" s="1"/>
      <c r="E209" s="1"/>
      <c r="F209" s="1"/>
      <c r="G209" s="28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28"/>
      <c r="C210" s="1"/>
      <c r="D210" s="1"/>
      <c r="E210" s="1"/>
      <c r="F210" s="1"/>
      <c r="G210" s="28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28"/>
      <c r="C211" s="1"/>
      <c r="D211" s="1"/>
      <c r="E211" s="1"/>
      <c r="F211" s="1"/>
      <c r="G211" s="28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28"/>
      <c r="C212" s="1"/>
      <c r="D212" s="1"/>
      <c r="E212" s="1"/>
      <c r="F212" s="1"/>
      <c r="G212" s="28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28"/>
      <c r="C213" s="1"/>
      <c r="D213" s="1"/>
      <c r="E213" s="1"/>
      <c r="F213" s="1"/>
      <c r="G213" s="28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28"/>
      <c r="C214" s="1"/>
      <c r="D214" s="1"/>
      <c r="E214" s="1"/>
      <c r="F214" s="1"/>
      <c r="G214" s="28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28"/>
      <c r="C215" s="1"/>
      <c r="D215" s="1"/>
      <c r="E215" s="1"/>
      <c r="F215" s="1"/>
      <c r="G215" s="28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28"/>
      <c r="C216" s="1"/>
      <c r="D216" s="1"/>
      <c r="E216" s="1"/>
      <c r="F216" s="1"/>
      <c r="G216" s="28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28"/>
      <c r="C217" s="1"/>
      <c r="D217" s="1"/>
      <c r="E217" s="1"/>
      <c r="F217" s="1"/>
      <c r="G217" s="28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28"/>
      <c r="C218" s="1"/>
      <c r="D218" s="1"/>
      <c r="E218" s="1"/>
      <c r="F218" s="1"/>
      <c r="G218" s="28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28"/>
      <c r="C219" s="1"/>
      <c r="D219" s="1"/>
      <c r="E219" s="1"/>
      <c r="F219" s="1"/>
      <c r="G219" s="28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28"/>
      <c r="C220" s="1"/>
      <c r="D220" s="1"/>
      <c r="E220" s="1"/>
      <c r="F220" s="1"/>
      <c r="G220" s="28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28"/>
      <c r="C221" s="1"/>
      <c r="D221" s="1"/>
      <c r="E221" s="1"/>
      <c r="F221" s="1"/>
      <c r="G221" s="28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28"/>
      <c r="C222" s="1"/>
      <c r="D222" s="1"/>
      <c r="E222" s="1"/>
      <c r="F222" s="1"/>
      <c r="G222" s="28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28"/>
      <c r="C223" s="1"/>
      <c r="D223" s="1"/>
      <c r="E223" s="1"/>
      <c r="F223" s="1"/>
      <c r="G223" s="28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28"/>
      <c r="C224" s="1"/>
      <c r="D224" s="1"/>
      <c r="E224" s="1"/>
      <c r="F224" s="1"/>
      <c r="G224" s="28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28"/>
      <c r="C225" s="1"/>
      <c r="D225" s="1"/>
      <c r="E225" s="1"/>
      <c r="F225" s="1"/>
      <c r="G225" s="28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28"/>
      <c r="C226" s="1"/>
      <c r="D226" s="1"/>
      <c r="E226" s="1"/>
      <c r="F226" s="1"/>
      <c r="G226" s="28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28"/>
      <c r="C227" s="1"/>
      <c r="D227" s="1"/>
      <c r="E227" s="1"/>
      <c r="F227" s="1"/>
      <c r="G227" s="28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28"/>
      <c r="C228" s="1"/>
      <c r="D228" s="1"/>
      <c r="E228" s="1"/>
      <c r="F228" s="1"/>
      <c r="G228" s="28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28"/>
      <c r="C229" s="1"/>
      <c r="D229" s="1"/>
      <c r="E229" s="1"/>
      <c r="F229" s="1"/>
      <c r="G229" s="28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28"/>
      <c r="C230" s="1"/>
      <c r="D230" s="1"/>
      <c r="E230" s="1"/>
      <c r="F230" s="1"/>
      <c r="G230" s="28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28"/>
      <c r="C231" s="1"/>
      <c r="D231" s="1"/>
      <c r="E231" s="1"/>
      <c r="F231" s="1"/>
      <c r="G231" s="28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28"/>
      <c r="C232" s="1"/>
      <c r="D232" s="1"/>
      <c r="E232" s="1"/>
      <c r="F232" s="1"/>
      <c r="G232" s="28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28"/>
      <c r="C233" s="1"/>
      <c r="D233" s="1"/>
      <c r="E233" s="1"/>
      <c r="F233" s="1"/>
      <c r="G233" s="28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28"/>
      <c r="C234" s="1"/>
      <c r="D234" s="1"/>
      <c r="E234" s="1"/>
      <c r="F234" s="1"/>
      <c r="G234" s="28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28"/>
      <c r="C235" s="1"/>
      <c r="D235" s="1"/>
      <c r="E235" s="1"/>
      <c r="F235" s="1"/>
      <c r="G235" s="28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28"/>
      <c r="C236" s="1"/>
      <c r="D236" s="1"/>
      <c r="E236" s="1"/>
      <c r="F236" s="1"/>
      <c r="G236" s="28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28"/>
      <c r="C237" s="1"/>
      <c r="D237" s="1"/>
      <c r="E237" s="1"/>
      <c r="F237" s="1"/>
      <c r="G237" s="28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28"/>
      <c r="C238" s="1"/>
      <c r="D238" s="1"/>
      <c r="E238" s="1"/>
      <c r="F238" s="1"/>
      <c r="G238" s="28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28"/>
      <c r="C239" s="1"/>
      <c r="D239" s="1"/>
      <c r="E239" s="1"/>
      <c r="F239" s="1"/>
      <c r="G239" s="28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28"/>
      <c r="C240" s="1"/>
      <c r="D240" s="1"/>
      <c r="E240" s="1"/>
      <c r="F240" s="1"/>
      <c r="G240" s="28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28"/>
      <c r="C241" s="1"/>
      <c r="D241" s="1"/>
      <c r="E241" s="1"/>
      <c r="F241" s="1"/>
      <c r="G241" s="28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28"/>
      <c r="C242" s="1"/>
      <c r="D242" s="1"/>
      <c r="E242" s="1"/>
      <c r="F242" s="1"/>
      <c r="G242" s="28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28"/>
      <c r="C243" s="1"/>
      <c r="D243" s="1"/>
      <c r="E243" s="1"/>
      <c r="F243" s="1"/>
      <c r="G243" s="2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28"/>
      <c r="C244" s="1"/>
      <c r="D244" s="1"/>
      <c r="E244" s="1"/>
      <c r="F244" s="1"/>
      <c r="G244" s="28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28"/>
      <c r="C245" s="1"/>
      <c r="D245" s="1"/>
      <c r="E245" s="1"/>
      <c r="F245" s="1"/>
      <c r="G245" s="28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28"/>
      <c r="C246" s="1"/>
      <c r="D246" s="1"/>
      <c r="E246" s="1"/>
      <c r="F246" s="1"/>
      <c r="G246" s="28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28"/>
      <c r="C247" s="1"/>
      <c r="D247" s="1"/>
      <c r="E247" s="1"/>
      <c r="F247" s="1"/>
      <c r="G247" s="28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28"/>
      <c r="C248" s="1"/>
      <c r="D248" s="1"/>
      <c r="E248" s="1"/>
      <c r="F248" s="1"/>
      <c r="G248" s="28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28"/>
      <c r="C249" s="1"/>
      <c r="D249" s="1"/>
      <c r="E249" s="1"/>
      <c r="F249" s="1"/>
      <c r="G249" s="28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28"/>
      <c r="C250" s="1"/>
      <c r="D250" s="1"/>
      <c r="E250" s="1"/>
      <c r="F250" s="1"/>
      <c r="G250" s="28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28"/>
      <c r="C251" s="1"/>
      <c r="D251" s="1"/>
      <c r="E251" s="1"/>
      <c r="F251" s="1"/>
      <c r="G251" s="28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28"/>
      <c r="C252" s="1"/>
      <c r="D252" s="1"/>
      <c r="E252" s="1"/>
      <c r="F252" s="1"/>
      <c r="G252" s="28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28"/>
      <c r="C253" s="1"/>
      <c r="D253" s="1"/>
      <c r="E253" s="1"/>
      <c r="F253" s="1"/>
      <c r="G253" s="28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28"/>
      <c r="C254" s="1"/>
      <c r="D254" s="1"/>
      <c r="E254" s="1"/>
      <c r="F254" s="1"/>
      <c r="G254" s="28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28"/>
      <c r="C255" s="1"/>
      <c r="D255" s="1"/>
      <c r="E255" s="1"/>
      <c r="F255" s="1"/>
      <c r="G255" s="28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28"/>
      <c r="C256" s="1"/>
      <c r="D256" s="1"/>
      <c r="E256" s="1"/>
      <c r="F256" s="1"/>
      <c r="G256" s="28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28"/>
      <c r="C257" s="1"/>
      <c r="D257" s="1"/>
      <c r="E257" s="1"/>
      <c r="F257" s="1"/>
      <c r="G257" s="28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28"/>
      <c r="C258" s="1"/>
      <c r="D258" s="1"/>
      <c r="E258" s="1"/>
      <c r="F258" s="1"/>
      <c r="G258" s="28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28"/>
      <c r="C259" s="1"/>
      <c r="D259" s="1"/>
      <c r="E259" s="1"/>
      <c r="F259" s="1"/>
      <c r="G259" s="28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28"/>
      <c r="C260" s="1"/>
      <c r="D260" s="1"/>
      <c r="E260" s="1"/>
      <c r="F260" s="1"/>
      <c r="G260" s="28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28"/>
      <c r="C261" s="1"/>
      <c r="D261" s="1"/>
      <c r="E261" s="1"/>
      <c r="F261" s="1"/>
      <c r="G261" s="28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28"/>
      <c r="C262" s="1"/>
      <c r="D262" s="1"/>
      <c r="E262" s="1"/>
      <c r="F262" s="1"/>
      <c r="G262" s="28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28"/>
      <c r="C263" s="1"/>
      <c r="D263" s="1"/>
      <c r="E263" s="1"/>
      <c r="F263" s="1"/>
      <c r="G263" s="28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28"/>
      <c r="C264" s="1"/>
      <c r="D264" s="1"/>
      <c r="E264" s="1"/>
      <c r="F264" s="1"/>
      <c r="G264" s="28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28"/>
      <c r="C265" s="1"/>
      <c r="D265" s="1"/>
      <c r="E265" s="1"/>
      <c r="F265" s="1"/>
      <c r="G265" s="28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28"/>
      <c r="C266" s="1"/>
      <c r="D266" s="1"/>
      <c r="E266" s="1"/>
      <c r="F266" s="1"/>
      <c r="G266" s="28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28"/>
      <c r="C267" s="1"/>
      <c r="D267" s="1"/>
      <c r="E267" s="1"/>
      <c r="F267" s="1"/>
      <c r="G267" s="28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28"/>
      <c r="C268" s="1"/>
      <c r="D268" s="1"/>
      <c r="E268" s="1"/>
      <c r="F268" s="1"/>
      <c r="G268" s="28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28"/>
      <c r="C269" s="1"/>
      <c r="D269" s="1"/>
      <c r="E269" s="1"/>
      <c r="F269" s="1"/>
      <c r="G269" s="28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28"/>
      <c r="C270" s="1"/>
      <c r="D270" s="1"/>
      <c r="E270" s="1"/>
      <c r="F270" s="1"/>
      <c r="G270" s="28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28"/>
      <c r="C271" s="1"/>
      <c r="D271" s="1"/>
      <c r="E271" s="1"/>
      <c r="F271" s="1"/>
      <c r="G271" s="28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28"/>
      <c r="C272" s="1"/>
      <c r="D272" s="1"/>
      <c r="E272" s="1"/>
      <c r="F272" s="1"/>
      <c r="G272" s="28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28"/>
      <c r="C273" s="1"/>
      <c r="D273" s="1"/>
      <c r="E273" s="1"/>
      <c r="F273" s="1"/>
      <c r="G273" s="28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28"/>
      <c r="C274" s="1"/>
      <c r="D274" s="1"/>
      <c r="E274" s="1"/>
      <c r="F274" s="1"/>
      <c r="G274" s="28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28"/>
      <c r="C275" s="1"/>
      <c r="D275" s="1"/>
      <c r="E275" s="1"/>
      <c r="F275" s="1"/>
      <c r="G275" s="28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28"/>
      <c r="C276" s="1"/>
      <c r="D276" s="1"/>
      <c r="E276" s="1"/>
      <c r="F276" s="1"/>
      <c r="G276" s="28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28"/>
      <c r="C277" s="1"/>
      <c r="D277" s="1"/>
      <c r="E277" s="1"/>
      <c r="F277" s="1"/>
      <c r="G277" s="28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28"/>
      <c r="C278" s="1"/>
      <c r="D278" s="1"/>
      <c r="E278" s="1"/>
      <c r="F278" s="1"/>
      <c r="G278" s="28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28"/>
      <c r="C279" s="1"/>
      <c r="D279" s="1"/>
      <c r="E279" s="1"/>
      <c r="F279" s="1"/>
      <c r="G279" s="28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28"/>
      <c r="C280" s="1"/>
      <c r="D280" s="1"/>
      <c r="E280" s="1"/>
      <c r="F280" s="1"/>
      <c r="G280" s="28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28"/>
      <c r="C281" s="1"/>
      <c r="D281" s="1"/>
      <c r="E281" s="1"/>
      <c r="F281" s="1"/>
      <c r="G281" s="28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28"/>
      <c r="C282" s="1"/>
      <c r="D282" s="1"/>
      <c r="E282" s="1"/>
      <c r="F282" s="1"/>
      <c r="G282" s="28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28"/>
      <c r="C283" s="1"/>
      <c r="D283" s="1"/>
      <c r="E283" s="1"/>
      <c r="F283" s="1"/>
      <c r="G283" s="28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28"/>
      <c r="C284" s="1"/>
      <c r="D284" s="1"/>
      <c r="E284" s="1"/>
      <c r="F284" s="1"/>
      <c r="G284" s="28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28"/>
      <c r="C285" s="1"/>
      <c r="D285" s="1"/>
      <c r="E285" s="1"/>
      <c r="F285" s="1"/>
      <c r="G285" s="28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28"/>
      <c r="C286" s="1"/>
      <c r="D286" s="1"/>
      <c r="E286" s="1"/>
      <c r="F286" s="1"/>
      <c r="G286" s="28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28"/>
      <c r="C287" s="1"/>
      <c r="D287" s="1"/>
      <c r="E287" s="1"/>
      <c r="F287" s="1"/>
      <c r="G287" s="28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28"/>
      <c r="C288" s="1"/>
      <c r="D288" s="1"/>
      <c r="E288" s="1"/>
      <c r="F288" s="1"/>
      <c r="G288" s="28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28"/>
      <c r="C289" s="1"/>
      <c r="D289" s="1"/>
      <c r="E289" s="1"/>
      <c r="F289" s="1"/>
      <c r="G289" s="28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28"/>
      <c r="C290" s="1"/>
      <c r="D290" s="1"/>
      <c r="E290" s="1"/>
      <c r="F290" s="1"/>
      <c r="G290" s="28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28"/>
      <c r="C291" s="1"/>
      <c r="D291" s="1"/>
      <c r="E291" s="1"/>
      <c r="F291" s="1"/>
      <c r="G291" s="28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28"/>
      <c r="C292" s="1"/>
      <c r="D292" s="1"/>
      <c r="E292" s="1"/>
      <c r="F292" s="1"/>
      <c r="G292" s="28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28"/>
      <c r="C293" s="1"/>
      <c r="D293" s="1"/>
      <c r="E293" s="1"/>
      <c r="F293" s="1"/>
      <c r="G293" s="28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28"/>
      <c r="C294" s="1"/>
      <c r="D294" s="1"/>
      <c r="E294" s="1"/>
      <c r="F294" s="1"/>
      <c r="G294" s="28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28"/>
      <c r="C295" s="1"/>
      <c r="D295" s="1"/>
      <c r="E295" s="1"/>
      <c r="F295" s="1"/>
      <c r="G295" s="28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28"/>
      <c r="C296" s="1"/>
      <c r="D296" s="1"/>
      <c r="E296" s="1"/>
      <c r="F296" s="1"/>
      <c r="G296" s="28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28"/>
      <c r="C297" s="1"/>
      <c r="D297" s="1"/>
      <c r="E297" s="1"/>
      <c r="F297" s="1"/>
      <c r="G297" s="28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28"/>
      <c r="C298" s="1"/>
      <c r="D298" s="1"/>
      <c r="E298" s="1"/>
      <c r="F298" s="1"/>
      <c r="G298" s="28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28"/>
      <c r="C299" s="1"/>
      <c r="D299" s="1"/>
      <c r="E299" s="1"/>
      <c r="F299" s="1"/>
      <c r="G299" s="28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28"/>
      <c r="C300" s="1"/>
      <c r="D300" s="1"/>
      <c r="E300" s="1"/>
      <c r="F300" s="1"/>
      <c r="G300" s="28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28"/>
      <c r="C301" s="1"/>
      <c r="D301" s="1"/>
      <c r="E301" s="1"/>
      <c r="F301" s="1"/>
      <c r="G301" s="28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28"/>
      <c r="C302" s="1"/>
      <c r="D302" s="1"/>
      <c r="E302" s="1"/>
      <c r="F302" s="1"/>
      <c r="G302" s="28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28"/>
      <c r="C303" s="1"/>
      <c r="D303" s="1"/>
      <c r="E303" s="1"/>
      <c r="F303" s="1"/>
      <c r="G303" s="28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28"/>
      <c r="C304" s="1"/>
      <c r="D304" s="1"/>
      <c r="E304" s="1"/>
      <c r="F304" s="1"/>
      <c r="G304" s="28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28"/>
      <c r="C305" s="1"/>
      <c r="D305" s="1"/>
      <c r="E305" s="1"/>
      <c r="F305" s="1"/>
      <c r="G305" s="28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28"/>
      <c r="C306" s="1"/>
      <c r="D306" s="1"/>
      <c r="E306" s="1"/>
      <c r="F306" s="1"/>
      <c r="G306" s="28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28"/>
      <c r="C307" s="1"/>
      <c r="D307" s="1"/>
      <c r="E307" s="1"/>
      <c r="F307" s="1"/>
      <c r="G307" s="28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28"/>
      <c r="C308" s="1"/>
      <c r="D308" s="1"/>
      <c r="E308" s="1"/>
      <c r="F308" s="1"/>
      <c r="G308" s="28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28"/>
      <c r="C309" s="1"/>
      <c r="D309" s="1"/>
      <c r="E309" s="1"/>
      <c r="F309" s="1"/>
      <c r="G309" s="28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28"/>
      <c r="C310" s="1"/>
      <c r="D310" s="1"/>
      <c r="E310" s="1"/>
      <c r="F310" s="1"/>
      <c r="G310" s="28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28"/>
      <c r="C311" s="1"/>
      <c r="D311" s="1"/>
      <c r="E311" s="1"/>
      <c r="F311" s="1"/>
      <c r="G311" s="28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28"/>
      <c r="C312" s="1"/>
      <c r="D312" s="1"/>
      <c r="E312" s="1"/>
      <c r="F312" s="1"/>
      <c r="G312" s="28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28"/>
      <c r="C313" s="1"/>
      <c r="D313" s="1"/>
      <c r="E313" s="1"/>
      <c r="F313" s="1"/>
      <c r="G313" s="28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28"/>
      <c r="C314" s="1"/>
      <c r="D314" s="1"/>
      <c r="E314" s="1"/>
      <c r="F314" s="1"/>
      <c r="G314" s="28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28"/>
      <c r="C315" s="1"/>
      <c r="D315" s="1"/>
      <c r="E315" s="1"/>
      <c r="F315" s="1"/>
      <c r="G315" s="28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28"/>
      <c r="C316" s="1"/>
      <c r="D316" s="1"/>
      <c r="E316" s="1"/>
      <c r="F316" s="1"/>
      <c r="G316" s="28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28"/>
      <c r="C317" s="1"/>
      <c r="D317" s="1"/>
      <c r="E317" s="1"/>
      <c r="F317" s="1"/>
      <c r="G317" s="28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28"/>
      <c r="C318" s="1"/>
      <c r="D318" s="1"/>
      <c r="E318" s="1"/>
      <c r="F318" s="1"/>
      <c r="G318" s="28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28"/>
      <c r="C319" s="1"/>
      <c r="D319" s="1"/>
      <c r="E319" s="1"/>
      <c r="F319" s="1"/>
      <c r="G319" s="28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28"/>
      <c r="C320" s="1"/>
      <c r="D320" s="1"/>
      <c r="E320" s="1"/>
      <c r="F320" s="1"/>
      <c r="G320" s="28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28"/>
      <c r="C321" s="1"/>
      <c r="D321" s="1"/>
      <c r="E321" s="1"/>
      <c r="F321" s="1"/>
      <c r="G321" s="28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28"/>
      <c r="C322" s="1"/>
      <c r="D322" s="1"/>
      <c r="E322" s="1"/>
      <c r="F322" s="1"/>
      <c r="G322" s="28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28"/>
      <c r="C323" s="1"/>
      <c r="D323" s="1"/>
      <c r="E323" s="1"/>
      <c r="F323" s="1"/>
      <c r="G323" s="28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28"/>
      <c r="C324" s="1"/>
      <c r="D324" s="1"/>
      <c r="E324" s="1"/>
      <c r="F324" s="1"/>
      <c r="G324" s="28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28"/>
      <c r="C325" s="1"/>
      <c r="D325" s="1"/>
      <c r="E325" s="1"/>
      <c r="F325" s="1"/>
      <c r="G325" s="28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28"/>
      <c r="C326" s="1"/>
      <c r="D326" s="1"/>
      <c r="E326" s="1"/>
      <c r="F326" s="1"/>
      <c r="G326" s="28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28"/>
      <c r="C327" s="1"/>
      <c r="D327" s="1"/>
      <c r="E327" s="1"/>
      <c r="F327" s="1"/>
      <c r="G327" s="28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28"/>
      <c r="C328" s="1"/>
      <c r="D328" s="1"/>
      <c r="E328" s="1"/>
      <c r="F328" s="1"/>
      <c r="G328" s="28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28"/>
      <c r="C329" s="1"/>
      <c r="D329" s="1"/>
      <c r="E329" s="1"/>
      <c r="F329" s="1"/>
      <c r="G329" s="28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28"/>
      <c r="C330" s="1"/>
      <c r="D330" s="1"/>
      <c r="E330" s="1"/>
      <c r="F330" s="1"/>
      <c r="G330" s="28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28"/>
      <c r="C331" s="1"/>
      <c r="D331" s="1"/>
      <c r="E331" s="1"/>
      <c r="F331" s="1"/>
      <c r="G331" s="28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28"/>
      <c r="C332" s="1"/>
      <c r="D332" s="1"/>
      <c r="E332" s="1"/>
      <c r="F332" s="1"/>
      <c r="G332" s="28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28"/>
      <c r="C333" s="1"/>
      <c r="D333" s="1"/>
      <c r="E333" s="1"/>
      <c r="F333" s="1"/>
      <c r="G333" s="28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28"/>
      <c r="C334" s="1"/>
      <c r="D334" s="1"/>
      <c r="E334" s="1"/>
      <c r="F334" s="1"/>
      <c r="G334" s="28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28"/>
      <c r="C335" s="1"/>
      <c r="D335" s="1"/>
      <c r="E335" s="1"/>
      <c r="F335" s="1"/>
      <c r="G335" s="28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28"/>
      <c r="C336" s="1"/>
      <c r="D336" s="1"/>
      <c r="E336" s="1"/>
      <c r="F336" s="1"/>
      <c r="G336" s="28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28"/>
      <c r="C337" s="1"/>
      <c r="D337" s="1"/>
      <c r="E337" s="1"/>
      <c r="F337" s="1"/>
      <c r="G337" s="28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28"/>
      <c r="C338" s="1"/>
      <c r="D338" s="1"/>
      <c r="E338" s="1"/>
      <c r="F338" s="1"/>
      <c r="G338" s="28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28"/>
      <c r="C339" s="1"/>
      <c r="D339" s="1"/>
      <c r="E339" s="1"/>
      <c r="F339" s="1"/>
      <c r="G339" s="28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28"/>
      <c r="C340" s="1"/>
      <c r="D340" s="1"/>
      <c r="E340" s="1"/>
      <c r="F340" s="1"/>
      <c r="G340" s="28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28"/>
      <c r="C341" s="1"/>
      <c r="D341" s="1"/>
      <c r="E341" s="1"/>
      <c r="F341" s="1"/>
      <c r="G341" s="28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28"/>
      <c r="C342" s="1"/>
      <c r="D342" s="1"/>
      <c r="E342" s="1"/>
      <c r="F342" s="1"/>
      <c r="G342" s="28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28"/>
      <c r="C343" s="1"/>
      <c r="D343" s="1"/>
      <c r="E343" s="1"/>
      <c r="F343" s="1"/>
      <c r="G343" s="28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28"/>
      <c r="C344" s="1"/>
      <c r="D344" s="1"/>
      <c r="E344" s="1"/>
      <c r="F344" s="1"/>
      <c r="G344" s="28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28"/>
      <c r="C345" s="1"/>
      <c r="D345" s="1"/>
      <c r="E345" s="1"/>
      <c r="F345" s="1"/>
      <c r="G345" s="28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28"/>
      <c r="C346" s="1"/>
      <c r="D346" s="1"/>
      <c r="E346" s="1"/>
      <c r="F346" s="1"/>
      <c r="G346" s="28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28"/>
      <c r="C347" s="1"/>
      <c r="D347" s="1"/>
      <c r="E347" s="1"/>
      <c r="F347" s="1"/>
      <c r="G347" s="28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28"/>
      <c r="C348" s="1"/>
      <c r="D348" s="1"/>
      <c r="E348" s="1"/>
      <c r="F348" s="1"/>
      <c r="G348" s="28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28"/>
      <c r="C349" s="1"/>
      <c r="D349" s="1"/>
      <c r="E349" s="1"/>
      <c r="F349" s="1"/>
      <c r="G349" s="28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28"/>
      <c r="C350" s="1"/>
      <c r="D350" s="1"/>
      <c r="E350" s="1"/>
      <c r="F350" s="1"/>
      <c r="G350" s="28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28"/>
      <c r="C351" s="1"/>
      <c r="D351" s="1"/>
      <c r="E351" s="1"/>
      <c r="F351" s="1"/>
      <c r="G351" s="28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28"/>
      <c r="C352" s="1"/>
      <c r="D352" s="1"/>
      <c r="E352" s="1"/>
      <c r="F352" s="1"/>
      <c r="G352" s="28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28"/>
      <c r="C353" s="1"/>
      <c r="D353" s="1"/>
      <c r="E353" s="1"/>
      <c r="F353" s="1"/>
      <c r="G353" s="28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28"/>
      <c r="C354" s="1"/>
      <c r="D354" s="1"/>
      <c r="E354" s="1"/>
      <c r="F354" s="1"/>
      <c r="G354" s="28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28"/>
      <c r="C355" s="1"/>
      <c r="D355" s="1"/>
      <c r="E355" s="1"/>
      <c r="F355" s="1"/>
      <c r="G355" s="28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28"/>
      <c r="C356" s="1"/>
      <c r="D356" s="1"/>
      <c r="E356" s="1"/>
      <c r="F356" s="1"/>
      <c r="G356" s="28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28"/>
      <c r="C357" s="1"/>
      <c r="D357" s="1"/>
      <c r="E357" s="1"/>
      <c r="F357" s="1"/>
      <c r="G357" s="28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28"/>
      <c r="C358" s="1"/>
      <c r="D358" s="1"/>
      <c r="E358" s="1"/>
      <c r="F358" s="1"/>
      <c r="G358" s="28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28"/>
      <c r="C359" s="1"/>
      <c r="D359" s="1"/>
      <c r="E359" s="1"/>
      <c r="F359" s="1"/>
      <c r="G359" s="28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28"/>
      <c r="C360" s="1"/>
      <c r="D360" s="1"/>
      <c r="E360" s="1"/>
      <c r="F360" s="1"/>
      <c r="G360" s="28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28"/>
      <c r="C361" s="1"/>
      <c r="D361" s="1"/>
      <c r="E361" s="1"/>
      <c r="F361" s="1"/>
      <c r="G361" s="28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28"/>
      <c r="C362" s="1"/>
      <c r="D362" s="1"/>
      <c r="E362" s="1"/>
      <c r="F362" s="1"/>
      <c r="G362" s="28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28"/>
      <c r="C363" s="1"/>
      <c r="D363" s="1"/>
      <c r="E363" s="1"/>
      <c r="F363" s="1"/>
      <c r="G363" s="28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28"/>
      <c r="C364" s="1"/>
      <c r="D364" s="1"/>
      <c r="E364" s="1"/>
      <c r="F364" s="1"/>
      <c r="G364" s="28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28"/>
      <c r="C365" s="1"/>
      <c r="D365" s="1"/>
      <c r="E365" s="1"/>
      <c r="F365" s="1"/>
      <c r="G365" s="28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28"/>
      <c r="C366" s="1"/>
      <c r="D366" s="1"/>
      <c r="E366" s="1"/>
      <c r="F366" s="1"/>
      <c r="G366" s="28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28"/>
      <c r="C367" s="1"/>
      <c r="D367" s="1"/>
      <c r="E367" s="1"/>
      <c r="F367" s="1"/>
      <c r="G367" s="28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28"/>
      <c r="C368" s="1"/>
      <c r="D368" s="1"/>
      <c r="E368" s="1"/>
      <c r="F368" s="1"/>
      <c r="G368" s="28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28"/>
      <c r="C369" s="1"/>
      <c r="D369" s="1"/>
      <c r="E369" s="1"/>
      <c r="F369" s="1"/>
      <c r="G369" s="28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28"/>
      <c r="C370" s="1"/>
      <c r="D370" s="1"/>
      <c r="E370" s="1"/>
      <c r="F370" s="1"/>
      <c r="G370" s="28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28"/>
      <c r="C371" s="1"/>
      <c r="D371" s="1"/>
      <c r="E371" s="1"/>
      <c r="F371" s="1"/>
      <c r="G371" s="28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28"/>
      <c r="C372" s="1"/>
      <c r="D372" s="1"/>
      <c r="E372" s="1"/>
      <c r="F372" s="1"/>
      <c r="G372" s="28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28"/>
      <c r="C373" s="1"/>
      <c r="D373" s="1"/>
      <c r="E373" s="1"/>
      <c r="F373" s="1"/>
      <c r="G373" s="28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28"/>
      <c r="C374" s="1"/>
      <c r="D374" s="1"/>
      <c r="E374" s="1"/>
      <c r="F374" s="1"/>
      <c r="G374" s="28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28"/>
      <c r="C375" s="1"/>
      <c r="D375" s="1"/>
      <c r="E375" s="1"/>
      <c r="F375" s="1"/>
      <c r="G375" s="28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28"/>
      <c r="C376" s="1"/>
      <c r="D376" s="1"/>
      <c r="E376" s="1"/>
      <c r="F376" s="1"/>
      <c r="G376" s="28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28"/>
      <c r="C377" s="1"/>
      <c r="D377" s="1"/>
      <c r="E377" s="1"/>
      <c r="F377" s="1"/>
      <c r="G377" s="28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28"/>
      <c r="C378" s="1"/>
      <c r="D378" s="1"/>
      <c r="E378" s="1"/>
      <c r="F378" s="1"/>
      <c r="G378" s="28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28"/>
      <c r="C379" s="1"/>
      <c r="D379" s="1"/>
      <c r="E379" s="1"/>
      <c r="F379" s="1"/>
      <c r="G379" s="28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28"/>
      <c r="C380" s="1"/>
      <c r="D380" s="1"/>
      <c r="E380" s="1"/>
      <c r="F380" s="1"/>
      <c r="G380" s="28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28"/>
      <c r="C381" s="1"/>
      <c r="D381" s="1"/>
      <c r="E381" s="1"/>
      <c r="F381" s="1"/>
      <c r="G381" s="28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28"/>
      <c r="C382" s="1"/>
      <c r="D382" s="1"/>
      <c r="E382" s="1"/>
      <c r="F382" s="1"/>
      <c r="G382" s="28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28"/>
      <c r="C383" s="1"/>
      <c r="D383" s="1"/>
      <c r="E383" s="1"/>
      <c r="F383" s="1"/>
      <c r="G383" s="28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28"/>
      <c r="C384" s="1"/>
      <c r="D384" s="1"/>
      <c r="E384" s="1"/>
      <c r="F384" s="1"/>
      <c r="G384" s="28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28"/>
      <c r="C385" s="1"/>
      <c r="D385" s="1"/>
      <c r="E385" s="1"/>
      <c r="F385" s="1"/>
      <c r="G385" s="28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28"/>
      <c r="C386" s="1"/>
      <c r="D386" s="1"/>
      <c r="E386" s="1"/>
      <c r="F386" s="1"/>
      <c r="G386" s="28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28"/>
      <c r="C387" s="1"/>
      <c r="D387" s="1"/>
      <c r="E387" s="1"/>
      <c r="F387" s="1"/>
      <c r="G387" s="28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28"/>
      <c r="C388" s="1"/>
      <c r="D388" s="1"/>
      <c r="E388" s="1"/>
      <c r="F388" s="1"/>
      <c r="G388" s="28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28"/>
      <c r="C389" s="1"/>
      <c r="D389" s="1"/>
      <c r="E389" s="1"/>
      <c r="F389" s="1"/>
      <c r="G389" s="28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28"/>
      <c r="C390" s="1"/>
      <c r="D390" s="1"/>
      <c r="E390" s="1"/>
      <c r="F390" s="1"/>
      <c r="G390" s="28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28"/>
      <c r="C391" s="1"/>
      <c r="D391" s="1"/>
      <c r="E391" s="1"/>
      <c r="F391" s="1"/>
      <c r="G391" s="28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28"/>
      <c r="C392" s="1"/>
      <c r="D392" s="1"/>
      <c r="E392" s="1"/>
      <c r="F392" s="1"/>
      <c r="G392" s="28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28"/>
      <c r="C393" s="1"/>
      <c r="D393" s="1"/>
      <c r="E393" s="1"/>
      <c r="F393" s="1"/>
      <c r="G393" s="28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28"/>
      <c r="C394" s="1"/>
      <c r="D394" s="1"/>
      <c r="E394" s="1"/>
      <c r="F394" s="1"/>
      <c r="G394" s="28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28"/>
      <c r="C395" s="1"/>
      <c r="D395" s="1"/>
      <c r="E395" s="1"/>
      <c r="F395" s="1"/>
      <c r="G395" s="28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28"/>
      <c r="C396" s="1"/>
      <c r="D396" s="1"/>
      <c r="E396" s="1"/>
      <c r="F396" s="1"/>
      <c r="G396" s="28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28"/>
      <c r="C397" s="1"/>
      <c r="D397" s="1"/>
      <c r="E397" s="1"/>
      <c r="F397" s="1"/>
      <c r="G397" s="28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28"/>
      <c r="C398" s="1"/>
      <c r="D398" s="1"/>
      <c r="E398" s="1"/>
      <c r="F398" s="1"/>
      <c r="G398" s="28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28"/>
      <c r="C399" s="1"/>
      <c r="D399" s="1"/>
      <c r="E399" s="1"/>
      <c r="F399" s="1"/>
      <c r="G399" s="28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28"/>
      <c r="C400" s="1"/>
      <c r="D400" s="1"/>
      <c r="E400" s="1"/>
      <c r="F400" s="1"/>
      <c r="G400" s="28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28"/>
      <c r="C401" s="1"/>
      <c r="D401" s="1"/>
      <c r="E401" s="1"/>
      <c r="F401" s="1"/>
      <c r="G401" s="28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28"/>
      <c r="C402" s="1"/>
      <c r="D402" s="1"/>
      <c r="E402" s="1"/>
      <c r="F402" s="1"/>
      <c r="G402" s="28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28"/>
      <c r="C403" s="1"/>
      <c r="D403" s="1"/>
      <c r="E403" s="1"/>
      <c r="F403" s="1"/>
      <c r="G403" s="28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28"/>
      <c r="C404" s="1"/>
      <c r="D404" s="1"/>
      <c r="E404" s="1"/>
      <c r="F404" s="1"/>
      <c r="G404" s="28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28"/>
      <c r="C405" s="1"/>
      <c r="D405" s="1"/>
      <c r="E405" s="1"/>
      <c r="F405" s="1"/>
      <c r="G405" s="28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28"/>
      <c r="C406" s="1"/>
      <c r="D406" s="1"/>
      <c r="E406" s="1"/>
      <c r="F406" s="1"/>
      <c r="G406" s="28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28"/>
      <c r="C407" s="1"/>
      <c r="D407" s="1"/>
      <c r="E407" s="1"/>
      <c r="F407" s="1"/>
      <c r="G407" s="28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28"/>
      <c r="C408" s="1"/>
      <c r="D408" s="1"/>
      <c r="E408" s="1"/>
      <c r="F408" s="1"/>
      <c r="G408" s="28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28"/>
      <c r="C409" s="1"/>
      <c r="D409" s="1"/>
      <c r="E409" s="1"/>
      <c r="F409" s="1"/>
      <c r="G409" s="28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28"/>
      <c r="C410" s="1"/>
      <c r="D410" s="1"/>
      <c r="E410" s="1"/>
      <c r="F410" s="1"/>
      <c r="G410" s="28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28"/>
      <c r="C411" s="1"/>
      <c r="D411" s="1"/>
      <c r="E411" s="1"/>
      <c r="F411" s="1"/>
      <c r="G411" s="28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28"/>
      <c r="C412" s="1"/>
      <c r="D412" s="1"/>
      <c r="E412" s="1"/>
      <c r="F412" s="1"/>
      <c r="G412" s="28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28"/>
      <c r="C413" s="1"/>
      <c r="D413" s="1"/>
      <c r="E413" s="1"/>
      <c r="F413" s="1"/>
      <c r="G413" s="28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28"/>
      <c r="C414" s="1"/>
      <c r="D414" s="1"/>
      <c r="E414" s="1"/>
      <c r="F414" s="1"/>
      <c r="G414" s="28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28"/>
      <c r="C415" s="1"/>
      <c r="D415" s="1"/>
      <c r="E415" s="1"/>
      <c r="F415" s="1"/>
      <c r="G415" s="28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28"/>
      <c r="C416" s="1"/>
      <c r="D416" s="1"/>
      <c r="E416" s="1"/>
      <c r="F416" s="1"/>
      <c r="G416" s="28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28"/>
      <c r="C417" s="1"/>
      <c r="D417" s="1"/>
      <c r="E417" s="1"/>
      <c r="F417" s="1"/>
      <c r="G417" s="28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28"/>
      <c r="C418" s="1"/>
      <c r="D418" s="1"/>
      <c r="E418" s="1"/>
      <c r="F418" s="1"/>
      <c r="G418" s="28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28"/>
      <c r="C419" s="1"/>
      <c r="D419" s="1"/>
      <c r="E419" s="1"/>
      <c r="F419" s="1"/>
      <c r="G419" s="28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28"/>
      <c r="C420" s="1"/>
      <c r="D420" s="1"/>
      <c r="E420" s="1"/>
      <c r="F420" s="1"/>
      <c r="G420" s="28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28"/>
      <c r="C421" s="1"/>
      <c r="D421" s="1"/>
      <c r="E421" s="1"/>
      <c r="F421" s="1"/>
      <c r="G421" s="28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28"/>
      <c r="C422" s="1"/>
      <c r="D422" s="1"/>
      <c r="E422" s="1"/>
      <c r="F422" s="1"/>
      <c r="G422" s="28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28"/>
      <c r="C423" s="1"/>
      <c r="D423" s="1"/>
      <c r="E423" s="1"/>
      <c r="F423" s="1"/>
      <c r="G423" s="28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28"/>
      <c r="C424" s="1"/>
      <c r="D424" s="1"/>
      <c r="E424" s="1"/>
      <c r="F424" s="1"/>
      <c r="G424" s="28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28"/>
      <c r="C425" s="1"/>
      <c r="D425" s="1"/>
      <c r="E425" s="1"/>
      <c r="F425" s="1"/>
      <c r="G425" s="28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28"/>
      <c r="C426" s="1"/>
      <c r="D426" s="1"/>
      <c r="E426" s="1"/>
      <c r="F426" s="1"/>
      <c r="G426" s="28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28"/>
      <c r="C427" s="1"/>
      <c r="D427" s="1"/>
      <c r="E427" s="1"/>
      <c r="F427" s="1"/>
      <c r="G427" s="28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28"/>
      <c r="C428" s="1"/>
      <c r="D428" s="1"/>
      <c r="E428" s="1"/>
      <c r="F428" s="1"/>
      <c r="G428" s="28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28"/>
      <c r="C429" s="1"/>
      <c r="D429" s="1"/>
      <c r="E429" s="1"/>
      <c r="F429" s="1"/>
      <c r="G429" s="28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28"/>
      <c r="C430" s="1"/>
      <c r="D430" s="1"/>
      <c r="E430" s="1"/>
      <c r="F430" s="1"/>
      <c r="G430" s="28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28"/>
      <c r="C431" s="1"/>
      <c r="D431" s="1"/>
      <c r="E431" s="1"/>
      <c r="F431" s="1"/>
      <c r="G431" s="28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28"/>
      <c r="C432" s="1"/>
      <c r="D432" s="1"/>
      <c r="E432" s="1"/>
      <c r="F432" s="1"/>
      <c r="G432" s="28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28"/>
      <c r="C433" s="1"/>
      <c r="D433" s="1"/>
      <c r="E433" s="1"/>
      <c r="F433" s="1"/>
      <c r="G433" s="28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28"/>
      <c r="C434" s="1"/>
      <c r="D434" s="1"/>
      <c r="E434" s="1"/>
      <c r="F434" s="1"/>
      <c r="G434" s="28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28"/>
      <c r="C435" s="1"/>
      <c r="D435" s="1"/>
      <c r="E435" s="1"/>
      <c r="F435" s="1"/>
      <c r="G435" s="28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28"/>
      <c r="C436" s="1"/>
      <c r="D436" s="1"/>
      <c r="E436" s="1"/>
      <c r="F436" s="1"/>
      <c r="G436" s="28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28"/>
      <c r="C437" s="1"/>
      <c r="D437" s="1"/>
      <c r="E437" s="1"/>
      <c r="F437" s="1"/>
      <c r="G437" s="28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28"/>
      <c r="C438" s="1"/>
      <c r="D438" s="1"/>
      <c r="E438" s="1"/>
      <c r="F438" s="1"/>
      <c r="G438" s="28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28"/>
      <c r="C439" s="1"/>
      <c r="D439" s="1"/>
      <c r="E439" s="1"/>
      <c r="F439" s="1"/>
      <c r="G439" s="28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28"/>
      <c r="C440" s="1"/>
      <c r="D440" s="1"/>
      <c r="E440" s="1"/>
      <c r="F440" s="1"/>
      <c r="G440" s="28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28"/>
      <c r="C441" s="1"/>
      <c r="D441" s="1"/>
      <c r="E441" s="1"/>
      <c r="F441" s="1"/>
      <c r="G441" s="28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28"/>
      <c r="C442" s="1"/>
      <c r="D442" s="1"/>
      <c r="E442" s="1"/>
      <c r="F442" s="1"/>
      <c r="G442" s="28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28"/>
      <c r="C443" s="1"/>
      <c r="D443" s="1"/>
      <c r="E443" s="1"/>
      <c r="F443" s="1"/>
      <c r="G443" s="28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28"/>
      <c r="C444" s="1"/>
      <c r="D444" s="1"/>
      <c r="E444" s="1"/>
      <c r="F444" s="1"/>
      <c r="G444" s="28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28"/>
      <c r="C445" s="1"/>
      <c r="D445" s="1"/>
      <c r="E445" s="1"/>
      <c r="F445" s="1"/>
      <c r="G445" s="28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28"/>
      <c r="C446" s="1"/>
      <c r="D446" s="1"/>
      <c r="E446" s="1"/>
      <c r="F446" s="1"/>
      <c r="G446" s="28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28"/>
      <c r="C447" s="1"/>
      <c r="D447" s="1"/>
      <c r="E447" s="1"/>
      <c r="F447" s="1"/>
      <c r="G447" s="28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28"/>
      <c r="C448" s="1"/>
      <c r="D448" s="1"/>
      <c r="E448" s="1"/>
      <c r="F448" s="1"/>
      <c r="G448" s="28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28"/>
      <c r="C449" s="1"/>
      <c r="D449" s="1"/>
      <c r="E449" s="1"/>
      <c r="F449" s="1"/>
      <c r="G449" s="28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28"/>
      <c r="C450" s="1"/>
      <c r="D450" s="1"/>
      <c r="E450" s="1"/>
      <c r="F450" s="1"/>
      <c r="G450" s="28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28"/>
      <c r="C451" s="1"/>
      <c r="D451" s="1"/>
      <c r="E451" s="1"/>
      <c r="F451" s="1"/>
      <c r="G451" s="28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28"/>
      <c r="C452" s="1"/>
      <c r="D452" s="1"/>
      <c r="E452" s="1"/>
      <c r="F452" s="1"/>
      <c r="G452" s="28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28"/>
      <c r="C453" s="1"/>
      <c r="D453" s="1"/>
      <c r="E453" s="1"/>
      <c r="F453" s="1"/>
      <c r="G453" s="28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28"/>
      <c r="C454" s="1"/>
      <c r="D454" s="1"/>
      <c r="E454" s="1"/>
      <c r="F454" s="1"/>
      <c r="G454" s="28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28"/>
      <c r="C455" s="1"/>
      <c r="D455" s="1"/>
      <c r="E455" s="1"/>
      <c r="F455" s="1"/>
      <c r="G455" s="28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28"/>
      <c r="C456" s="1"/>
      <c r="D456" s="1"/>
      <c r="E456" s="1"/>
      <c r="F456" s="1"/>
      <c r="G456" s="28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28"/>
      <c r="C457" s="1"/>
      <c r="D457" s="1"/>
      <c r="E457" s="1"/>
      <c r="F457" s="1"/>
      <c r="G457" s="28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28"/>
      <c r="C458" s="1"/>
      <c r="D458" s="1"/>
      <c r="E458" s="1"/>
      <c r="F458" s="1"/>
      <c r="G458" s="28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28"/>
      <c r="C459" s="1"/>
      <c r="D459" s="1"/>
      <c r="E459" s="1"/>
      <c r="F459" s="1"/>
      <c r="G459" s="28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28"/>
      <c r="C460" s="1"/>
      <c r="D460" s="1"/>
      <c r="E460" s="1"/>
      <c r="F460" s="1"/>
      <c r="G460" s="28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28"/>
      <c r="C461" s="1"/>
      <c r="D461" s="1"/>
      <c r="E461" s="1"/>
      <c r="F461" s="1"/>
      <c r="G461" s="28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28"/>
      <c r="C462" s="1"/>
      <c r="D462" s="1"/>
      <c r="E462" s="1"/>
      <c r="F462" s="1"/>
      <c r="G462" s="28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28"/>
      <c r="C463" s="1"/>
      <c r="D463" s="1"/>
      <c r="E463" s="1"/>
      <c r="F463" s="1"/>
      <c r="G463" s="28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28"/>
      <c r="C464" s="1"/>
      <c r="D464" s="1"/>
      <c r="E464" s="1"/>
      <c r="F464" s="1"/>
      <c r="G464" s="28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28"/>
      <c r="C465" s="1"/>
      <c r="D465" s="1"/>
      <c r="E465" s="1"/>
      <c r="F465" s="1"/>
      <c r="G465" s="28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28"/>
      <c r="C466" s="1"/>
      <c r="D466" s="1"/>
      <c r="E466" s="1"/>
      <c r="F466" s="1"/>
      <c r="G466" s="28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28"/>
      <c r="C467" s="1"/>
      <c r="D467" s="1"/>
      <c r="E467" s="1"/>
      <c r="F467" s="1"/>
      <c r="G467" s="28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28"/>
      <c r="C468" s="1"/>
      <c r="D468" s="1"/>
      <c r="E468" s="1"/>
      <c r="F468" s="1"/>
      <c r="G468" s="28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28"/>
      <c r="C469" s="1"/>
      <c r="D469" s="1"/>
      <c r="E469" s="1"/>
      <c r="F469" s="1"/>
      <c r="G469" s="28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28"/>
      <c r="C470" s="1"/>
      <c r="D470" s="1"/>
      <c r="E470" s="1"/>
      <c r="F470" s="1"/>
      <c r="G470" s="28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28"/>
      <c r="C471" s="1"/>
      <c r="D471" s="1"/>
      <c r="E471" s="1"/>
      <c r="F471" s="1"/>
      <c r="G471" s="28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28"/>
      <c r="C472" s="1"/>
      <c r="D472" s="1"/>
      <c r="E472" s="1"/>
      <c r="F472" s="1"/>
      <c r="G472" s="28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28"/>
      <c r="C473" s="1"/>
      <c r="D473" s="1"/>
      <c r="E473" s="1"/>
      <c r="F473" s="1"/>
      <c r="G473" s="28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28"/>
      <c r="C474" s="1"/>
      <c r="D474" s="1"/>
      <c r="E474" s="1"/>
      <c r="F474" s="1"/>
      <c r="G474" s="28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28"/>
      <c r="C475" s="1"/>
      <c r="D475" s="1"/>
      <c r="E475" s="1"/>
      <c r="F475" s="1"/>
      <c r="G475" s="28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28"/>
      <c r="C476" s="1"/>
      <c r="D476" s="1"/>
      <c r="E476" s="1"/>
      <c r="F476" s="1"/>
      <c r="G476" s="28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28"/>
      <c r="C477" s="1"/>
      <c r="D477" s="1"/>
      <c r="E477" s="1"/>
      <c r="F477" s="1"/>
      <c r="G477" s="28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28"/>
      <c r="C478" s="1"/>
      <c r="D478" s="1"/>
      <c r="E478" s="1"/>
      <c r="F478" s="1"/>
      <c r="G478" s="28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28"/>
      <c r="C479" s="1"/>
      <c r="D479" s="1"/>
      <c r="E479" s="1"/>
      <c r="F479" s="1"/>
      <c r="G479" s="28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28"/>
      <c r="C480" s="1"/>
      <c r="D480" s="1"/>
      <c r="E480" s="1"/>
      <c r="F480" s="1"/>
      <c r="G480" s="28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28"/>
      <c r="C481" s="1"/>
      <c r="D481" s="1"/>
      <c r="E481" s="1"/>
      <c r="F481" s="1"/>
      <c r="G481" s="28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28"/>
      <c r="C482" s="1"/>
      <c r="D482" s="1"/>
      <c r="E482" s="1"/>
      <c r="F482" s="1"/>
      <c r="G482" s="28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28"/>
      <c r="C483" s="1"/>
      <c r="D483" s="1"/>
      <c r="E483" s="1"/>
      <c r="F483" s="1"/>
      <c r="G483" s="28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28"/>
      <c r="C484" s="1"/>
      <c r="D484" s="1"/>
      <c r="E484" s="1"/>
      <c r="F484" s="1"/>
      <c r="G484" s="28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28"/>
      <c r="C485" s="1"/>
      <c r="D485" s="1"/>
      <c r="E485" s="1"/>
      <c r="F485" s="1"/>
      <c r="G485" s="28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28"/>
      <c r="C486" s="1"/>
      <c r="D486" s="1"/>
      <c r="E486" s="1"/>
      <c r="F486" s="1"/>
      <c r="G486" s="28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28"/>
      <c r="C487" s="1"/>
      <c r="D487" s="1"/>
      <c r="E487" s="1"/>
      <c r="F487" s="1"/>
      <c r="G487" s="28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28"/>
      <c r="C488" s="1"/>
      <c r="D488" s="1"/>
      <c r="E488" s="1"/>
      <c r="F488" s="1"/>
      <c r="G488" s="28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28"/>
      <c r="C489" s="1"/>
      <c r="D489" s="1"/>
      <c r="E489" s="1"/>
      <c r="F489" s="1"/>
      <c r="G489" s="28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28"/>
      <c r="C490" s="1"/>
      <c r="D490" s="1"/>
      <c r="E490" s="1"/>
      <c r="F490" s="1"/>
      <c r="G490" s="28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28"/>
      <c r="C491" s="1"/>
      <c r="D491" s="1"/>
      <c r="E491" s="1"/>
      <c r="F491" s="1"/>
      <c r="G491" s="28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28"/>
      <c r="C492" s="1"/>
      <c r="D492" s="1"/>
      <c r="E492" s="1"/>
      <c r="F492" s="1"/>
      <c r="G492" s="28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28"/>
      <c r="C493" s="1"/>
      <c r="D493" s="1"/>
      <c r="E493" s="1"/>
      <c r="F493" s="1"/>
      <c r="G493" s="28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28"/>
      <c r="C494" s="1"/>
      <c r="D494" s="1"/>
      <c r="E494" s="1"/>
      <c r="F494" s="1"/>
      <c r="G494" s="28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28"/>
      <c r="C495" s="1"/>
      <c r="D495" s="1"/>
      <c r="E495" s="1"/>
      <c r="F495" s="1"/>
      <c r="G495" s="28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28"/>
      <c r="C496" s="1"/>
      <c r="D496" s="1"/>
      <c r="E496" s="1"/>
      <c r="F496" s="1"/>
      <c r="G496" s="28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28"/>
      <c r="C497" s="1"/>
      <c r="D497" s="1"/>
      <c r="E497" s="1"/>
      <c r="F497" s="1"/>
      <c r="G497" s="28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28"/>
      <c r="C498" s="1"/>
      <c r="D498" s="1"/>
      <c r="E498" s="1"/>
      <c r="F498" s="1"/>
      <c r="G498" s="28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28"/>
      <c r="C499" s="1"/>
      <c r="D499" s="1"/>
      <c r="E499" s="1"/>
      <c r="F499" s="1"/>
      <c r="G499" s="28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28"/>
      <c r="C500" s="1"/>
      <c r="D500" s="1"/>
      <c r="E500" s="1"/>
      <c r="F500" s="1"/>
      <c r="G500" s="28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28"/>
      <c r="C501" s="1"/>
      <c r="D501" s="1"/>
      <c r="E501" s="1"/>
      <c r="F501" s="1"/>
      <c r="G501" s="28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28"/>
      <c r="C502" s="1"/>
      <c r="D502" s="1"/>
      <c r="E502" s="1"/>
      <c r="F502" s="1"/>
      <c r="G502" s="28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28"/>
      <c r="C503" s="1"/>
      <c r="D503" s="1"/>
      <c r="E503" s="1"/>
      <c r="F503" s="1"/>
      <c r="G503" s="28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28"/>
      <c r="C504" s="1"/>
      <c r="D504" s="1"/>
      <c r="E504" s="1"/>
      <c r="F504" s="1"/>
      <c r="G504" s="28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28"/>
      <c r="C505" s="1"/>
      <c r="D505" s="1"/>
      <c r="E505" s="1"/>
      <c r="F505" s="1"/>
      <c r="G505" s="28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28"/>
      <c r="C506" s="1"/>
      <c r="D506" s="1"/>
      <c r="E506" s="1"/>
      <c r="F506" s="1"/>
      <c r="G506" s="28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28"/>
      <c r="C507" s="1"/>
      <c r="D507" s="1"/>
      <c r="E507" s="1"/>
      <c r="F507" s="1"/>
      <c r="G507" s="28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28"/>
      <c r="C508" s="1"/>
      <c r="D508" s="1"/>
      <c r="E508" s="1"/>
      <c r="F508" s="1"/>
      <c r="G508" s="28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28"/>
      <c r="C509" s="1"/>
      <c r="D509" s="1"/>
      <c r="E509" s="1"/>
      <c r="F509" s="1"/>
      <c r="G509" s="28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28"/>
      <c r="C510" s="1"/>
      <c r="D510" s="1"/>
      <c r="E510" s="1"/>
      <c r="F510" s="1"/>
      <c r="G510" s="28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28"/>
      <c r="C511" s="1"/>
      <c r="D511" s="1"/>
      <c r="E511" s="1"/>
      <c r="F511" s="1"/>
      <c r="G511" s="28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28"/>
      <c r="C512" s="1"/>
      <c r="D512" s="1"/>
      <c r="E512" s="1"/>
      <c r="F512" s="1"/>
      <c r="G512" s="28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28"/>
      <c r="C513" s="1"/>
      <c r="D513" s="1"/>
      <c r="E513" s="1"/>
      <c r="F513" s="1"/>
      <c r="G513" s="28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28"/>
      <c r="C514" s="1"/>
      <c r="D514" s="1"/>
      <c r="E514" s="1"/>
      <c r="F514" s="1"/>
      <c r="G514" s="28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28"/>
      <c r="C515" s="1"/>
      <c r="D515" s="1"/>
      <c r="E515" s="1"/>
      <c r="F515" s="1"/>
      <c r="G515" s="28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28"/>
      <c r="C516" s="1"/>
      <c r="D516" s="1"/>
      <c r="E516" s="1"/>
      <c r="F516" s="1"/>
      <c r="G516" s="28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28"/>
      <c r="C517" s="1"/>
      <c r="D517" s="1"/>
      <c r="E517" s="1"/>
      <c r="F517" s="1"/>
      <c r="G517" s="28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28"/>
      <c r="C518" s="1"/>
      <c r="D518" s="1"/>
      <c r="E518" s="1"/>
      <c r="F518" s="1"/>
      <c r="G518" s="28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28"/>
      <c r="C519" s="1"/>
      <c r="D519" s="1"/>
      <c r="E519" s="1"/>
      <c r="F519" s="1"/>
      <c r="G519" s="28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28"/>
      <c r="C520" s="1"/>
      <c r="D520" s="1"/>
      <c r="E520" s="1"/>
      <c r="F520" s="1"/>
      <c r="G520" s="28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28"/>
      <c r="C521" s="1"/>
      <c r="D521" s="1"/>
      <c r="E521" s="1"/>
      <c r="F521" s="1"/>
      <c r="G521" s="28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28"/>
      <c r="C522" s="1"/>
      <c r="D522" s="1"/>
      <c r="E522" s="1"/>
      <c r="F522" s="1"/>
      <c r="G522" s="28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28"/>
      <c r="C523" s="1"/>
      <c r="D523" s="1"/>
      <c r="E523" s="1"/>
      <c r="F523" s="1"/>
      <c r="G523" s="28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28"/>
      <c r="C524" s="1"/>
      <c r="D524" s="1"/>
      <c r="E524" s="1"/>
      <c r="F524" s="1"/>
      <c r="G524" s="28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28"/>
      <c r="C525" s="1"/>
      <c r="D525" s="1"/>
      <c r="E525" s="1"/>
      <c r="F525" s="1"/>
      <c r="G525" s="28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28"/>
      <c r="C526" s="1"/>
      <c r="D526" s="1"/>
      <c r="E526" s="1"/>
      <c r="F526" s="1"/>
      <c r="G526" s="28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28"/>
      <c r="C527" s="1"/>
      <c r="D527" s="1"/>
      <c r="E527" s="1"/>
      <c r="F527" s="1"/>
      <c r="G527" s="28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28"/>
      <c r="C528" s="1"/>
      <c r="D528" s="1"/>
      <c r="E528" s="1"/>
      <c r="F528" s="1"/>
      <c r="G528" s="28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28"/>
      <c r="C529" s="1"/>
      <c r="D529" s="1"/>
      <c r="E529" s="1"/>
      <c r="F529" s="1"/>
      <c r="G529" s="28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28"/>
      <c r="C530" s="1"/>
      <c r="D530" s="1"/>
      <c r="E530" s="1"/>
      <c r="F530" s="1"/>
      <c r="G530" s="28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28"/>
      <c r="C531" s="1"/>
      <c r="D531" s="1"/>
      <c r="E531" s="1"/>
      <c r="F531" s="1"/>
      <c r="G531" s="28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28"/>
      <c r="C532" s="1"/>
      <c r="D532" s="1"/>
      <c r="E532" s="1"/>
      <c r="F532" s="1"/>
      <c r="G532" s="28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28"/>
      <c r="C533" s="1"/>
      <c r="D533" s="1"/>
      <c r="E533" s="1"/>
      <c r="F533" s="1"/>
      <c r="G533" s="28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28"/>
      <c r="C534" s="1"/>
      <c r="D534" s="1"/>
      <c r="E534" s="1"/>
      <c r="F534" s="1"/>
      <c r="G534" s="28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28"/>
      <c r="C535" s="1"/>
      <c r="D535" s="1"/>
      <c r="E535" s="1"/>
      <c r="F535" s="1"/>
      <c r="G535" s="28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28"/>
      <c r="C536" s="1"/>
      <c r="D536" s="1"/>
      <c r="E536" s="1"/>
      <c r="F536" s="1"/>
      <c r="G536" s="28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28"/>
      <c r="C537" s="1"/>
      <c r="D537" s="1"/>
      <c r="E537" s="1"/>
      <c r="F537" s="1"/>
      <c r="G537" s="28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28"/>
      <c r="C538" s="1"/>
      <c r="D538" s="1"/>
      <c r="E538" s="1"/>
      <c r="F538" s="1"/>
      <c r="G538" s="28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28"/>
      <c r="C539" s="1"/>
      <c r="D539" s="1"/>
      <c r="E539" s="1"/>
      <c r="F539" s="1"/>
      <c r="G539" s="28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28"/>
      <c r="C540" s="1"/>
      <c r="D540" s="1"/>
      <c r="E540" s="1"/>
      <c r="F540" s="1"/>
      <c r="G540" s="28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28"/>
      <c r="C541" s="1"/>
      <c r="D541" s="1"/>
      <c r="E541" s="1"/>
      <c r="F541" s="1"/>
      <c r="G541" s="28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28"/>
      <c r="C542" s="1"/>
      <c r="D542" s="1"/>
      <c r="E542" s="1"/>
      <c r="F542" s="1"/>
      <c r="G542" s="28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28"/>
      <c r="C543" s="1"/>
      <c r="D543" s="1"/>
      <c r="E543" s="1"/>
      <c r="F543" s="1"/>
      <c r="G543" s="28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28"/>
      <c r="C544" s="1"/>
      <c r="D544" s="1"/>
      <c r="E544" s="1"/>
      <c r="F544" s="1"/>
      <c r="G544" s="28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28"/>
      <c r="C545" s="1"/>
      <c r="D545" s="1"/>
      <c r="E545" s="1"/>
      <c r="F545" s="1"/>
      <c r="G545" s="28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28"/>
      <c r="C546" s="1"/>
      <c r="D546" s="1"/>
      <c r="E546" s="1"/>
      <c r="F546" s="1"/>
      <c r="G546" s="28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28"/>
      <c r="C547" s="1"/>
      <c r="D547" s="1"/>
      <c r="E547" s="1"/>
      <c r="F547" s="1"/>
      <c r="G547" s="28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28"/>
      <c r="C548" s="1"/>
      <c r="D548" s="1"/>
      <c r="E548" s="1"/>
      <c r="F548" s="1"/>
      <c r="G548" s="28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28"/>
      <c r="C549" s="1"/>
      <c r="D549" s="1"/>
      <c r="E549" s="1"/>
      <c r="F549" s="1"/>
      <c r="G549" s="28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28"/>
      <c r="C550" s="1"/>
      <c r="D550" s="1"/>
      <c r="E550" s="1"/>
      <c r="F550" s="1"/>
      <c r="G550" s="28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28"/>
      <c r="C551" s="1"/>
      <c r="D551" s="1"/>
      <c r="E551" s="1"/>
      <c r="F551" s="1"/>
      <c r="G551" s="28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28"/>
      <c r="C552" s="1"/>
      <c r="D552" s="1"/>
      <c r="E552" s="1"/>
      <c r="F552" s="1"/>
      <c r="G552" s="28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28"/>
      <c r="C553" s="1"/>
      <c r="D553" s="1"/>
      <c r="E553" s="1"/>
      <c r="F553" s="1"/>
      <c r="G553" s="28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28"/>
      <c r="C554" s="1"/>
      <c r="D554" s="1"/>
      <c r="E554" s="1"/>
      <c r="F554" s="1"/>
      <c r="G554" s="28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28"/>
      <c r="C555" s="1"/>
      <c r="D555" s="1"/>
      <c r="E555" s="1"/>
      <c r="F555" s="1"/>
      <c r="G555" s="28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28"/>
      <c r="C556" s="1"/>
      <c r="D556" s="1"/>
      <c r="E556" s="1"/>
      <c r="F556" s="1"/>
      <c r="G556" s="28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28"/>
      <c r="C557" s="1"/>
      <c r="D557" s="1"/>
      <c r="E557" s="1"/>
      <c r="F557" s="1"/>
      <c r="G557" s="28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28"/>
      <c r="C558" s="1"/>
      <c r="D558" s="1"/>
      <c r="E558" s="1"/>
      <c r="F558" s="1"/>
      <c r="G558" s="28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28"/>
      <c r="C559" s="1"/>
      <c r="D559" s="1"/>
      <c r="E559" s="1"/>
      <c r="F559" s="1"/>
      <c r="G559" s="28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28"/>
      <c r="C560" s="1"/>
      <c r="D560" s="1"/>
      <c r="E560" s="1"/>
      <c r="F560" s="1"/>
      <c r="G560" s="28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28"/>
      <c r="C561" s="1"/>
      <c r="D561" s="1"/>
      <c r="E561" s="1"/>
      <c r="F561" s="1"/>
      <c r="G561" s="28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28"/>
      <c r="C562" s="1"/>
      <c r="D562" s="1"/>
      <c r="E562" s="1"/>
      <c r="F562" s="1"/>
      <c r="G562" s="28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28"/>
      <c r="C563" s="1"/>
      <c r="D563" s="1"/>
      <c r="E563" s="1"/>
      <c r="F563" s="1"/>
      <c r="G563" s="28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28"/>
      <c r="C564" s="1"/>
      <c r="D564" s="1"/>
      <c r="E564" s="1"/>
      <c r="F564" s="1"/>
      <c r="G564" s="28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28"/>
      <c r="C565" s="1"/>
      <c r="D565" s="1"/>
      <c r="E565" s="1"/>
      <c r="F565" s="1"/>
      <c r="G565" s="28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28"/>
      <c r="C566" s="1"/>
      <c r="D566" s="1"/>
      <c r="E566" s="1"/>
      <c r="F566" s="1"/>
      <c r="G566" s="28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28"/>
      <c r="C567" s="1"/>
      <c r="D567" s="1"/>
      <c r="E567" s="1"/>
      <c r="F567" s="1"/>
      <c r="G567" s="28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28"/>
      <c r="C568" s="1"/>
      <c r="D568" s="1"/>
      <c r="E568" s="1"/>
      <c r="F568" s="1"/>
      <c r="G568" s="28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28"/>
      <c r="C569" s="1"/>
      <c r="D569" s="1"/>
      <c r="E569" s="1"/>
      <c r="F569" s="1"/>
      <c r="G569" s="28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28"/>
      <c r="C570" s="1"/>
      <c r="D570" s="1"/>
      <c r="E570" s="1"/>
      <c r="F570" s="1"/>
      <c r="G570" s="28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28"/>
      <c r="C571" s="1"/>
      <c r="D571" s="1"/>
      <c r="E571" s="1"/>
      <c r="F571" s="1"/>
      <c r="G571" s="28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28"/>
      <c r="C572" s="1"/>
      <c r="D572" s="1"/>
      <c r="E572" s="1"/>
      <c r="F572" s="1"/>
      <c r="G572" s="28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28"/>
      <c r="C573" s="1"/>
      <c r="D573" s="1"/>
      <c r="E573" s="1"/>
      <c r="F573" s="1"/>
      <c r="G573" s="28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28"/>
      <c r="C574" s="1"/>
      <c r="D574" s="1"/>
      <c r="E574" s="1"/>
      <c r="F574" s="1"/>
      <c r="G574" s="28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28"/>
      <c r="C575" s="1"/>
      <c r="D575" s="1"/>
      <c r="E575" s="1"/>
      <c r="F575" s="1"/>
      <c r="G575" s="28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28"/>
      <c r="C576" s="1"/>
      <c r="D576" s="1"/>
      <c r="E576" s="1"/>
      <c r="F576" s="1"/>
      <c r="G576" s="28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28"/>
      <c r="C577" s="1"/>
      <c r="D577" s="1"/>
      <c r="E577" s="1"/>
      <c r="F577" s="1"/>
      <c r="G577" s="28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28"/>
      <c r="C578" s="1"/>
      <c r="D578" s="1"/>
      <c r="E578" s="1"/>
      <c r="F578" s="1"/>
      <c r="G578" s="28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28"/>
      <c r="C579" s="1"/>
      <c r="D579" s="1"/>
      <c r="E579" s="1"/>
      <c r="F579" s="1"/>
      <c r="G579" s="28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28"/>
      <c r="C580" s="1"/>
      <c r="D580" s="1"/>
      <c r="E580" s="1"/>
      <c r="F580" s="1"/>
      <c r="G580" s="28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28"/>
      <c r="C581" s="1"/>
      <c r="D581" s="1"/>
      <c r="E581" s="1"/>
      <c r="F581" s="1"/>
      <c r="G581" s="28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28"/>
      <c r="C582" s="1"/>
      <c r="D582" s="1"/>
      <c r="E582" s="1"/>
      <c r="F582" s="1"/>
      <c r="G582" s="28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28"/>
      <c r="C583" s="1"/>
      <c r="D583" s="1"/>
      <c r="E583" s="1"/>
      <c r="F583" s="1"/>
      <c r="G583" s="28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28"/>
      <c r="C584" s="1"/>
      <c r="D584" s="1"/>
      <c r="E584" s="1"/>
      <c r="F584" s="1"/>
      <c r="G584" s="28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28"/>
      <c r="C585" s="1"/>
      <c r="D585" s="1"/>
      <c r="E585" s="1"/>
      <c r="F585" s="1"/>
      <c r="G585" s="28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28"/>
      <c r="C586" s="1"/>
      <c r="D586" s="1"/>
      <c r="E586" s="1"/>
      <c r="F586" s="1"/>
      <c r="G586" s="28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28"/>
      <c r="C587" s="1"/>
      <c r="D587" s="1"/>
      <c r="E587" s="1"/>
      <c r="F587" s="1"/>
      <c r="G587" s="28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28"/>
      <c r="C588" s="1"/>
      <c r="D588" s="1"/>
      <c r="E588" s="1"/>
      <c r="F588" s="1"/>
      <c r="G588" s="28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28"/>
      <c r="C589" s="1"/>
      <c r="D589" s="1"/>
      <c r="E589" s="1"/>
      <c r="F589" s="1"/>
      <c r="G589" s="28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28"/>
      <c r="C590" s="1"/>
      <c r="D590" s="1"/>
      <c r="E590" s="1"/>
      <c r="F590" s="1"/>
      <c r="G590" s="28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28"/>
      <c r="C591" s="1"/>
      <c r="D591" s="1"/>
      <c r="E591" s="1"/>
      <c r="F591" s="1"/>
      <c r="G591" s="28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28"/>
      <c r="C592" s="1"/>
      <c r="D592" s="1"/>
      <c r="E592" s="1"/>
      <c r="F592" s="1"/>
      <c r="G592" s="28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28"/>
      <c r="C593" s="1"/>
      <c r="D593" s="1"/>
      <c r="E593" s="1"/>
      <c r="F593" s="1"/>
      <c r="G593" s="28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28"/>
      <c r="C594" s="1"/>
      <c r="D594" s="1"/>
      <c r="E594" s="1"/>
      <c r="F594" s="1"/>
      <c r="G594" s="28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28"/>
      <c r="C595" s="1"/>
      <c r="D595" s="1"/>
      <c r="E595" s="1"/>
      <c r="F595" s="1"/>
      <c r="G595" s="28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28"/>
      <c r="C596" s="1"/>
      <c r="D596" s="1"/>
      <c r="E596" s="1"/>
      <c r="F596" s="1"/>
      <c r="G596" s="28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28"/>
      <c r="C597" s="1"/>
      <c r="D597" s="1"/>
      <c r="E597" s="1"/>
      <c r="F597" s="1"/>
      <c r="G597" s="28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28"/>
      <c r="C598" s="1"/>
      <c r="D598" s="1"/>
      <c r="E598" s="1"/>
      <c r="F598" s="1"/>
      <c r="G598" s="28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28"/>
      <c r="C599" s="1"/>
      <c r="D599" s="1"/>
      <c r="E599" s="1"/>
      <c r="F599" s="1"/>
      <c r="G599" s="28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28"/>
      <c r="C600" s="1"/>
      <c r="D600" s="1"/>
      <c r="E600" s="1"/>
      <c r="F600" s="1"/>
      <c r="G600" s="28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28"/>
      <c r="C601" s="1"/>
      <c r="D601" s="1"/>
      <c r="E601" s="1"/>
      <c r="F601" s="1"/>
      <c r="G601" s="28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28"/>
      <c r="C602" s="1"/>
      <c r="D602" s="1"/>
      <c r="E602" s="1"/>
      <c r="F602" s="1"/>
      <c r="G602" s="28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28"/>
      <c r="C603" s="1"/>
      <c r="D603" s="1"/>
      <c r="E603" s="1"/>
      <c r="F603" s="1"/>
      <c r="G603" s="28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28"/>
      <c r="C604" s="1"/>
      <c r="D604" s="1"/>
      <c r="E604" s="1"/>
      <c r="F604" s="1"/>
      <c r="G604" s="28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28"/>
      <c r="C605" s="1"/>
      <c r="D605" s="1"/>
      <c r="E605" s="1"/>
      <c r="F605" s="1"/>
      <c r="G605" s="28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28"/>
      <c r="C606" s="1"/>
      <c r="D606" s="1"/>
      <c r="E606" s="1"/>
      <c r="F606" s="1"/>
      <c r="G606" s="28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28"/>
      <c r="C607" s="1"/>
      <c r="D607" s="1"/>
      <c r="E607" s="1"/>
      <c r="F607" s="1"/>
      <c r="G607" s="28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28"/>
      <c r="C608" s="1"/>
      <c r="D608" s="1"/>
      <c r="E608" s="1"/>
      <c r="F608" s="1"/>
      <c r="G608" s="28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28"/>
      <c r="C609" s="1"/>
      <c r="D609" s="1"/>
      <c r="E609" s="1"/>
      <c r="F609" s="1"/>
      <c r="G609" s="28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28"/>
      <c r="C610" s="1"/>
      <c r="D610" s="1"/>
      <c r="E610" s="1"/>
      <c r="F610" s="1"/>
      <c r="G610" s="28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28"/>
      <c r="C611" s="1"/>
      <c r="D611" s="1"/>
      <c r="E611" s="1"/>
      <c r="F611" s="1"/>
      <c r="G611" s="28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28"/>
      <c r="C612" s="1"/>
      <c r="D612" s="1"/>
      <c r="E612" s="1"/>
      <c r="F612" s="1"/>
      <c r="G612" s="28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28"/>
      <c r="C613" s="1"/>
      <c r="D613" s="1"/>
      <c r="E613" s="1"/>
      <c r="F613" s="1"/>
      <c r="G613" s="28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28"/>
      <c r="C614" s="1"/>
      <c r="D614" s="1"/>
      <c r="E614" s="1"/>
      <c r="F614" s="1"/>
      <c r="G614" s="28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28"/>
      <c r="C615" s="1"/>
      <c r="D615" s="1"/>
      <c r="E615" s="1"/>
      <c r="F615" s="1"/>
      <c r="G615" s="28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28"/>
      <c r="C616" s="1"/>
      <c r="D616" s="1"/>
      <c r="E616" s="1"/>
      <c r="F616" s="1"/>
      <c r="G616" s="28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28"/>
      <c r="C617" s="1"/>
      <c r="D617" s="1"/>
      <c r="E617" s="1"/>
      <c r="F617" s="1"/>
      <c r="G617" s="28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28"/>
      <c r="C618" s="1"/>
      <c r="D618" s="1"/>
      <c r="E618" s="1"/>
      <c r="F618" s="1"/>
      <c r="G618" s="28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28"/>
      <c r="C619" s="1"/>
      <c r="D619" s="1"/>
      <c r="E619" s="1"/>
      <c r="F619" s="1"/>
      <c r="G619" s="28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28"/>
      <c r="C620" s="1"/>
      <c r="D620" s="1"/>
      <c r="E620" s="1"/>
      <c r="F620" s="1"/>
      <c r="G620" s="28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28"/>
      <c r="C621" s="1"/>
      <c r="D621" s="1"/>
      <c r="E621" s="1"/>
      <c r="F621" s="1"/>
      <c r="G621" s="28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28"/>
      <c r="C622" s="1"/>
      <c r="D622" s="1"/>
      <c r="E622" s="1"/>
      <c r="F622" s="1"/>
      <c r="G622" s="28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28"/>
      <c r="C623" s="1"/>
      <c r="D623" s="1"/>
      <c r="E623" s="1"/>
      <c r="F623" s="1"/>
      <c r="G623" s="28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28"/>
      <c r="C624" s="1"/>
      <c r="D624" s="1"/>
      <c r="E624" s="1"/>
      <c r="F624" s="1"/>
      <c r="G624" s="28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28"/>
      <c r="C625" s="1"/>
      <c r="D625" s="1"/>
      <c r="E625" s="1"/>
      <c r="F625" s="1"/>
      <c r="G625" s="28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28"/>
      <c r="C626" s="1"/>
      <c r="D626" s="1"/>
      <c r="E626" s="1"/>
      <c r="F626" s="1"/>
      <c r="G626" s="28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28"/>
      <c r="C627" s="1"/>
      <c r="D627" s="1"/>
      <c r="E627" s="1"/>
      <c r="F627" s="1"/>
      <c r="G627" s="28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28"/>
      <c r="C628" s="1"/>
      <c r="D628" s="1"/>
      <c r="E628" s="1"/>
      <c r="F628" s="1"/>
      <c r="G628" s="28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28"/>
      <c r="C629" s="1"/>
      <c r="D629" s="1"/>
      <c r="E629" s="1"/>
      <c r="F629" s="1"/>
      <c r="G629" s="28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28"/>
      <c r="C630" s="1"/>
      <c r="D630" s="1"/>
      <c r="E630" s="1"/>
      <c r="F630" s="1"/>
      <c r="G630" s="28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28"/>
      <c r="C631" s="1"/>
      <c r="D631" s="1"/>
      <c r="E631" s="1"/>
      <c r="F631" s="1"/>
      <c r="G631" s="28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28"/>
      <c r="C632" s="1"/>
      <c r="D632" s="1"/>
      <c r="E632" s="1"/>
      <c r="F632" s="1"/>
      <c r="G632" s="28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28"/>
      <c r="C633" s="1"/>
      <c r="D633" s="1"/>
      <c r="E633" s="1"/>
      <c r="F633" s="1"/>
      <c r="G633" s="28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28"/>
      <c r="C634" s="1"/>
      <c r="D634" s="1"/>
      <c r="E634" s="1"/>
      <c r="F634" s="1"/>
      <c r="G634" s="28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28"/>
      <c r="C635" s="1"/>
      <c r="D635" s="1"/>
      <c r="E635" s="1"/>
      <c r="F635" s="1"/>
      <c r="G635" s="28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28"/>
      <c r="C636" s="1"/>
      <c r="D636" s="1"/>
      <c r="E636" s="1"/>
      <c r="F636" s="1"/>
      <c r="G636" s="28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28"/>
      <c r="C637" s="1"/>
      <c r="D637" s="1"/>
      <c r="E637" s="1"/>
      <c r="F637" s="1"/>
      <c r="G637" s="28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28"/>
      <c r="C638" s="1"/>
      <c r="D638" s="1"/>
      <c r="E638" s="1"/>
      <c r="F638" s="1"/>
      <c r="G638" s="28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28"/>
      <c r="C639" s="1"/>
      <c r="D639" s="1"/>
      <c r="E639" s="1"/>
      <c r="F639" s="1"/>
      <c r="G639" s="28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28"/>
      <c r="C640" s="1"/>
      <c r="D640" s="1"/>
      <c r="E640" s="1"/>
      <c r="F640" s="1"/>
      <c r="G640" s="28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28"/>
      <c r="C641" s="1"/>
      <c r="D641" s="1"/>
      <c r="E641" s="1"/>
      <c r="F641" s="1"/>
      <c r="G641" s="28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28"/>
      <c r="C642" s="1"/>
      <c r="D642" s="1"/>
      <c r="E642" s="1"/>
      <c r="F642" s="1"/>
      <c r="G642" s="28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28"/>
      <c r="C643" s="1"/>
      <c r="D643" s="1"/>
      <c r="E643" s="1"/>
      <c r="F643" s="1"/>
      <c r="G643" s="28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28"/>
      <c r="C644" s="1"/>
      <c r="D644" s="1"/>
      <c r="E644" s="1"/>
      <c r="F644" s="1"/>
      <c r="G644" s="28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28"/>
      <c r="C645" s="1"/>
      <c r="D645" s="1"/>
      <c r="E645" s="1"/>
      <c r="F645" s="1"/>
      <c r="G645" s="28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28"/>
      <c r="C646" s="1"/>
      <c r="D646" s="1"/>
      <c r="E646" s="1"/>
      <c r="F646" s="1"/>
      <c r="G646" s="28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28"/>
      <c r="C647" s="1"/>
      <c r="D647" s="1"/>
      <c r="E647" s="1"/>
      <c r="F647" s="1"/>
      <c r="G647" s="28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28"/>
      <c r="C648" s="1"/>
      <c r="D648" s="1"/>
      <c r="E648" s="1"/>
      <c r="F648" s="1"/>
      <c r="G648" s="28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28"/>
      <c r="C649" s="1"/>
      <c r="D649" s="1"/>
      <c r="E649" s="1"/>
      <c r="F649" s="1"/>
      <c r="G649" s="28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28"/>
      <c r="C650" s="1"/>
      <c r="D650" s="1"/>
      <c r="E650" s="1"/>
      <c r="F650" s="1"/>
      <c r="G650" s="28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28"/>
      <c r="C651" s="1"/>
      <c r="D651" s="1"/>
      <c r="E651" s="1"/>
      <c r="F651" s="1"/>
      <c r="G651" s="28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28"/>
      <c r="C652" s="1"/>
      <c r="D652" s="1"/>
      <c r="E652" s="1"/>
      <c r="F652" s="1"/>
      <c r="G652" s="28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28"/>
      <c r="C653" s="1"/>
      <c r="D653" s="1"/>
      <c r="E653" s="1"/>
      <c r="F653" s="1"/>
      <c r="G653" s="28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28"/>
      <c r="C654" s="1"/>
      <c r="D654" s="1"/>
      <c r="E654" s="1"/>
      <c r="F654" s="1"/>
      <c r="G654" s="28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28"/>
      <c r="C655" s="1"/>
      <c r="D655" s="1"/>
      <c r="E655" s="1"/>
      <c r="F655" s="1"/>
      <c r="G655" s="28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28"/>
      <c r="C656" s="1"/>
      <c r="D656" s="1"/>
      <c r="E656" s="1"/>
      <c r="F656" s="1"/>
      <c r="G656" s="28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28"/>
      <c r="C657" s="1"/>
      <c r="D657" s="1"/>
      <c r="E657" s="1"/>
      <c r="F657" s="1"/>
      <c r="G657" s="28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28"/>
      <c r="C658" s="1"/>
      <c r="D658" s="1"/>
      <c r="E658" s="1"/>
      <c r="F658" s="1"/>
      <c r="G658" s="28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28"/>
      <c r="C659" s="1"/>
      <c r="D659" s="1"/>
      <c r="E659" s="1"/>
      <c r="F659" s="1"/>
      <c r="G659" s="28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28"/>
      <c r="C660" s="1"/>
      <c r="D660" s="1"/>
      <c r="E660" s="1"/>
      <c r="F660" s="1"/>
      <c r="G660" s="28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28"/>
      <c r="C661" s="1"/>
      <c r="D661" s="1"/>
      <c r="E661" s="1"/>
      <c r="F661" s="1"/>
      <c r="G661" s="28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28"/>
      <c r="C662" s="1"/>
      <c r="D662" s="1"/>
      <c r="E662" s="1"/>
      <c r="F662" s="1"/>
      <c r="G662" s="28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28"/>
      <c r="C663" s="1"/>
      <c r="D663" s="1"/>
      <c r="E663" s="1"/>
      <c r="F663" s="1"/>
      <c r="G663" s="28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28"/>
      <c r="C664" s="1"/>
      <c r="D664" s="1"/>
      <c r="E664" s="1"/>
      <c r="F664" s="1"/>
      <c r="G664" s="28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28"/>
      <c r="C665" s="1"/>
      <c r="D665" s="1"/>
      <c r="E665" s="1"/>
      <c r="F665" s="1"/>
      <c r="G665" s="28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28"/>
      <c r="C666" s="1"/>
      <c r="D666" s="1"/>
      <c r="E666" s="1"/>
      <c r="F666" s="1"/>
      <c r="G666" s="28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28"/>
      <c r="C667" s="1"/>
      <c r="D667" s="1"/>
      <c r="E667" s="1"/>
      <c r="F667" s="1"/>
      <c r="G667" s="28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28"/>
      <c r="C668" s="1"/>
      <c r="D668" s="1"/>
      <c r="E668" s="1"/>
      <c r="F668" s="1"/>
      <c r="G668" s="28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28"/>
      <c r="C669" s="1"/>
      <c r="D669" s="1"/>
      <c r="E669" s="1"/>
      <c r="F669" s="1"/>
      <c r="G669" s="28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28"/>
      <c r="C670" s="1"/>
      <c r="D670" s="1"/>
      <c r="E670" s="1"/>
      <c r="F670" s="1"/>
      <c r="G670" s="28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28"/>
      <c r="C671" s="1"/>
      <c r="D671" s="1"/>
      <c r="E671" s="1"/>
      <c r="F671" s="1"/>
      <c r="G671" s="28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28"/>
      <c r="C672" s="1"/>
      <c r="D672" s="1"/>
      <c r="E672" s="1"/>
      <c r="F672" s="1"/>
      <c r="G672" s="28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28"/>
      <c r="C673" s="1"/>
      <c r="D673" s="1"/>
      <c r="E673" s="1"/>
      <c r="F673" s="1"/>
      <c r="G673" s="28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28"/>
      <c r="C674" s="1"/>
      <c r="D674" s="1"/>
      <c r="E674" s="1"/>
      <c r="F674" s="1"/>
      <c r="G674" s="28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28"/>
      <c r="C675" s="1"/>
      <c r="D675" s="1"/>
      <c r="E675" s="1"/>
      <c r="F675" s="1"/>
      <c r="G675" s="28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28"/>
      <c r="C676" s="1"/>
      <c r="D676" s="1"/>
      <c r="E676" s="1"/>
      <c r="F676" s="1"/>
      <c r="G676" s="28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28"/>
      <c r="C677" s="1"/>
      <c r="D677" s="1"/>
      <c r="E677" s="1"/>
      <c r="F677" s="1"/>
      <c r="G677" s="28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28"/>
      <c r="C678" s="1"/>
      <c r="D678" s="1"/>
      <c r="E678" s="1"/>
      <c r="F678" s="1"/>
      <c r="G678" s="28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28"/>
      <c r="C679" s="1"/>
      <c r="D679" s="1"/>
      <c r="E679" s="1"/>
      <c r="F679" s="1"/>
      <c r="G679" s="28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28"/>
      <c r="C680" s="1"/>
      <c r="D680" s="1"/>
      <c r="E680" s="1"/>
      <c r="F680" s="1"/>
      <c r="G680" s="28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28"/>
      <c r="C681" s="1"/>
      <c r="D681" s="1"/>
      <c r="E681" s="1"/>
      <c r="F681" s="1"/>
      <c r="G681" s="28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28"/>
      <c r="C682" s="1"/>
      <c r="D682" s="1"/>
      <c r="E682" s="1"/>
      <c r="F682" s="1"/>
      <c r="G682" s="28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28"/>
      <c r="C683" s="1"/>
      <c r="D683" s="1"/>
      <c r="E683" s="1"/>
      <c r="F683" s="1"/>
      <c r="G683" s="28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28"/>
      <c r="C684" s="1"/>
      <c r="D684" s="1"/>
      <c r="E684" s="1"/>
      <c r="F684" s="1"/>
      <c r="G684" s="28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28"/>
      <c r="C685" s="1"/>
      <c r="D685" s="1"/>
      <c r="E685" s="1"/>
      <c r="F685" s="1"/>
      <c r="G685" s="28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28"/>
      <c r="C686" s="1"/>
      <c r="D686" s="1"/>
      <c r="E686" s="1"/>
      <c r="F686" s="1"/>
      <c r="G686" s="28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28"/>
      <c r="C687" s="1"/>
      <c r="D687" s="1"/>
      <c r="E687" s="1"/>
      <c r="F687" s="1"/>
      <c r="G687" s="28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28"/>
      <c r="C688" s="1"/>
      <c r="D688" s="1"/>
      <c r="E688" s="1"/>
      <c r="F688" s="1"/>
      <c r="G688" s="28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28"/>
      <c r="C689" s="1"/>
      <c r="D689" s="1"/>
      <c r="E689" s="1"/>
      <c r="F689" s="1"/>
      <c r="G689" s="28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28"/>
      <c r="C690" s="1"/>
      <c r="D690" s="1"/>
      <c r="E690" s="1"/>
      <c r="F690" s="1"/>
      <c r="G690" s="28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28"/>
      <c r="C691" s="1"/>
      <c r="D691" s="1"/>
      <c r="E691" s="1"/>
      <c r="F691" s="1"/>
      <c r="G691" s="28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28"/>
      <c r="C692" s="1"/>
      <c r="D692" s="1"/>
      <c r="E692" s="1"/>
      <c r="F692" s="1"/>
      <c r="G692" s="28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28"/>
      <c r="C693" s="1"/>
      <c r="D693" s="1"/>
      <c r="E693" s="1"/>
      <c r="F693" s="1"/>
      <c r="G693" s="28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28"/>
      <c r="C694" s="1"/>
      <c r="D694" s="1"/>
      <c r="E694" s="1"/>
      <c r="F694" s="1"/>
      <c r="G694" s="28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28"/>
      <c r="C695" s="1"/>
      <c r="D695" s="1"/>
      <c r="E695" s="1"/>
      <c r="F695" s="1"/>
      <c r="G695" s="28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28"/>
      <c r="C696" s="1"/>
      <c r="D696" s="1"/>
      <c r="E696" s="1"/>
      <c r="F696" s="1"/>
      <c r="G696" s="28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28"/>
      <c r="C697" s="1"/>
      <c r="D697" s="1"/>
      <c r="E697" s="1"/>
      <c r="F697" s="1"/>
      <c r="G697" s="28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28"/>
      <c r="C698" s="1"/>
      <c r="D698" s="1"/>
      <c r="E698" s="1"/>
      <c r="F698" s="1"/>
      <c r="G698" s="28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28"/>
      <c r="C699" s="1"/>
      <c r="D699" s="1"/>
      <c r="E699" s="1"/>
      <c r="F699" s="1"/>
      <c r="G699" s="28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28"/>
      <c r="C700" s="1"/>
      <c r="D700" s="1"/>
      <c r="E700" s="1"/>
      <c r="F700" s="1"/>
      <c r="G700" s="28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28"/>
      <c r="C701" s="1"/>
      <c r="D701" s="1"/>
      <c r="E701" s="1"/>
      <c r="F701" s="1"/>
      <c r="G701" s="28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28"/>
      <c r="C702" s="1"/>
      <c r="D702" s="1"/>
      <c r="E702" s="1"/>
      <c r="F702" s="1"/>
      <c r="G702" s="28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28"/>
      <c r="C703" s="1"/>
      <c r="D703" s="1"/>
      <c r="E703" s="1"/>
      <c r="F703" s="1"/>
      <c r="G703" s="28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28"/>
      <c r="C704" s="1"/>
      <c r="D704" s="1"/>
      <c r="E704" s="1"/>
      <c r="F704" s="1"/>
      <c r="G704" s="28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28"/>
      <c r="C705" s="1"/>
      <c r="D705" s="1"/>
      <c r="E705" s="1"/>
      <c r="F705" s="1"/>
      <c r="G705" s="28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28"/>
      <c r="C706" s="1"/>
      <c r="D706" s="1"/>
      <c r="E706" s="1"/>
      <c r="F706" s="1"/>
      <c r="G706" s="28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28"/>
      <c r="C707" s="1"/>
      <c r="D707" s="1"/>
      <c r="E707" s="1"/>
      <c r="F707" s="1"/>
      <c r="G707" s="28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28"/>
      <c r="C708" s="1"/>
      <c r="D708" s="1"/>
      <c r="E708" s="1"/>
      <c r="F708" s="1"/>
      <c r="G708" s="28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28"/>
      <c r="C709" s="1"/>
      <c r="D709" s="1"/>
      <c r="E709" s="1"/>
      <c r="F709" s="1"/>
      <c r="G709" s="28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28"/>
      <c r="C710" s="1"/>
      <c r="D710" s="1"/>
      <c r="E710" s="1"/>
      <c r="F710" s="1"/>
      <c r="G710" s="28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28"/>
      <c r="C711" s="1"/>
      <c r="D711" s="1"/>
      <c r="E711" s="1"/>
      <c r="F711" s="1"/>
      <c r="G711" s="28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28"/>
      <c r="C712" s="1"/>
      <c r="D712" s="1"/>
      <c r="E712" s="1"/>
      <c r="F712" s="1"/>
      <c r="G712" s="28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28"/>
      <c r="C713" s="1"/>
      <c r="D713" s="1"/>
      <c r="E713" s="1"/>
      <c r="F713" s="1"/>
      <c r="G713" s="28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28"/>
      <c r="C714" s="1"/>
      <c r="D714" s="1"/>
      <c r="E714" s="1"/>
      <c r="F714" s="1"/>
      <c r="G714" s="28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28"/>
      <c r="C715" s="1"/>
      <c r="D715" s="1"/>
      <c r="E715" s="1"/>
      <c r="F715" s="1"/>
      <c r="G715" s="28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28"/>
      <c r="C716" s="1"/>
      <c r="D716" s="1"/>
      <c r="E716" s="1"/>
      <c r="F716" s="1"/>
      <c r="G716" s="28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28"/>
      <c r="C717" s="1"/>
      <c r="D717" s="1"/>
      <c r="E717" s="1"/>
      <c r="F717" s="1"/>
      <c r="G717" s="28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28"/>
      <c r="C718" s="1"/>
      <c r="D718" s="1"/>
      <c r="E718" s="1"/>
      <c r="F718" s="1"/>
      <c r="G718" s="28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28"/>
      <c r="C719" s="1"/>
      <c r="D719" s="1"/>
      <c r="E719" s="1"/>
      <c r="F719" s="1"/>
      <c r="G719" s="28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28"/>
      <c r="C720" s="1"/>
      <c r="D720" s="1"/>
      <c r="E720" s="1"/>
      <c r="F720" s="1"/>
      <c r="G720" s="28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28"/>
      <c r="C721" s="1"/>
      <c r="D721" s="1"/>
      <c r="E721" s="1"/>
      <c r="F721" s="1"/>
      <c r="G721" s="28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28"/>
      <c r="C722" s="1"/>
      <c r="D722" s="1"/>
      <c r="E722" s="1"/>
      <c r="F722" s="1"/>
      <c r="G722" s="28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28"/>
      <c r="C723" s="1"/>
      <c r="D723" s="1"/>
      <c r="E723" s="1"/>
      <c r="F723" s="1"/>
      <c r="G723" s="28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28"/>
      <c r="C724" s="1"/>
      <c r="D724" s="1"/>
      <c r="E724" s="1"/>
      <c r="F724" s="1"/>
      <c r="G724" s="28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28"/>
      <c r="C725" s="1"/>
      <c r="D725" s="1"/>
      <c r="E725" s="1"/>
      <c r="F725" s="1"/>
      <c r="G725" s="28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28"/>
      <c r="C726" s="1"/>
      <c r="D726" s="1"/>
      <c r="E726" s="1"/>
      <c r="F726" s="1"/>
      <c r="G726" s="28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28"/>
      <c r="C727" s="1"/>
      <c r="D727" s="1"/>
      <c r="E727" s="1"/>
      <c r="F727" s="1"/>
      <c r="G727" s="28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28"/>
      <c r="C728" s="1"/>
      <c r="D728" s="1"/>
      <c r="E728" s="1"/>
      <c r="F728" s="1"/>
      <c r="G728" s="28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28"/>
      <c r="C729" s="1"/>
      <c r="D729" s="1"/>
      <c r="E729" s="1"/>
      <c r="F729" s="1"/>
      <c r="G729" s="28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28"/>
      <c r="C730" s="1"/>
      <c r="D730" s="1"/>
      <c r="E730" s="1"/>
      <c r="F730" s="1"/>
      <c r="G730" s="28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28"/>
      <c r="C731" s="1"/>
      <c r="D731" s="1"/>
      <c r="E731" s="1"/>
      <c r="F731" s="1"/>
      <c r="G731" s="28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28"/>
      <c r="C732" s="1"/>
      <c r="D732" s="1"/>
      <c r="E732" s="1"/>
      <c r="F732" s="1"/>
      <c r="G732" s="28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28"/>
      <c r="C733" s="1"/>
      <c r="D733" s="1"/>
      <c r="E733" s="1"/>
      <c r="F733" s="1"/>
      <c r="G733" s="28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28"/>
      <c r="C734" s="1"/>
      <c r="D734" s="1"/>
      <c r="E734" s="1"/>
      <c r="F734" s="1"/>
      <c r="G734" s="28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28"/>
      <c r="C735" s="1"/>
      <c r="D735" s="1"/>
      <c r="E735" s="1"/>
      <c r="F735" s="1"/>
      <c r="G735" s="28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28"/>
      <c r="C736" s="1"/>
      <c r="D736" s="1"/>
      <c r="E736" s="1"/>
      <c r="F736" s="1"/>
      <c r="G736" s="28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28"/>
      <c r="C737" s="1"/>
      <c r="D737" s="1"/>
      <c r="E737" s="1"/>
      <c r="F737" s="1"/>
      <c r="G737" s="28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28"/>
      <c r="C738" s="1"/>
      <c r="D738" s="1"/>
      <c r="E738" s="1"/>
      <c r="F738" s="1"/>
      <c r="G738" s="28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28"/>
      <c r="C739" s="1"/>
      <c r="D739" s="1"/>
      <c r="E739" s="1"/>
      <c r="F739" s="1"/>
      <c r="G739" s="28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28"/>
      <c r="C740" s="1"/>
      <c r="D740" s="1"/>
      <c r="E740" s="1"/>
      <c r="F740" s="1"/>
      <c r="G740" s="28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28"/>
      <c r="C741" s="1"/>
      <c r="D741" s="1"/>
      <c r="E741" s="1"/>
      <c r="F741" s="1"/>
      <c r="G741" s="28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28"/>
      <c r="C742" s="1"/>
      <c r="D742" s="1"/>
      <c r="E742" s="1"/>
      <c r="F742" s="1"/>
      <c r="G742" s="28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28"/>
      <c r="C743" s="1"/>
      <c r="D743" s="1"/>
      <c r="E743" s="1"/>
      <c r="F743" s="1"/>
      <c r="G743" s="28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28"/>
      <c r="C744" s="1"/>
      <c r="D744" s="1"/>
      <c r="E744" s="1"/>
      <c r="F744" s="1"/>
      <c r="G744" s="28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28"/>
      <c r="C745" s="1"/>
      <c r="D745" s="1"/>
      <c r="E745" s="1"/>
      <c r="F745" s="1"/>
      <c r="G745" s="28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28"/>
      <c r="C746" s="1"/>
      <c r="D746" s="1"/>
      <c r="E746" s="1"/>
      <c r="F746" s="1"/>
      <c r="G746" s="28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28"/>
      <c r="C747" s="1"/>
      <c r="D747" s="1"/>
      <c r="E747" s="1"/>
      <c r="F747" s="1"/>
      <c r="G747" s="28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28"/>
      <c r="C748" s="1"/>
      <c r="D748" s="1"/>
      <c r="E748" s="1"/>
      <c r="F748" s="1"/>
      <c r="G748" s="28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28"/>
      <c r="C749" s="1"/>
      <c r="D749" s="1"/>
      <c r="E749" s="1"/>
      <c r="F749" s="1"/>
      <c r="G749" s="28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28"/>
      <c r="C750" s="1"/>
      <c r="D750" s="1"/>
      <c r="E750" s="1"/>
      <c r="F750" s="1"/>
      <c r="G750" s="28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28"/>
      <c r="C751" s="1"/>
      <c r="D751" s="1"/>
      <c r="E751" s="1"/>
      <c r="F751" s="1"/>
      <c r="G751" s="28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28"/>
      <c r="C752" s="1"/>
      <c r="D752" s="1"/>
      <c r="E752" s="1"/>
      <c r="F752" s="1"/>
      <c r="G752" s="28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28"/>
      <c r="C753" s="1"/>
      <c r="D753" s="1"/>
      <c r="E753" s="1"/>
      <c r="F753" s="1"/>
      <c r="G753" s="28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28"/>
      <c r="C754" s="1"/>
      <c r="D754" s="1"/>
      <c r="E754" s="1"/>
      <c r="F754" s="1"/>
      <c r="G754" s="28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28"/>
      <c r="C755" s="1"/>
      <c r="D755" s="1"/>
      <c r="E755" s="1"/>
      <c r="F755" s="1"/>
      <c r="G755" s="28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28"/>
      <c r="C756" s="1"/>
      <c r="D756" s="1"/>
      <c r="E756" s="1"/>
      <c r="F756" s="1"/>
      <c r="G756" s="28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28"/>
      <c r="C757" s="1"/>
      <c r="D757" s="1"/>
      <c r="E757" s="1"/>
      <c r="F757" s="1"/>
      <c r="G757" s="28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28"/>
      <c r="C758" s="1"/>
      <c r="D758" s="1"/>
      <c r="E758" s="1"/>
      <c r="F758" s="1"/>
      <c r="G758" s="28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28"/>
      <c r="C759" s="1"/>
      <c r="D759" s="1"/>
      <c r="E759" s="1"/>
      <c r="F759" s="1"/>
      <c r="G759" s="28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28"/>
      <c r="C760" s="1"/>
      <c r="D760" s="1"/>
      <c r="E760" s="1"/>
      <c r="F760" s="1"/>
      <c r="G760" s="28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28"/>
      <c r="C761" s="1"/>
      <c r="D761" s="1"/>
      <c r="E761" s="1"/>
      <c r="F761" s="1"/>
      <c r="G761" s="28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28"/>
      <c r="C762" s="1"/>
      <c r="D762" s="1"/>
      <c r="E762" s="1"/>
      <c r="F762" s="1"/>
      <c r="G762" s="28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28"/>
      <c r="C763" s="1"/>
      <c r="D763" s="1"/>
      <c r="E763" s="1"/>
      <c r="F763" s="1"/>
      <c r="G763" s="28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28"/>
      <c r="C764" s="1"/>
      <c r="D764" s="1"/>
      <c r="E764" s="1"/>
      <c r="F764" s="1"/>
      <c r="G764" s="28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28"/>
      <c r="C765" s="1"/>
      <c r="D765" s="1"/>
      <c r="E765" s="1"/>
      <c r="F765" s="1"/>
      <c r="G765" s="28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28"/>
      <c r="C766" s="1"/>
      <c r="D766" s="1"/>
      <c r="E766" s="1"/>
      <c r="F766" s="1"/>
      <c r="G766" s="28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28"/>
      <c r="C767" s="1"/>
      <c r="D767" s="1"/>
      <c r="E767" s="1"/>
      <c r="F767" s="1"/>
      <c r="G767" s="28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28"/>
      <c r="C768" s="1"/>
      <c r="D768" s="1"/>
      <c r="E768" s="1"/>
      <c r="F768" s="1"/>
      <c r="G768" s="28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28"/>
      <c r="C769" s="1"/>
      <c r="D769" s="1"/>
      <c r="E769" s="1"/>
      <c r="F769" s="1"/>
      <c r="G769" s="28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28"/>
      <c r="C770" s="1"/>
      <c r="D770" s="1"/>
      <c r="E770" s="1"/>
      <c r="F770" s="1"/>
      <c r="G770" s="28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28"/>
      <c r="C771" s="1"/>
      <c r="D771" s="1"/>
      <c r="E771" s="1"/>
      <c r="F771" s="1"/>
      <c r="G771" s="28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28"/>
      <c r="C772" s="1"/>
      <c r="D772" s="1"/>
      <c r="E772" s="1"/>
      <c r="F772" s="1"/>
      <c r="G772" s="28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28"/>
      <c r="C773" s="1"/>
      <c r="D773" s="1"/>
      <c r="E773" s="1"/>
      <c r="F773" s="1"/>
      <c r="G773" s="28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28"/>
      <c r="C774" s="1"/>
      <c r="D774" s="1"/>
      <c r="E774" s="1"/>
      <c r="F774" s="1"/>
      <c r="G774" s="28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28"/>
      <c r="C775" s="1"/>
      <c r="D775" s="1"/>
      <c r="E775" s="1"/>
      <c r="F775" s="1"/>
      <c r="G775" s="28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28"/>
      <c r="C776" s="1"/>
      <c r="D776" s="1"/>
      <c r="E776" s="1"/>
      <c r="F776" s="1"/>
      <c r="G776" s="28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28"/>
      <c r="C777" s="1"/>
      <c r="D777" s="1"/>
      <c r="E777" s="1"/>
      <c r="F777" s="1"/>
      <c r="G777" s="28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28"/>
      <c r="C778" s="1"/>
      <c r="D778" s="1"/>
      <c r="E778" s="1"/>
      <c r="F778" s="1"/>
      <c r="G778" s="28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28"/>
      <c r="C779" s="1"/>
      <c r="D779" s="1"/>
      <c r="E779" s="1"/>
      <c r="F779" s="1"/>
      <c r="G779" s="28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28"/>
      <c r="C780" s="1"/>
      <c r="D780" s="1"/>
      <c r="E780" s="1"/>
      <c r="F780" s="1"/>
      <c r="G780" s="28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28"/>
      <c r="C781" s="1"/>
      <c r="D781" s="1"/>
      <c r="E781" s="1"/>
      <c r="F781" s="1"/>
      <c r="G781" s="28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28"/>
      <c r="C782" s="1"/>
      <c r="D782" s="1"/>
      <c r="E782" s="1"/>
      <c r="F782" s="1"/>
      <c r="G782" s="28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28"/>
      <c r="C783" s="1"/>
      <c r="D783" s="1"/>
      <c r="E783" s="1"/>
      <c r="F783" s="1"/>
      <c r="G783" s="28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28"/>
      <c r="C784" s="1"/>
      <c r="D784" s="1"/>
      <c r="E784" s="1"/>
      <c r="F784" s="1"/>
      <c r="G784" s="28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28"/>
      <c r="C785" s="1"/>
      <c r="D785" s="1"/>
      <c r="E785" s="1"/>
      <c r="F785" s="1"/>
      <c r="G785" s="28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28"/>
      <c r="C786" s="1"/>
      <c r="D786" s="1"/>
      <c r="E786" s="1"/>
      <c r="F786" s="1"/>
      <c r="G786" s="28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28"/>
      <c r="C787" s="1"/>
      <c r="D787" s="1"/>
      <c r="E787" s="1"/>
      <c r="F787" s="1"/>
      <c r="G787" s="28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28"/>
      <c r="C788" s="1"/>
      <c r="D788" s="1"/>
      <c r="E788" s="1"/>
      <c r="F788" s="1"/>
      <c r="G788" s="28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28"/>
      <c r="C789" s="1"/>
      <c r="D789" s="1"/>
      <c r="E789" s="1"/>
      <c r="F789" s="1"/>
      <c r="G789" s="28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28"/>
      <c r="C790" s="1"/>
      <c r="D790" s="1"/>
      <c r="E790" s="1"/>
      <c r="F790" s="1"/>
      <c r="G790" s="28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28"/>
      <c r="C791" s="1"/>
      <c r="D791" s="1"/>
      <c r="E791" s="1"/>
      <c r="F791" s="1"/>
      <c r="G791" s="28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28"/>
      <c r="C792" s="1"/>
      <c r="D792" s="1"/>
      <c r="E792" s="1"/>
      <c r="F792" s="1"/>
      <c r="G792" s="28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28"/>
      <c r="C793" s="1"/>
      <c r="D793" s="1"/>
      <c r="E793" s="1"/>
      <c r="F793" s="1"/>
      <c r="G793" s="28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28"/>
      <c r="C794" s="1"/>
      <c r="D794" s="1"/>
      <c r="E794" s="1"/>
      <c r="F794" s="1"/>
      <c r="G794" s="28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28"/>
      <c r="C795" s="1"/>
      <c r="D795" s="1"/>
      <c r="E795" s="1"/>
      <c r="F795" s="1"/>
      <c r="G795" s="28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28"/>
      <c r="C796" s="1"/>
      <c r="D796" s="1"/>
      <c r="E796" s="1"/>
      <c r="F796" s="1"/>
      <c r="G796" s="28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28"/>
      <c r="C797" s="1"/>
      <c r="D797" s="1"/>
      <c r="E797" s="1"/>
      <c r="F797" s="1"/>
      <c r="G797" s="28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28"/>
      <c r="C798" s="1"/>
      <c r="D798" s="1"/>
      <c r="E798" s="1"/>
      <c r="F798" s="1"/>
      <c r="G798" s="28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28"/>
      <c r="C799" s="1"/>
      <c r="D799" s="1"/>
      <c r="E799" s="1"/>
      <c r="F799" s="1"/>
      <c r="G799" s="28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28"/>
      <c r="C800" s="1"/>
      <c r="D800" s="1"/>
      <c r="E800" s="1"/>
      <c r="F800" s="1"/>
      <c r="G800" s="28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28"/>
      <c r="C801" s="1"/>
      <c r="D801" s="1"/>
      <c r="E801" s="1"/>
      <c r="F801" s="1"/>
      <c r="G801" s="28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28"/>
      <c r="C802" s="1"/>
      <c r="D802" s="1"/>
      <c r="E802" s="1"/>
      <c r="F802" s="1"/>
      <c r="G802" s="28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28"/>
      <c r="C803" s="1"/>
      <c r="D803" s="1"/>
      <c r="E803" s="1"/>
      <c r="F803" s="1"/>
      <c r="G803" s="28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28"/>
      <c r="C804" s="1"/>
      <c r="D804" s="1"/>
      <c r="E804" s="1"/>
      <c r="F804" s="1"/>
      <c r="G804" s="28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28"/>
      <c r="C805" s="1"/>
      <c r="D805" s="1"/>
      <c r="E805" s="1"/>
      <c r="F805" s="1"/>
      <c r="G805" s="28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28"/>
      <c r="C806" s="1"/>
      <c r="D806" s="1"/>
      <c r="E806" s="1"/>
      <c r="F806" s="1"/>
      <c r="G806" s="28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28"/>
      <c r="C807" s="1"/>
      <c r="D807" s="1"/>
      <c r="E807" s="1"/>
      <c r="F807" s="1"/>
      <c r="G807" s="28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28"/>
      <c r="C808" s="1"/>
      <c r="D808" s="1"/>
      <c r="E808" s="1"/>
      <c r="F808" s="1"/>
      <c r="G808" s="28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28"/>
      <c r="C809" s="1"/>
      <c r="D809" s="1"/>
      <c r="E809" s="1"/>
      <c r="F809" s="1"/>
      <c r="G809" s="28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28"/>
      <c r="C810" s="1"/>
      <c r="D810" s="1"/>
      <c r="E810" s="1"/>
      <c r="F810" s="1"/>
      <c r="G810" s="28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28"/>
      <c r="C811" s="1"/>
      <c r="D811" s="1"/>
      <c r="E811" s="1"/>
      <c r="F811" s="1"/>
      <c r="G811" s="28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28"/>
      <c r="C812" s="1"/>
      <c r="D812" s="1"/>
      <c r="E812" s="1"/>
      <c r="F812" s="1"/>
      <c r="G812" s="28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28"/>
      <c r="C813" s="1"/>
      <c r="D813" s="1"/>
      <c r="E813" s="1"/>
      <c r="F813" s="1"/>
      <c r="G813" s="28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28"/>
      <c r="C814" s="1"/>
      <c r="D814" s="1"/>
      <c r="E814" s="1"/>
      <c r="F814" s="1"/>
      <c r="G814" s="28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28"/>
      <c r="C815" s="1"/>
      <c r="D815" s="1"/>
      <c r="E815" s="1"/>
      <c r="F815" s="1"/>
      <c r="G815" s="28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28"/>
      <c r="C816" s="1"/>
      <c r="D816" s="1"/>
      <c r="E816" s="1"/>
      <c r="F816" s="1"/>
      <c r="G816" s="28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28"/>
      <c r="C817" s="1"/>
      <c r="D817" s="1"/>
      <c r="E817" s="1"/>
      <c r="F817" s="1"/>
      <c r="G817" s="28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28"/>
      <c r="C818" s="1"/>
      <c r="D818" s="1"/>
      <c r="E818" s="1"/>
      <c r="F818" s="1"/>
      <c r="G818" s="28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28"/>
      <c r="C819" s="1"/>
      <c r="D819" s="1"/>
      <c r="E819" s="1"/>
      <c r="F819" s="1"/>
      <c r="G819" s="28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28"/>
      <c r="C820" s="1"/>
      <c r="D820" s="1"/>
      <c r="E820" s="1"/>
      <c r="F820" s="1"/>
      <c r="G820" s="28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28"/>
      <c r="C821" s="1"/>
      <c r="D821" s="1"/>
      <c r="E821" s="1"/>
      <c r="F821" s="1"/>
      <c r="G821" s="28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28"/>
      <c r="C822" s="1"/>
      <c r="D822" s="1"/>
      <c r="E822" s="1"/>
      <c r="F822" s="1"/>
      <c r="G822" s="28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28"/>
      <c r="C823" s="1"/>
      <c r="D823" s="1"/>
      <c r="E823" s="1"/>
      <c r="F823" s="1"/>
      <c r="G823" s="28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28"/>
      <c r="C824" s="1"/>
      <c r="D824" s="1"/>
      <c r="E824" s="1"/>
      <c r="F824" s="1"/>
      <c r="G824" s="28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28"/>
      <c r="C825" s="1"/>
      <c r="D825" s="1"/>
      <c r="E825" s="1"/>
      <c r="F825" s="1"/>
      <c r="G825" s="28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28"/>
      <c r="C826" s="1"/>
      <c r="D826" s="1"/>
      <c r="E826" s="1"/>
      <c r="F826" s="1"/>
      <c r="G826" s="28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28"/>
      <c r="C827" s="1"/>
      <c r="D827" s="1"/>
      <c r="E827" s="1"/>
      <c r="F827" s="1"/>
      <c r="G827" s="28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28"/>
      <c r="C828" s="1"/>
      <c r="D828" s="1"/>
      <c r="E828" s="1"/>
      <c r="F828" s="1"/>
      <c r="G828" s="28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28"/>
      <c r="C829" s="1"/>
      <c r="D829" s="1"/>
      <c r="E829" s="1"/>
      <c r="F829" s="1"/>
      <c r="G829" s="28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28"/>
      <c r="C830" s="1"/>
      <c r="D830" s="1"/>
      <c r="E830" s="1"/>
      <c r="F830" s="1"/>
      <c r="G830" s="28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28"/>
      <c r="C831" s="1"/>
      <c r="D831" s="1"/>
      <c r="E831" s="1"/>
      <c r="F831" s="1"/>
      <c r="G831" s="28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28"/>
      <c r="C832" s="1"/>
      <c r="D832" s="1"/>
      <c r="E832" s="1"/>
      <c r="F832" s="1"/>
      <c r="G832" s="28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28"/>
      <c r="C833" s="1"/>
      <c r="D833" s="1"/>
      <c r="E833" s="1"/>
      <c r="F833" s="1"/>
      <c r="G833" s="28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28"/>
      <c r="C834" s="1"/>
      <c r="D834" s="1"/>
      <c r="E834" s="1"/>
      <c r="F834" s="1"/>
      <c r="G834" s="28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28"/>
      <c r="C835" s="1"/>
      <c r="D835" s="1"/>
      <c r="E835" s="1"/>
      <c r="F835" s="1"/>
      <c r="G835" s="28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28"/>
      <c r="C836" s="1"/>
      <c r="D836" s="1"/>
      <c r="E836" s="1"/>
      <c r="F836" s="1"/>
      <c r="G836" s="28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28"/>
      <c r="C837" s="1"/>
      <c r="D837" s="1"/>
      <c r="E837" s="1"/>
      <c r="F837" s="1"/>
      <c r="G837" s="28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28"/>
      <c r="C838" s="1"/>
      <c r="D838" s="1"/>
      <c r="E838" s="1"/>
      <c r="F838" s="1"/>
      <c r="G838" s="28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28"/>
      <c r="C839" s="1"/>
      <c r="D839" s="1"/>
      <c r="E839" s="1"/>
      <c r="F839" s="1"/>
      <c r="G839" s="28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28"/>
      <c r="C840" s="1"/>
      <c r="D840" s="1"/>
      <c r="E840" s="1"/>
      <c r="F840" s="1"/>
      <c r="G840" s="28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28"/>
      <c r="C841" s="1"/>
      <c r="D841" s="1"/>
      <c r="E841" s="1"/>
      <c r="F841" s="1"/>
      <c r="G841" s="28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28"/>
      <c r="C842" s="1"/>
      <c r="D842" s="1"/>
      <c r="E842" s="1"/>
      <c r="F842" s="1"/>
      <c r="G842" s="28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28"/>
      <c r="C843" s="1"/>
      <c r="D843" s="1"/>
      <c r="E843" s="1"/>
      <c r="F843" s="1"/>
      <c r="G843" s="28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28"/>
      <c r="C844" s="1"/>
      <c r="D844" s="1"/>
      <c r="E844" s="1"/>
      <c r="F844" s="1"/>
      <c r="G844" s="28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28"/>
      <c r="C845" s="1"/>
      <c r="D845" s="1"/>
      <c r="E845" s="1"/>
      <c r="F845" s="1"/>
      <c r="G845" s="28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28"/>
      <c r="C846" s="1"/>
      <c r="D846" s="1"/>
      <c r="E846" s="1"/>
      <c r="F846" s="1"/>
      <c r="G846" s="28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28"/>
      <c r="C847" s="1"/>
      <c r="D847" s="1"/>
      <c r="E847" s="1"/>
      <c r="F847" s="1"/>
      <c r="G847" s="28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28"/>
      <c r="C848" s="1"/>
      <c r="D848" s="1"/>
      <c r="E848" s="1"/>
      <c r="F848" s="1"/>
      <c r="G848" s="28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28"/>
      <c r="C849" s="1"/>
      <c r="D849" s="1"/>
      <c r="E849" s="1"/>
      <c r="F849" s="1"/>
      <c r="G849" s="28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28"/>
      <c r="C850" s="1"/>
      <c r="D850" s="1"/>
      <c r="E850" s="1"/>
      <c r="F850" s="1"/>
      <c r="G850" s="28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28"/>
      <c r="C851" s="1"/>
      <c r="D851" s="1"/>
      <c r="E851" s="1"/>
      <c r="F851" s="1"/>
      <c r="G851" s="28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28"/>
      <c r="C852" s="1"/>
      <c r="D852" s="1"/>
      <c r="E852" s="1"/>
      <c r="F852" s="1"/>
      <c r="G852" s="28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28"/>
      <c r="C853" s="1"/>
      <c r="D853" s="1"/>
      <c r="E853" s="1"/>
      <c r="F853" s="1"/>
      <c r="G853" s="28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28"/>
      <c r="C854" s="1"/>
      <c r="D854" s="1"/>
      <c r="E854" s="1"/>
      <c r="F854" s="1"/>
      <c r="G854" s="28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28"/>
      <c r="C855" s="1"/>
      <c r="D855" s="1"/>
      <c r="E855" s="1"/>
      <c r="F855" s="1"/>
      <c r="G855" s="28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28"/>
      <c r="C856" s="1"/>
      <c r="D856" s="1"/>
      <c r="E856" s="1"/>
      <c r="F856" s="1"/>
      <c r="G856" s="28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28"/>
      <c r="C857" s="1"/>
      <c r="D857" s="1"/>
      <c r="E857" s="1"/>
      <c r="F857" s="1"/>
      <c r="G857" s="28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28"/>
      <c r="C858" s="1"/>
      <c r="D858" s="1"/>
      <c r="E858" s="1"/>
      <c r="F858" s="1"/>
      <c r="G858" s="28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28"/>
      <c r="C859" s="1"/>
      <c r="D859" s="1"/>
      <c r="E859" s="1"/>
      <c r="F859" s="1"/>
      <c r="G859" s="28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28"/>
      <c r="C860" s="1"/>
      <c r="D860" s="1"/>
      <c r="E860" s="1"/>
      <c r="F860" s="1"/>
      <c r="G860" s="28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28"/>
      <c r="C861" s="1"/>
      <c r="D861" s="1"/>
      <c r="E861" s="1"/>
      <c r="F861" s="1"/>
      <c r="G861" s="28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28"/>
      <c r="C862" s="1"/>
      <c r="D862" s="1"/>
      <c r="E862" s="1"/>
      <c r="F862" s="1"/>
      <c r="G862" s="28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28"/>
      <c r="C863" s="1"/>
      <c r="D863" s="1"/>
      <c r="E863" s="1"/>
      <c r="F863" s="1"/>
      <c r="G863" s="28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28"/>
      <c r="C864" s="1"/>
      <c r="D864" s="1"/>
      <c r="E864" s="1"/>
      <c r="F864" s="1"/>
      <c r="G864" s="28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28"/>
      <c r="C865" s="1"/>
      <c r="D865" s="1"/>
      <c r="E865" s="1"/>
      <c r="F865" s="1"/>
      <c r="G865" s="28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28"/>
      <c r="C866" s="1"/>
      <c r="D866" s="1"/>
      <c r="E866" s="1"/>
      <c r="F866" s="1"/>
      <c r="G866" s="28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28"/>
      <c r="C867" s="1"/>
      <c r="D867" s="1"/>
      <c r="E867" s="1"/>
      <c r="F867" s="1"/>
      <c r="G867" s="28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28"/>
      <c r="C868" s="1"/>
      <c r="D868" s="1"/>
      <c r="E868" s="1"/>
      <c r="F868" s="1"/>
      <c r="G868" s="28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28"/>
      <c r="C869" s="1"/>
      <c r="D869" s="1"/>
      <c r="E869" s="1"/>
      <c r="F869" s="1"/>
      <c r="G869" s="28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28"/>
      <c r="C870" s="1"/>
      <c r="D870" s="1"/>
      <c r="E870" s="1"/>
      <c r="F870" s="1"/>
      <c r="G870" s="28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28"/>
      <c r="C871" s="1"/>
      <c r="D871" s="1"/>
      <c r="E871" s="1"/>
      <c r="F871" s="1"/>
      <c r="G871" s="28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28"/>
      <c r="C872" s="1"/>
      <c r="D872" s="1"/>
      <c r="E872" s="1"/>
      <c r="F872" s="1"/>
      <c r="G872" s="28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28"/>
      <c r="C873" s="1"/>
      <c r="D873" s="1"/>
      <c r="E873" s="1"/>
      <c r="F873" s="1"/>
      <c r="G873" s="28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28"/>
      <c r="C874" s="1"/>
      <c r="D874" s="1"/>
      <c r="E874" s="1"/>
      <c r="F874" s="1"/>
      <c r="G874" s="28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28"/>
      <c r="C875" s="1"/>
      <c r="D875" s="1"/>
      <c r="E875" s="1"/>
      <c r="F875" s="1"/>
      <c r="G875" s="28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28"/>
      <c r="C876" s="1"/>
      <c r="D876" s="1"/>
      <c r="E876" s="1"/>
      <c r="F876" s="1"/>
      <c r="G876" s="28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28"/>
      <c r="C877" s="1"/>
      <c r="D877" s="1"/>
      <c r="E877" s="1"/>
      <c r="F877" s="1"/>
      <c r="G877" s="28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28"/>
      <c r="C878" s="1"/>
      <c r="D878" s="1"/>
      <c r="E878" s="1"/>
      <c r="F878" s="1"/>
      <c r="G878" s="28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28"/>
      <c r="C879" s="1"/>
      <c r="D879" s="1"/>
      <c r="E879" s="1"/>
      <c r="F879" s="1"/>
      <c r="G879" s="28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28"/>
      <c r="C880" s="1"/>
      <c r="D880" s="1"/>
      <c r="E880" s="1"/>
      <c r="F880" s="1"/>
      <c r="G880" s="28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28"/>
      <c r="C881" s="1"/>
      <c r="D881" s="1"/>
      <c r="E881" s="1"/>
      <c r="F881" s="1"/>
      <c r="G881" s="28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28"/>
      <c r="C882" s="1"/>
      <c r="D882" s="1"/>
      <c r="E882" s="1"/>
      <c r="F882" s="1"/>
      <c r="G882" s="28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28"/>
      <c r="C883" s="1"/>
      <c r="D883" s="1"/>
      <c r="E883" s="1"/>
      <c r="F883" s="1"/>
      <c r="G883" s="28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28"/>
      <c r="C884" s="1"/>
      <c r="D884" s="1"/>
      <c r="E884" s="1"/>
      <c r="F884" s="1"/>
      <c r="G884" s="28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28"/>
      <c r="C885" s="1"/>
      <c r="D885" s="1"/>
      <c r="E885" s="1"/>
      <c r="F885" s="1"/>
      <c r="G885" s="28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28"/>
      <c r="C886" s="1"/>
      <c r="D886" s="1"/>
      <c r="E886" s="1"/>
      <c r="F886" s="1"/>
      <c r="G886" s="28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28"/>
      <c r="C887" s="1"/>
      <c r="D887" s="1"/>
      <c r="E887" s="1"/>
      <c r="F887" s="1"/>
      <c r="G887" s="28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28"/>
      <c r="C888" s="1"/>
      <c r="D888" s="1"/>
      <c r="E888" s="1"/>
      <c r="F888" s="1"/>
      <c r="G888" s="28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28"/>
      <c r="C889" s="1"/>
      <c r="D889" s="1"/>
      <c r="E889" s="1"/>
      <c r="F889" s="1"/>
      <c r="G889" s="28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28"/>
      <c r="C890" s="1"/>
      <c r="D890" s="1"/>
      <c r="E890" s="1"/>
      <c r="F890" s="1"/>
      <c r="G890" s="28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28"/>
      <c r="C891" s="1"/>
      <c r="D891" s="1"/>
      <c r="E891" s="1"/>
      <c r="F891" s="1"/>
      <c r="G891" s="28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28"/>
      <c r="C892" s="1"/>
      <c r="D892" s="1"/>
      <c r="E892" s="1"/>
      <c r="F892" s="1"/>
      <c r="G892" s="28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28"/>
      <c r="C893" s="1"/>
      <c r="D893" s="1"/>
      <c r="E893" s="1"/>
      <c r="F893" s="1"/>
      <c r="G893" s="28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28"/>
      <c r="C894" s="1"/>
      <c r="D894" s="1"/>
      <c r="E894" s="1"/>
      <c r="F894" s="1"/>
      <c r="G894" s="28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28"/>
      <c r="C895" s="1"/>
      <c r="D895" s="1"/>
      <c r="E895" s="1"/>
      <c r="F895" s="1"/>
      <c r="G895" s="28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28"/>
      <c r="C896" s="1"/>
      <c r="D896" s="1"/>
      <c r="E896" s="1"/>
      <c r="F896" s="1"/>
      <c r="G896" s="28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28"/>
      <c r="C897" s="1"/>
      <c r="D897" s="1"/>
      <c r="E897" s="1"/>
      <c r="F897" s="1"/>
      <c r="G897" s="28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28"/>
      <c r="C898" s="1"/>
      <c r="D898" s="1"/>
      <c r="E898" s="1"/>
      <c r="F898" s="1"/>
      <c r="G898" s="28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28"/>
      <c r="C899" s="1"/>
      <c r="D899" s="1"/>
      <c r="E899" s="1"/>
      <c r="F899" s="1"/>
      <c r="G899" s="28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28"/>
      <c r="C900" s="1"/>
      <c r="D900" s="1"/>
      <c r="E900" s="1"/>
      <c r="F900" s="1"/>
      <c r="G900" s="28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28"/>
      <c r="C901" s="1"/>
      <c r="D901" s="1"/>
      <c r="E901" s="1"/>
      <c r="F901" s="1"/>
      <c r="G901" s="28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28"/>
      <c r="C902" s="1"/>
      <c r="D902" s="1"/>
      <c r="E902" s="1"/>
      <c r="F902" s="1"/>
      <c r="G902" s="28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28"/>
      <c r="C903" s="1"/>
      <c r="D903" s="1"/>
      <c r="E903" s="1"/>
      <c r="F903" s="1"/>
      <c r="G903" s="28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28"/>
      <c r="C904" s="1"/>
      <c r="D904" s="1"/>
      <c r="E904" s="1"/>
      <c r="F904" s="1"/>
      <c r="G904" s="28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28"/>
      <c r="C905" s="1"/>
      <c r="D905" s="1"/>
      <c r="E905" s="1"/>
      <c r="F905" s="1"/>
      <c r="G905" s="28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28"/>
      <c r="C906" s="1"/>
      <c r="D906" s="1"/>
      <c r="E906" s="1"/>
      <c r="F906" s="1"/>
      <c r="G906" s="28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28"/>
      <c r="C907" s="1"/>
      <c r="D907" s="1"/>
      <c r="E907" s="1"/>
      <c r="F907" s="1"/>
      <c r="G907" s="28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28"/>
      <c r="C908" s="1"/>
      <c r="D908" s="1"/>
      <c r="E908" s="1"/>
      <c r="F908" s="1"/>
      <c r="G908" s="28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28"/>
      <c r="C909" s="1"/>
      <c r="D909" s="1"/>
      <c r="E909" s="1"/>
      <c r="F909" s="1"/>
      <c r="G909" s="28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28"/>
      <c r="C910" s="1"/>
      <c r="D910" s="1"/>
      <c r="E910" s="1"/>
      <c r="F910" s="1"/>
      <c r="G910" s="28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28"/>
      <c r="C911" s="1"/>
      <c r="D911" s="1"/>
      <c r="E911" s="1"/>
      <c r="F911" s="1"/>
      <c r="G911" s="28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28"/>
      <c r="C912" s="1"/>
      <c r="D912" s="1"/>
      <c r="E912" s="1"/>
      <c r="F912" s="1"/>
      <c r="G912" s="28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28"/>
      <c r="C913" s="1"/>
      <c r="D913" s="1"/>
      <c r="E913" s="1"/>
      <c r="F913" s="1"/>
      <c r="G913" s="28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28"/>
      <c r="C914" s="1"/>
      <c r="D914" s="1"/>
      <c r="E914" s="1"/>
      <c r="F914" s="1"/>
      <c r="G914" s="28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28"/>
      <c r="C915" s="1"/>
      <c r="D915" s="1"/>
      <c r="E915" s="1"/>
      <c r="F915" s="1"/>
      <c r="G915" s="28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28"/>
      <c r="C916" s="1"/>
      <c r="D916" s="1"/>
      <c r="E916" s="1"/>
      <c r="F916" s="1"/>
      <c r="G916" s="28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28"/>
      <c r="C917" s="1"/>
      <c r="D917" s="1"/>
      <c r="E917" s="1"/>
      <c r="F917" s="1"/>
      <c r="G917" s="28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28"/>
      <c r="C918" s="1"/>
      <c r="D918" s="1"/>
      <c r="E918" s="1"/>
      <c r="F918" s="1"/>
      <c r="G918" s="28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28"/>
      <c r="C919" s="1"/>
      <c r="D919" s="1"/>
      <c r="E919" s="1"/>
      <c r="F919" s="1"/>
      <c r="G919" s="28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28"/>
      <c r="C920" s="1"/>
      <c r="D920" s="1"/>
      <c r="E920" s="1"/>
      <c r="F920" s="1"/>
      <c r="G920" s="28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28"/>
      <c r="C921" s="1"/>
      <c r="D921" s="1"/>
      <c r="E921" s="1"/>
      <c r="F921" s="1"/>
      <c r="G921" s="28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28"/>
      <c r="C922" s="1"/>
      <c r="D922" s="1"/>
      <c r="E922" s="1"/>
      <c r="F922" s="1"/>
      <c r="G922" s="28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28"/>
      <c r="C923" s="1"/>
      <c r="D923" s="1"/>
      <c r="E923" s="1"/>
      <c r="F923" s="1"/>
      <c r="G923" s="28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28"/>
      <c r="C924" s="1"/>
      <c r="D924" s="1"/>
      <c r="E924" s="1"/>
      <c r="F924" s="1"/>
      <c r="G924" s="28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28"/>
      <c r="C925" s="1"/>
      <c r="D925" s="1"/>
      <c r="E925" s="1"/>
      <c r="F925" s="1"/>
      <c r="G925" s="28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28"/>
      <c r="C926" s="1"/>
      <c r="D926" s="1"/>
      <c r="E926" s="1"/>
      <c r="F926" s="1"/>
      <c r="G926" s="28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28"/>
      <c r="C927" s="1"/>
      <c r="D927" s="1"/>
      <c r="E927" s="1"/>
      <c r="F927" s="1"/>
      <c r="G927" s="28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28"/>
      <c r="C928" s="1"/>
      <c r="D928" s="1"/>
      <c r="E928" s="1"/>
      <c r="F928" s="1"/>
      <c r="G928" s="28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28"/>
      <c r="C929" s="1"/>
      <c r="D929" s="1"/>
      <c r="E929" s="1"/>
      <c r="F929" s="1"/>
      <c r="G929" s="28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28"/>
      <c r="C930" s="1"/>
      <c r="D930" s="1"/>
      <c r="E930" s="1"/>
      <c r="F930" s="1"/>
      <c r="G930" s="28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28"/>
      <c r="C931" s="1"/>
      <c r="D931" s="1"/>
      <c r="E931" s="1"/>
      <c r="F931" s="1"/>
      <c r="G931" s="28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28"/>
      <c r="C932" s="1"/>
      <c r="D932" s="1"/>
      <c r="E932" s="1"/>
      <c r="F932" s="1"/>
      <c r="G932" s="28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28"/>
      <c r="C933" s="1"/>
      <c r="D933" s="1"/>
      <c r="E933" s="1"/>
      <c r="F933" s="1"/>
      <c r="G933" s="28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28"/>
      <c r="C934" s="1"/>
      <c r="D934" s="1"/>
      <c r="E934" s="1"/>
      <c r="F934" s="1"/>
      <c r="G934" s="28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28"/>
      <c r="C935" s="1"/>
      <c r="D935" s="1"/>
      <c r="E935" s="1"/>
      <c r="F935" s="1"/>
      <c r="G935" s="28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28"/>
      <c r="C936" s="1"/>
      <c r="D936" s="1"/>
      <c r="E936" s="1"/>
      <c r="F936" s="1"/>
      <c r="G936" s="28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28"/>
      <c r="C937" s="1"/>
      <c r="D937" s="1"/>
      <c r="E937" s="1"/>
      <c r="F937" s="1"/>
      <c r="G937" s="28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28"/>
      <c r="C938" s="1"/>
      <c r="D938" s="1"/>
      <c r="E938" s="1"/>
      <c r="F938" s="1"/>
      <c r="G938" s="28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28"/>
      <c r="C939" s="1"/>
      <c r="D939" s="1"/>
      <c r="E939" s="1"/>
      <c r="F939" s="1"/>
      <c r="G939" s="28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28"/>
      <c r="C940" s="1"/>
      <c r="D940" s="1"/>
      <c r="E940" s="1"/>
      <c r="F940" s="1"/>
      <c r="G940" s="28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28"/>
      <c r="C941" s="1"/>
      <c r="D941" s="1"/>
      <c r="E941" s="1"/>
      <c r="F941" s="1"/>
      <c r="G941" s="28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28"/>
      <c r="C942" s="1"/>
      <c r="D942" s="1"/>
      <c r="E942" s="1"/>
      <c r="F942" s="1"/>
      <c r="G942" s="28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28"/>
      <c r="C943" s="1"/>
      <c r="D943" s="1"/>
      <c r="E943" s="1"/>
      <c r="F943" s="1"/>
      <c r="G943" s="28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28"/>
      <c r="C944" s="1"/>
      <c r="D944" s="1"/>
      <c r="E944" s="1"/>
      <c r="F944" s="1"/>
      <c r="G944" s="28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28"/>
      <c r="C945" s="1"/>
      <c r="D945" s="1"/>
      <c r="E945" s="1"/>
      <c r="F945" s="1"/>
      <c r="G945" s="28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28"/>
      <c r="C946" s="1"/>
      <c r="D946" s="1"/>
      <c r="E946" s="1"/>
      <c r="F946" s="1"/>
      <c r="G946" s="28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28"/>
      <c r="C947" s="1"/>
      <c r="D947" s="1"/>
      <c r="E947" s="1"/>
      <c r="F947" s="1"/>
      <c r="G947" s="28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28"/>
      <c r="C948" s="1"/>
      <c r="D948" s="1"/>
      <c r="E948" s="1"/>
      <c r="F948" s="1"/>
      <c r="G948" s="28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28"/>
      <c r="C949" s="1"/>
      <c r="D949" s="1"/>
      <c r="E949" s="1"/>
      <c r="F949" s="1"/>
      <c r="G949" s="28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28"/>
      <c r="C950" s="1"/>
      <c r="D950" s="1"/>
      <c r="E950" s="1"/>
      <c r="F950" s="1"/>
      <c r="G950" s="28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28"/>
      <c r="C951" s="1"/>
      <c r="D951" s="1"/>
      <c r="E951" s="1"/>
      <c r="F951" s="1"/>
      <c r="G951" s="28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28"/>
      <c r="C952" s="1"/>
      <c r="D952" s="1"/>
      <c r="E952" s="1"/>
      <c r="F952" s="1"/>
      <c r="G952" s="28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28"/>
      <c r="C953" s="1"/>
      <c r="D953" s="1"/>
      <c r="E953" s="1"/>
      <c r="F953" s="1"/>
      <c r="G953" s="28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28"/>
      <c r="C954" s="1"/>
      <c r="D954" s="1"/>
      <c r="E954" s="1"/>
      <c r="F954" s="1"/>
      <c r="G954" s="28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28"/>
      <c r="C955" s="1"/>
      <c r="D955" s="1"/>
      <c r="E955" s="1"/>
      <c r="F955" s="1"/>
      <c r="G955" s="28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28"/>
      <c r="C956" s="1"/>
      <c r="D956" s="1"/>
      <c r="E956" s="1"/>
      <c r="F956" s="1"/>
      <c r="G956" s="28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28"/>
      <c r="C957" s="1"/>
      <c r="D957" s="1"/>
      <c r="E957" s="1"/>
      <c r="F957" s="1"/>
      <c r="G957" s="28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28"/>
      <c r="C958" s="1"/>
      <c r="D958" s="1"/>
      <c r="E958" s="1"/>
      <c r="F958" s="1"/>
      <c r="G958" s="28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28"/>
      <c r="C959" s="1"/>
      <c r="D959" s="1"/>
      <c r="E959" s="1"/>
      <c r="F959" s="1"/>
      <c r="G959" s="28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28"/>
      <c r="C960" s="1"/>
      <c r="D960" s="1"/>
      <c r="E960" s="1"/>
      <c r="F960" s="1"/>
      <c r="G960" s="28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28"/>
      <c r="C961" s="1"/>
      <c r="D961" s="1"/>
      <c r="E961" s="1"/>
      <c r="F961" s="1"/>
      <c r="G961" s="28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28"/>
      <c r="C962" s="1"/>
      <c r="D962" s="1"/>
      <c r="E962" s="1"/>
      <c r="F962" s="1"/>
      <c r="G962" s="28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28"/>
      <c r="C963" s="1"/>
      <c r="D963" s="1"/>
      <c r="E963" s="1"/>
      <c r="F963" s="1"/>
      <c r="G963" s="28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28"/>
      <c r="C964" s="1"/>
      <c r="D964" s="1"/>
      <c r="E964" s="1"/>
      <c r="F964" s="1"/>
      <c r="G964" s="28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28"/>
      <c r="C965" s="1"/>
      <c r="D965" s="1"/>
      <c r="E965" s="1"/>
      <c r="F965" s="1"/>
      <c r="G965" s="28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28"/>
      <c r="C966" s="1"/>
      <c r="D966" s="1"/>
      <c r="E966" s="1"/>
      <c r="F966" s="1"/>
      <c r="G966" s="28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28"/>
      <c r="C967" s="1"/>
      <c r="D967" s="1"/>
      <c r="E967" s="1"/>
      <c r="F967" s="1"/>
      <c r="G967" s="28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28"/>
      <c r="C968" s="1"/>
      <c r="D968" s="1"/>
      <c r="E968" s="1"/>
      <c r="F968" s="1"/>
      <c r="G968" s="28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28"/>
      <c r="C969" s="1"/>
      <c r="D969" s="1"/>
      <c r="E969" s="1"/>
      <c r="F969" s="1"/>
      <c r="G969" s="28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28"/>
      <c r="C970" s="1"/>
      <c r="D970" s="1"/>
      <c r="E970" s="1"/>
      <c r="F970" s="1"/>
      <c r="G970" s="28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28"/>
      <c r="C971" s="1"/>
      <c r="D971" s="1"/>
      <c r="E971" s="1"/>
      <c r="F971" s="1"/>
      <c r="G971" s="28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28"/>
      <c r="C972" s="1"/>
      <c r="D972" s="1"/>
      <c r="E972" s="1"/>
      <c r="F972" s="1"/>
      <c r="G972" s="28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28"/>
      <c r="C973" s="1"/>
      <c r="D973" s="1"/>
      <c r="E973" s="1"/>
      <c r="F973" s="1"/>
      <c r="G973" s="28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28"/>
      <c r="C974" s="1"/>
      <c r="D974" s="1"/>
      <c r="E974" s="1"/>
      <c r="F974" s="1"/>
      <c r="G974" s="28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28"/>
      <c r="C975" s="1"/>
      <c r="D975" s="1"/>
      <c r="E975" s="1"/>
      <c r="F975" s="1"/>
      <c r="G975" s="28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28"/>
      <c r="C976" s="1"/>
      <c r="D976" s="1"/>
      <c r="E976" s="1"/>
      <c r="F976" s="1"/>
      <c r="G976" s="28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28"/>
      <c r="C977" s="1"/>
      <c r="D977" s="1"/>
      <c r="E977" s="1"/>
      <c r="F977" s="1"/>
      <c r="G977" s="28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28"/>
      <c r="C978" s="1"/>
      <c r="D978" s="1"/>
      <c r="E978" s="1"/>
      <c r="F978" s="1"/>
      <c r="G978" s="28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28"/>
      <c r="C979" s="1"/>
      <c r="D979" s="1"/>
      <c r="E979" s="1"/>
      <c r="F979" s="1"/>
      <c r="G979" s="28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28"/>
      <c r="C980" s="1"/>
      <c r="D980" s="1"/>
      <c r="E980" s="1"/>
      <c r="F980" s="1"/>
      <c r="G980" s="28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28"/>
      <c r="C981" s="1"/>
      <c r="D981" s="1"/>
      <c r="E981" s="1"/>
      <c r="F981" s="1"/>
      <c r="G981" s="28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28"/>
      <c r="C982" s="1"/>
      <c r="D982" s="1"/>
      <c r="E982" s="1"/>
      <c r="F982" s="1"/>
      <c r="G982" s="28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28"/>
      <c r="C983" s="1"/>
      <c r="D983" s="1"/>
      <c r="E983" s="1"/>
      <c r="F983" s="1"/>
      <c r="G983" s="28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28"/>
      <c r="C984" s="1"/>
      <c r="D984" s="1"/>
      <c r="E984" s="1"/>
      <c r="F984" s="1"/>
      <c r="G984" s="28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28"/>
      <c r="C985" s="1"/>
      <c r="D985" s="1"/>
      <c r="E985" s="1"/>
      <c r="F985" s="1"/>
      <c r="G985" s="28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28"/>
      <c r="C986" s="1"/>
      <c r="D986" s="1"/>
      <c r="E986" s="1"/>
      <c r="F986" s="1"/>
      <c r="G986" s="28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28"/>
      <c r="C987" s="1"/>
      <c r="D987" s="1"/>
      <c r="E987" s="1"/>
      <c r="F987" s="1"/>
      <c r="G987" s="28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28"/>
      <c r="C988" s="1"/>
      <c r="D988" s="1"/>
      <c r="E988" s="1"/>
      <c r="F988" s="1"/>
      <c r="G988" s="28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28"/>
      <c r="C989" s="1"/>
      <c r="D989" s="1"/>
      <c r="E989" s="1"/>
      <c r="F989" s="1"/>
      <c r="G989" s="28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28"/>
      <c r="C990" s="1"/>
      <c r="D990" s="1"/>
      <c r="E990" s="1"/>
      <c r="F990" s="1"/>
      <c r="G990" s="28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28"/>
      <c r="C991" s="1"/>
      <c r="D991" s="1"/>
      <c r="E991" s="1"/>
      <c r="F991" s="1"/>
      <c r="G991" s="28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28"/>
      <c r="C992" s="1"/>
      <c r="D992" s="1"/>
      <c r="E992" s="1"/>
      <c r="F992" s="1"/>
      <c r="G992" s="28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28"/>
      <c r="C993" s="1"/>
      <c r="D993" s="1"/>
      <c r="E993" s="1"/>
      <c r="F993" s="1"/>
      <c r="G993" s="28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28"/>
      <c r="C994" s="1"/>
      <c r="D994" s="1"/>
      <c r="E994" s="1"/>
      <c r="F994" s="1"/>
      <c r="G994" s="28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28"/>
      <c r="C995" s="1"/>
      <c r="D995" s="1"/>
      <c r="E995" s="1"/>
      <c r="F995" s="1"/>
      <c r="G995" s="28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28"/>
      <c r="C996" s="1"/>
      <c r="D996" s="1"/>
      <c r="E996" s="1"/>
      <c r="F996" s="1"/>
      <c r="G996" s="28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28"/>
      <c r="C997" s="1"/>
      <c r="D997" s="1"/>
      <c r="E997" s="1"/>
      <c r="F997" s="1"/>
      <c r="G997" s="28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28"/>
      <c r="C998" s="1"/>
      <c r="D998" s="1"/>
      <c r="E998" s="1"/>
      <c r="F998" s="1"/>
      <c r="G998" s="28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28"/>
      <c r="C999" s="1"/>
      <c r="D999" s="1"/>
      <c r="E999" s="1"/>
      <c r="F999" s="1"/>
      <c r="G999" s="28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28"/>
      <c r="C1000" s="1"/>
      <c r="D1000" s="1"/>
      <c r="E1000" s="1"/>
      <c r="F1000" s="1"/>
      <c r="G1000" s="28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>
      <c r="A1001" s="1"/>
      <c r="B1001" s="28"/>
      <c r="C1001" s="1"/>
      <c r="D1001" s="1"/>
      <c r="E1001" s="1"/>
      <c r="F1001" s="1"/>
      <c r="G1001" s="28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>
      <c r="A1002" s="1"/>
      <c r="B1002" s="28"/>
      <c r="C1002" s="1"/>
      <c r="D1002" s="1"/>
      <c r="E1002" s="1"/>
      <c r="F1002" s="1"/>
      <c r="G1002" s="28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>
      <c r="A1003" s="1"/>
      <c r="B1003" s="28"/>
      <c r="C1003" s="1"/>
      <c r="D1003" s="1"/>
      <c r="E1003" s="1"/>
      <c r="F1003" s="1"/>
      <c r="G1003" s="28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>
      <c r="A1004" s="1"/>
      <c r="B1004" s="28"/>
      <c r="C1004" s="1"/>
      <c r="D1004" s="1"/>
      <c r="E1004" s="1"/>
      <c r="F1004" s="1"/>
      <c r="G1004" s="28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78">
    <mergeCell ref="B199:C199"/>
    <mergeCell ref="B200:C200"/>
    <mergeCell ref="B201:C201"/>
    <mergeCell ref="B183:F183"/>
    <mergeCell ref="G183:K183"/>
    <mergeCell ref="B189:F189"/>
    <mergeCell ref="G189:K189"/>
    <mergeCell ref="B198:C198"/>
    <mergeCell ref="B83:F83"/>
    <mergeCell ref="G83:K83"/>
    <mergeCell ref="B89:F89"/>
    <mergeCell ref="G89:K89"/>
    <mergeCell ref="B95:F95"/>
    <mergeCell ref="G95:K95"/>
    <mergeCell ref="B70:F70"/>
    <mergeCell ref="G70:K70"/>
    <mergeCell ref="B71:F71"/>
    <mergeCell ref="G71:K71"/>
    <mergeCell ref="G77:K77"/>
    <mergeCell ref="B77:F77"/>
    <mergeCell ref="B52:F52"/>
    <mergeCell ref="G52:K52"/>
    <mergeCell ref="B58:F58"/>
    <mergeCell ref="G58:K58"/>
    <mergeCell ref="B64:F64"/>
    <mergeCell ref="G64:K64"/>
    <mergeCell ref="B34:F34"/>
    <mergeCell ref="G34:K34"/>
    <mergeCell ref="G40:K40"/>
    <mergeCell ref="B40:F40"/>
    <mergeCell ref="B46:F46"/>
    <mergeCell ref="G46:K46"/>
    <mergeCell ref="B16:F16"/>
    <mergeCell ref="G16:K16"/>
    <mergeCell ref="B22:F22"/>
    <mergeCell ref="G22:K22"/>
    <mergeCell ref="B28:F28"/>
    <mergeCell ref="G28:K28"/>
    <mergeCell ref="B171:F171"/>
    <mergeCell ref="G171:K171"/>
    <mergeCell ref="B177:F177"/>
    <mergeCell ref="G177:K177"/>
    <mergeCell ref="A1:L1"/>
    <mergeCell ref="A2:L2"/>
    <mergeCell ref="B3:K3"/>
    <mergeCell ref="B4:K4"/>
    <mergeCell ref="B5:K5"/>
    <mergeCell ref="B6:K6"/>
    <mergeCell ref="G7:K7"/>
    <mergeCell ref="B7:F7"/>
    <mergeCell ref="B9:F9"/>
    <mergeCell ref="G9:K9"/>
    <mergeCell ref="B10:F10"/>
    <mergeCell ref="G10:K10"/>
    <mergeCell ref="B153:F153"/>
    <mergeCell ref="G153:K153"/>
    <mergeCell ref="G159:K159"/>
    <mergeCell ref="B159:F159"/>
    <mergeCell ref="B165:F165"/>
    <mergeCell ref="G165:K165"/>
    <mergeCell ref="B135:F135"/>
    <mergeCell ref="G135:K135"/>
    <mergeCell ref="B141:F141"/>
    <mergeCell ref="G141:K141"/>
    <mergeCell ref="B147:F147"/>
    <mergeCell ref="G147:K147"/>
    <mergeCell ref="G120:K120"/>
    <mergeCell ref="B120:F120"/>
    <mergeCell ref="B128:F128"/>
    <mergeCell ref="G128:K128"/>
    <mergeCell ref="B134:F134"/>
    <mergeCell ref="G134:K134"/>
    <mergeCell ref="B101:F101"/>
    <mergeCell ref="G101:K101"/>
    <mergeCell ref="B107:F107"/>
    <mergeCell ref="G107:K107"/>
    <mergeCell ref="B113:F113"/>
    <mergeCell ref="G113:K113"/>
  </mergeCells>
  <pageMargins left="0.25" right="0.25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101"/>
  <sheetViews>
    <sheetView workbookViewId="0">
      <pane ySplit="6" topLeftCell="A7" activePane="bottomLeft" state="frozen"/>
      <selection pane="bottomLeft" activeCell="B8" sqref="B8"/>
    </sheetView>
  </sheetViews>
  <sheetFormatPr baseColWidth="10" defaultColWidth="14.42578125" defaultRowHeight="15" customHeight="1"/>
  <cols>
    <col min="1" max="1" width="2.7109375" customWidth="1"/>
    <col min="2" max="2" width="38.5703125" customWidth="1"/>
    <col min="3" max="3" width="12.5703125" customWidth="1"/>
    <col min="4" max="7" width="18.7109375" customWidth="1"/>
    <col min="8" max="26" width="9.140625" customWidth="1"/>
  </cols>
  <sheetData>
    <row r="1" spans="1:26" ht="18" customHeight="1">
      <c r="A1" s="1"/>
      <c r="B1" s="64" t="s">
        <v>82</v>
      </c>
      <c r="C1" s="48"/>
      <c r="D1" s="48"/>
      <c r="E1" s="48"/>
      <c r="F1" s="48"/>
      <c r="G1" s="50"/>
      <c r="H1" s="3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36" t="s">
        <v>2</v>
      </c>
      <c r="C2" s="65" t="s">
        <v>83</v>
      </c>
      <c r="D2" s="48"/>
      <c r="E2" s="48"/>
      <c r="F2" s="48"/>
      <c r="G2" s="50"/>
      <c r="H2" s="3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6" t="s">
        <v>3</v>
      </c>
      <c r="C3" s="65" t="s">
        <v>84</v>
      </c>
      <c r="D3" s="48"/>
      <c r="E3" s="48"/>
      <c r="F3" s="48"/>
      <c r="G3" s="50"/>
      <c r="H3" s="3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36" t="s">
        <v>4</v>
      </c>
      <c r="C4" s="65" t="s">
        <v>85</v>
      </c>
      <c r="D4" s="48"/>
      <c r="E4" s="48"/>
      <c r="F4" s="48"/>
      <c r="G4" s="50"/>
      <c r="H4" s="3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36" t="s">
        <v>5</v>
      </c>
      <c r="C5" s="65" t="s">
        <v>86</v>
      </c>
      <c r="D5" s="48"/>
      <c r="E5" s="48"/>
      <c r="F5" s="48"/>
      <c r="G5" s="50"/>
      <c r="H5" s="3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>
      <c r="A6" s="1"/>
      <c r="B6" s="37" t="s">
        <v>8</v>
      </c>
      <c r="C6" s="37" t="s">
        <v>9</v>
      </c>
      <c r="D6" s="37" t="s">
        <v>10</v>
      </c>
      <c r="E6" s="37" t="s">
        <v>11</v>
      </c>
      <c r="F6" s="37" t="s">
        <v>12</v>
      </c>
      <c r="G6" s="37" t="s">
        <v>13</v>
      </c>
      <c r="H6" s="3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1.75" customHeight="1">
      <c r="A7" s="1"/>
      <c r="B7" s="8" t="s">
        <v>16</v>
      </c>
      <c r="C7" s="52" t="s">
        <v>17</v>
      </c>
      <c r="D7" s="48"/>
      <c r="E7" s="48"/>
      <c r="F7" s="48"/>
      <c r="G7" s="50"/>
      <c r="H7" s="3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>
      <c r="A8" s="1"/>
      <c r="B8" s="9" t="s">
        <v>18</v>
      </c>
      <c r="C8" s="47" t="s">
        <v>19</v>
      </c>
      <c r="D8" s="48"/>
      <c r="E8" s="48"/>
      <c r="F8" s="48"/>
      <c r="G8" s="50"/>
      <c r="H8" s="3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5.5" customHeight="1">
      <c r="A9" s="1"/>
      <c r="B9" s="11" t="s">
        <v>20</v>
      </c>
      <c r="C9" s="12" t="s">
        <v>21</v>
      </c>
      <c r="D9" s="13">
        <f t="shared" ref="D9:D12" si="0">E9+F9+G9</f>
        <v>7000000</v>
      </c>
      <c r="E9" s="14">
        <v>6000000</v>
      </c>
      <c r="F9" s="13">
        <v>500000</v>
      </c>
      <c r="G9" s="13">
        <v>500000</v>
      </c>
      <c r="H9" s="3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1"/>
      <c r="C10" s="12"/>
      <c r="D10" s="13">
        <f t="shared" si="0"/>
        <v>0</v>
      </c>
      <c r="E10" s="14"/>
      <c r="F10" s="13"/>
      <c r="G10" s="13"/>
      <c r="H10" s="3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.75" customHeight="1">
      <c r="A11" s="1"/>
      <c r="B11" s="11"/>
      <c r="C11" s="12"/>
      <c r="D11" s="13">
        <f t="shared" si="0"/>
        <v>0</v>
      </c>
      <c r="E11" s="14"/>
      <c r="F11" s="13"/>
      <c r="G11" s="13"/>
      <c r="H11" s="3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.75" customHeight="1">
      <c r="A12" s="1"/>
      <c r="B12" s="11"/>
      <c r="C12" s="12"/>
      <c r="D12" s="13">
        <f t="shared" si="0"/>
        <v>0</v>
      </c>
      <c r="E12" s="14"/>
      <c r="F12" s="13"/>
      <c r="G12" s="13"/>
      <c r="H12" s="3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"/>
      <c r="B13" s="16" t="s">
        <v>22</v>
      </c>
      <c r="C13" s="17"/>
      <c r="D13" s="18">
        <f t="shared" ref="D13:G13" si="1">SUM(D9:D12)</f>
        <v>7000000</v>
      </c>
      <c r="E13" s="19">
        <f t="shared" si="1"/>
        <v>6000000</v>
      </c>
      <c r="F13" s="18">
        <f t="shared" si="1"/>
        <v>500000</v>
      </c>
      <c r="G13" s="18">
        <f t="shared" si="1"/>
        <v>500000</v>
      </c>
      <c r="H13" s="3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3.75" customHeight="1">
      <c r="A14" s="1"/>
      <c r="B14" s="21" t="s">
        <v>23</v>
      </c>
      <c r="C14" s="47" t="s">
        <v>24</v>
      </c>
      <c r="D14" s="48"/>
      <c r="E14" s="48"/>
      <c r="F14" s="48"/>
      <c r="G14" s="50"/>
      <c r="H14" s="3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.75" customHeight="1">
      <c r="A15" s="1"/>
      <c r="B15" s="11" t="s">
        <v>20</v>
      </c>
      <c r="C15" s="12" t="s">
        <v>21</v>
      </c>
      <c r="D15" s="13">
        <f t="shared" ref="D15:D18" si="2">E15+F15+G15</f>
        <v>500000</v>
      </c>
      <c r="E15" s="14">
        <v>500000</v>
      </c>
      <c r="F15" s="13"/>
      <c r="G15" s="13"/>
      <c r="H15" s="3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.75" customHeight="1">
      <c r="A16" s="1"/>
      <c r="B16" s="11"/>
      <c r="C16" s="12"/>
      <c r="D16" s="13">
        <f t="shared" si="2"/>
        <v>0</v>
      </c>
      <c r="E16" s="14"/>
      <c r="F16" s="13"/>
      <c r="G16" s="13"/>
      <c r="H16" s="3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.75" customHeight="1">
      <c r="A17" s="1"/>
      <c r="B17" s="11"/>
      <c r="C17" s="12"/>
      <c r="D17" s="13">
        <f t="shared" si="2"/>
        <v>0</v>
      </c>
      <c r="E17" s="14"/>
      <c r="F17" s="13"/>
      <c r="G17" s="13"/>
      <c r="H17" s="3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.75" customHeight="1">
      <c r="A18" s="1"/>
      <c r="B18" s="11"/>
      <c r="C18" s="12"/>
      <c r="D18" s="13">
        <f t="shared" si="2"/>
        <v>0</v>
      </c>
      <c r="E18" s="14"/>
      <c r="F18" s="13"/>
      <c r="G18" s="13"/>
      <c r="H18" s="3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6" t="s">
        <v>22</v>
      </c>
      <c r="C19" s="17"/>
      <c r="D19" s="18">
        <f t="shared" ref="D19:G19" si="3">SUM(D15:D18)</f>
        <v>500000</v>
      </c>
      <c r="E19" s="19">
        <f t="shared" si="3"/>
        <v>500000</v>
      </c>
      <c r="F19" s="18">
        <f t="shared" si="3"/>
        <v>0</v>
      </c>
      <c r="G19" s="18">
        <f t="shared" si="3"/>
        <v>0</v>
      </c>
      <c r="H19" s="3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0.75" customHeight="1">
      <c r="A20" s="1"/>
      <c r="B20" s="21" t="s">
        <v>25</v>
      </c>
      <c r="C20" s="51" t="s">
        <v>26</v>
      </c>
      <c r="D20" s="48"/>
      <c r="E20" s="48"/>
      <c r="F20" s="48"/>
      <c r="G20" s="50"/>
      <c r="H20" s="3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>
      <c r="A21" s="1"/>
      <c r="B21" s="11" t="s">
        <v>20</v>
      </c>
      <c r="C21" s="12" t="s">
        <v>21</v>
      </c>
      <c r="D21" s="13">
        <f t="shared" ref="D21:D24" si="4">E21+F21+G21</f>
        <v>600000</v>
      </c>
      <c r="E21" s="14">
        <v>300000</v>
      </c>
      <c r="F21" s="13">
        <v>200000</v>
      </c>
      <c r="G21" s="13">
        <v>100000</v>
      </c>
      <c r="H21" s="3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>
      <c r="A22" s="1"/>
      <c r="B22" s="11"/>
      <c r="C22" s="12"/>
      <c r="D22" s="13">
        <f t="shared" si="4"/>
        <v>0</v>
      </c>
      <c r="E22" s="14"/>
      <c r="F22" s="13"/>
      <c r="G22" s="13"/>
      <c r="H22" s="3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>
      <c r="A23" s="1"/>
      <c r="B23" s="11"/>
      <c r="C23" s="12"/>
      <c r="D23" s="13">
        <f t="shared" si="4"/>
        <v>0</v>
      </c>
      <c r="E23" s="14"/>
      <c r="F23" s="13"/>
      <c r="G23" s="13"/>
      <c r="H23" s="3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>
      <c r="A24" s="1"/>
      <c r="B24" s="11"/>
      <c r="C24" s="12"/>
      <c r="D24" s="13">
        <f t="shared" si="4"/>
        <v>0</v>
      </c>
      <c r="E24" s="14"/>
      <c r="F24" s="13"/>
      <c r="G24" s="13"/>
      <c r="H24" s="3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>
      <c r="A25" s="1"/>
      <c r="B25" s="16" t="s">
        <v>22</v>
      </c>
      <c r="C25" s="17"/>
      <c r="D25" s="18">
        <f t="shared" ref="D25:G25" si="5">SUM(D21:D24)</f>
        <v>600000</v>
      </c>
      <c r="E25" s="19">
        <f t="shared" si="5"/>
        <v>300000</v>
      </c>
      <c r="F25" s="18">
        <f t="shared" si="5"/>
        <v>200000</v>
      </c>
      <c r="G25" s="18">
        <f t="shared" si="5"/>
        <v>100000</v>
      </c>
      <c r="H25" s="3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0.75" customHeight="1">
      <c r="A26" s="1"/>
      <c r="B26" s="21" t="s">
        <v>27</v>
      </c>
      <c r="C26" s="51" t="s">
        <v>28</v>
      </c>
      <c r="D26" s="48"/>
      <c r="E26" s="48"/>
      <c r="F26" s="48"/>
      <c r="G26" s="50"/>
      <c r="H26" s="3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2.5" customHeight="1">
      <c r="A27" s="1"/>
      <c r="B27" s="11" t="s">
        <v>20</v>
      </c>
      <c r="C27" s="12" t="s">
        <v>21</v>
      </c>
      <c r="D27" s="13">
        <f t="shared" ref="D27:D30" si="6">E27+F27+G27</f>
        <v>2100000</v>
      </c>
      <c r="E27" s="14"/>
      <c r="F27" s="13"/>
      <c r="G27" s="13">
        <v>2100000</v>
      </c>
      <c r="H27" s="3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2.5" customHeight="1">
      <c r="A28" s="1"/>
      <c r="B28" s="11"/>
      <c r="C28" s="12"/>
      <c r="D28" s="13">
        <f t="shared" si="6"/>
        <v>0</v>
      </c>
      <c r="E28" s="14"/>
      <c r="F28" s="13"/>
      <c r="G28" s="13"/>
      <c r="H28" s="3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2.5" customHeight="1">
      <c r="A29" s="1"/>
      <c r="B29" s="11"/>
      <c r="C29" s="12"/>
      <c r="D29" s="13">
        <f t="shared" si="6"/>
        <v>0</v>
      </c>
      <c r="E29" s="14"/>
      <c r="F29" s="13"/>
      <c r="G29" s="13"/>
      <c r="H29" s="3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2.5" customHeight="1">
      <c r="A30" s="1"/>
      <c r="B30" s="11"/>
      <c r="C30" s="12"/>
      <c r="D30" s="13">
        <f t="shared" si="6"/>
        <v>0</v>
      </c>
      <c r="E30" s="14"/>
      <c r="F30" s="13"/>
      <c r="G30" s="13"/>
      <c r="H30" s="3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2.5" customHeight="1">
      <c r="A31" s="1"/>
      <c r="B31" s="16" t="s">
        <v>22</v>
      </c>
      <c r="C31" s="17"/>
      <c r="D31" s="18">
        <f t="shared" ref="D31:G31" si="7">SUM(D27:D30)</f>
        <v>2100000</v>
      </c>
      <c r="E31" s="19">
        <f t="shared" si="7"/>
        <v>0</v>
      </c>
      <c r="F31" s="18">
        <f t="shared" si="7"/>
        <v>0</v>
      </c>
      <c r="G31" s="18">
        <f t="shared" si="7"/>
        <v>2100000</v>
      </c>
      <c r="H31" s="3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.75" customHeight="1">
      <c r="A32" s="1"/>
      <c r="B32" s="21" t="s">
        <v>29</v>
      </c>
      <c r="C32" s="51" t="s">
        <v>30</v>
      </c>
      <c r="D32" s="48"/>
      <c r="E32" s="48"/>
      <c r="F32" s="48"/>
      <c r="G32" s="50"/>
      <c r="H32" s="3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2.5" customHeight="1">
      <c r="A33" s="1"/>
      <c r="B33" s="11" t="s">
        <v>20</v>
      </c>
      <c r="C33" s="12" t="s">
        <v>21</v>
      </c>
      <c r="D33" s="13">
        <f t="shared" ref="D33:D36" si="8">E33+F33+G33</f>
        <v>2100000</v>
      </c>
      <c r="E33" s="14">
        <v>1100000</v>
      </c>
      <c r="F33" s="13"/>
      <c r="G33" s="13">
        <v>1000000</v>
      </c>
      <c r="H33" s="3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2.5" customHeight="1">
      <c r="A34" s="1"/>
      <c r="B34" s="11"/>
      <c r="C34" s="12"/>
      <c r="D34" s="13">
        <f t="shared" si="8"/>
        <v>0</v>
      </c>
      <c r="E34" s="14"/>
      <c r="F34" s="13"/>
      <c r="G34" s="13"/>
      <c r="H34" s="3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 customHeight="1">
      <c r="A35" s="1"/>
      <c r="B35" s="11"/>
      <c r="C35" s="12"/>
      <c r="D35" s="13">
        <f t="shared" si="8"/>
        <v>0</v>
      </c>
      <c r="E35" s="14"/>
      <c r="F35" s="13"/>
      <c r="G35" s="13"/>
      <c r="H35" s="3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 customHeight="1">
      <c r="A36" s="1"/>
      <c r="B36" s="11"/>
      <c r="C36" s="12"/>
      <c r="D36" s="13">
        <f t="shared" si="8"/>
        <v>0</v>
      </c>
      <c r="E36" s="14"/>
      <c r="F36" s="13"/>
      <c r="G36" s="13"/>
      <c r="H36" s="3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2.5" customHeight="1">
      <c r="A37" s="1"/>
      <c r="B37" s="16" t="s">
        <v>22</v>
      </c>
      <c r="C37" s="17"/>
      <c r="D37" s="18">
        <f t="shared" ref="D37:G37" si="9">SUM(D33:D36)</f>
        <v>2100000</v>
      </c>
      <c r="E37" s="19">
        <f t="shared" si="9"/>
        <v>1100000</v>
      </c>
      <c r="F37" s="18">
        <f t="shared" si="9"/>
        <v>0</v>
      </c>
      <c r="G37" s="18">
        <f t="shared" si="9"/>
        <v>1000000</v>
      </c>
      <c r="H37" s="3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2.25" customHeight="1">
      <c r="A38" s="1"/>
      <c r="B38" s="9" t="s">
        <v>31</v>
      </c>
      <c r="C38" s="47" t="s">
        <v>32</v>
      </c>
      <c r="D38" s="48"/>
      <c r="E38" s="48"/>
      <c r="F38" s="48"/>
      <c r="G38" s="50"/>
      <c r="H38" s="3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>
      <c r="A39" s="1"/>
      <c r="B39" s="11" t="s">
        <v>20</v>
      </c>
      <c r="C39" s="12" t="s">
        <v>21</v>
      </c>
      <c r="D39" s="13">
        <f t="shared" ref="D39:D42" si="10">E39+F39+G39</f>
        <v>500000</v>
      </c>
      <c r="E39" s="14">
        <v>200000</v>
      </c>
      <c r="F39" s="13"/>
      <c r="G39" s="13">
        <v>300000</v>
      </c>
      <c r="H39" s="3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>
      <c r="A40" s="1"/>
      <c r="B40" s="11"/>
      <c r="C40" s="12"/>
      <c r="D40" s="13">
        <f t="shared" si="10"/>
        <v>0</v>
      </c>
      <c r="E40" s="14"/>
      <c r="F40" s="13"/>
      <c r="G40" s="13"/>
      <c r="H40" s="3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>
      <c r="A41" s="1"/>
      <c r="B41" s="11"/>
      <c r="C41" s="12"/>
      <c r="D41" s="13">
        <f t="shared" si="10"/>
        <v>0</v>
      </c>
      <c r="E41" s="14"/>
      <c r="F41" s="13"/>
      <c r="G41" s="13"/>
      <c r="H41" s="3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>
      <c r="A42" s="1"/>
      <c r="B42" s="11"/>
      <c r="C42" s="12"/>
      <c r="D42" s="13">
        <f t="shared" si="10"/>
        <v>0</v>
      </c>
      <c r="E42" s="14"/>
      <c r="F42" s="13"/>
      <c r="G42" s="13"/>
      <c r="H42" s="3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>
      <c r="A43" s="1"/>
      <c r="B43" s="16" t="s">
        <v>22</v>
      </c>
      <c r="C43" s="17"/>
      <c r="D43" s="18">
        <f t="shared" ref="D43:G43" si="11">SUM(D39:D42)</f>
        <v>500000</v>
      </c>
      <c r="E43" s="19">
        <f t="shared" si="11"/>
        <v>200000</v>
      </c>
      <c r="F43" s="18">
        <f t="shared" si="11"/>
        <v>0</v>
      </c>
      <c r="G43" s="18">
        <f t="shared" si="11"/>
        <v>300000</v>
      </c>
      <c r="H43" s="3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hidden="1" customHeight="1">
      <c r="A44" s="1"/>
      <c r="B44" s="21" t="s">
        <v>33</v>
      </c>
      <c r="C44" s="47"/>
      <c r="D44" s="48"/>
      <c r="E44" s="48"/>
      <c r="F44" s="48"/>
      <c r="G44" s="50"/>
      <c r="H44" s="3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 hidden="1" customHeight="1">
      <c r="A45" s="1"/>
      <c r="B45" s="11"/>
      <c r="C45" s="12"/>
      <c r="D45" s="13">
        <f t="shared" ref="D45:D48" si="12">E45+F45+G45</f>
        <v>0</v>
      </c>
      <c r="E45" s="14"/>
      <c r="F45" s="13"/>
      <c r="G45" s="13"/>
      <c r="H45" s="3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" hidden="1" customHeight="1">
      <c r="A46" s="1"/>
      <c r="B46" s="11"/>
      <c r="C46" s="12"/>
      <c r="D46" s="13">
        <f t="shared" si="12"/>
        <v>0</v>
      </c>
      <c r="E46" s="14"/>
      <c r="F46" s="13"/>
      <c r="G46" s="13"/>
      <c r="H46" s="3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1" hidden="1" customHeight="1">
      <c r="A47" s="1"/>
      <c r="B47" s="11"/>
      <c r="C47" s="12"/>
      <c r="D47" s="13">
        <f t="shared" si="12"/>
        <v>0</v>
      </c>
      <c r="E47" s="14"/>
      <c r="F47" s="13"/>
      <c r="G47" s="13"/>
      <c r="H47" s="3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" hidden="1" customHeight="1">
      <c r="A48" s="1"/>
      <c r="B48" s="11"/>
      <c r="C48" s="12"/>
      <c r="D48" s="13">
        <f t="shared" si="12"/>
        <v>0</v>
      </c>
      <c r="E48" s="14"/>
      <c r="F48" s="13"/>
      <c r="G48" s="13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" hidden="1" customHeight="1">
      <c r="A49" s="1"/>
      <c r="B49" s="16" t="s">
        <v>22</v>
      </c>
      <c r="C49" s="17"/>
      <c r="D49" s="18">
        <f t="shared" ref="D49:G49" si="13">SUM(D45:D48)</f>
        <v>0</v>
      </c>
      <c r="E49" s="19">
        <f t="shared" si="13"/>
        <v>0</v>
      </c>
      <c r="F49" s="18">
        <f t="shared" si="13"/>
        <v>0</v>
      </c>
      <c r="G49" s="18">
        <f t="shared" si="13"/>
        <v>0</v>
      </c>
      <c r="H49" s="3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3.75" hidden="1" customHeight="1">
      <c r="A50" s="1"/>
      <c r="B50" s="21" t="s">
        <v>34</v>
      </c>
      <c r="C50" s="51"/>
      <c r="D50" s="48"/>
      <c r="E50" s="48"/>
      <c r="F50" s="48"/>
      <c r="G50" s="50"/>
      <c r="H50" s="3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hidden="1" customHeight="1">
      <c r="A51" s="1"/>
      <c r="B51" s="11"/>
      <c r="C51" s="12"/>
      <c r="D51" s="13">
        <f t="shared" ref="D51:D54" si="14">E51+F51+G51</f>
        <v>0</v>
      </c>
      <c r="E51" s="14"/>
      <c r="F51" s="13"/>
      <c r="G51" s="13"/>
      <c r="H51" s="3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" hidden="1" customHeight="1">
      <c r="A52" s="1"/>
      <c r="B52" s="11"/>
      <c r="C52" s="12"/>
      <c r="D52" s="13">
        <f t="shared" si="14"/>
        <v>0</v>
      </c>
      <c r="E52" s="14"/>
      <c r="F52" s="13"/>
      <c r="G52" s="13"/>
      <c r="H52" s="3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hidden="1" customHeight="1">
      <c r="A53" s="1"/>
      <c r="B53" s="11"/>
      <c r="C53" s="12"/>
      <c r="D53" s="13">
        <f t="shared" si="14"/>
        <v>0</v>
      </c>
      <c r="E53" s="14"/>
      <c r="F53" s="13"/>
      <c r="G53" s="13"/>
      <c r="H53" s="3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" hidden="1" customHeight="1">
      <c r="A54" s="1"/>
      <c r="B54" s="11"/>
      <c r="C54" s="12"/>
      <c r="D54" s="13">
        <f t="shared" si="14"/>
        <v>0</v>
      </c>
      <c r="E54" s="14"/>
      <c r="F54" s="13"/>
      <c r="G54" s="13"/>
      <c r="H54" s="3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hidden="1" customHeight="1">
      <c r="A55" s="1"/>
      <c r="B55" s="16" t="s">
        <v>22</v>
      </c>
      <c r="C55" s="17"/>
      <c r="D55" s="18">
        <f t="shared" ref="D55:G55" si="15">SUM(D51:D54)</f>
        <v>0</v>
      </c>
      <c r="E55" s="19">
        <f t="shared" si="15"/>
        <v>0</v>
      </c>
      <c r="F55" s="18">
        <f t="shared" si="15"/>
        <v>0</v>
      </c>
      <c r="G55" s="18">
        <f t="shared" si="15"/>
        <v>0</v>
      </c>
      <c r="H55" s="3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2.25" hidden="1" customHeight="1">
      <c r="A56" s="1"/>
      <c r="B56" s="21" t="s">
        <v>35</v>
      </c>
      <c r="C56" s="51"/>
      <c r="D56" s="48"/>
      <c r="E56" s="48"/>
      <c r="F56" s="48"/>
      <c r="G56" s="50"/>
      <c r="H56" s="3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 hidden="1" customHeight="1">
      <c r="A57" s="1"/>
      <c r="B57" s="11"/>
      <c r="C57" s="12"/>
      <c r="D57" s="13">
        <f t="shared" ref="D57:D60" si="16">E57+F57+G57</f>
        <v>0</v>
      </c>
      <c r="E57" s="14"/>
      <c r="F57" s="13"/>
      <c r="G57" s="13"/>
      <c r="H57" s="3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1" hidden="1" customHeight="1">
      <c r="A58" s="1"/>
      <c r="B58" s="11"/>
      <c r="C58" s="12"/>
      <c r="D58" s="13">
        <f t="shared" si="16"/>
        <v>0</v>
      </c>
      <c r="E58" s="14"/>
      <c r="F58" s="13"/>
      <c r="G58" s="13"/>
      <c r="H58" s="3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hidden="1" customHeight="1">
      <c r="A59" s="1"/>
      <c r="B59" s="11"/>
      <c r="C59" s="12"/>
      <c r="D59" s="13">
        <f t="shared" si="16"/>
        <v>0</v>
      </c>
      <c r="E59" s="14"/>
      <c r="F59" s="13"/>
      <c r="G59" s="13"/>
      <c r="H59" s="3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1" hidden="1" customHeight="1">
      <c r="A60" s="1"/>
      <c r="B60" s="11"/>
      <c r="C60" s="12"/>
      <c r="D60" s="13">
        <f t="shared" si="16"/>
        <v>0</v>
      </c>
      <c r="E60" s="14"/>
      <c r="F60" s="13"/>
      <c r="G60" s="13"/>
      <c r="H60" s="3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hidden="1" customHeight="1">
      <c r="A61" s="1"/>
      <c r="B61" s="16" t="s">
        <v>22</v>
      </c>
      <c r="C61" s="17"/>
      <c r="D61" s="18">
        <f t="shared" ref="D61:G61" si="17">SUM(D57:D60)</f>
        <v>0</v>
      </c>
      <c r="E61" s="19">
        <f t="shared" si="17"/>
        <v>0</v>
      </c>
      <c r="F61" s="18">
        <f t="shared" si="17"/>
        <v>0</v>
      </c>
      <c r="G61" s="18">
        <f t="shared" si="17"/>
        <v>0</v>
      </c>
      <c r="H61" s="3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0" hidden="1" customHeight="1">
      <c r="A62" s="1"/>
      <c r="B62" s="21" t="s">
        <v>36</v>
      </c>
      <c r="C62" s="51"/>
      <c r="D62" s="48"/>
      <c r="E62" s="48"/>
      <c r="F62" s="48"/>
      <c r="G62" s="50"/>
      <c r="H62" s="3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" hidden="1" customHeight="1">
      <c r="A63" s="1"/>
      <c r="B63" s="11"/>
      <c r="C63" s="12"/>
      <c r="D63" s="13">
        <f t="shared" ref="D63:D66" si="18">E63+F63+G63</f>
        <v>0</v>
      </c>
      <c r="E63" s="14"/>
      <c r="F63" s="13"/>
      <c r="G63" s="13"/>
      <c r="H63" s="3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hidden="1" customHeight="1">
      <c r="A64" s="1"/>
      <c r="B64" s="11"/>
      <c r="C64" s="12"/>
      <c r="D64" s="13">
        <f t="shared" si="18"/>
        <v>0</v>
      </c>
      <c r="E64" s="14"/>
      <c r="F64" s="13"/>
      <c r="G64" s="13"/>
      <c r="H64" s="3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1" hidden="1" customHeight="1">
      <c r="A65" s="1"/>
      <c r="B65" s="11"/>
      <c r="C65" s="12"/>
      <c r="D65" s="13">
        <f t="shared" si="18"/>
        <v>0</v>
      </c>
      <c r="E65" s="14"/>
      <c r="F65" s="13"/>
      <c r="G65" s="13"/>
      <c r="H65" s="3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1" hidden="1" customHeight="1">
      <c r="A66" s="1"/>
      <c r="B66" s="11"/>
      <c r="C66" s="12"/>
      <c r="D66" s="13">
        <f t="shared" si="18"/>
        <v>0</v>
      </c>
      <c r="E66" s="14"/>
      <c r="F66" s="13"/>
      <c r="G66" s="13"/>
      <c r="H66" s="3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1" hidden="1" customHeight="1">
      <c r="A67" s="1"/>
      <c r="B67" s="16" t="s">
        <v>22</v>
      </c>
      <c r="C67" s="17"/>
      <c r="D67" s="18">
        <f t="shared" ref="D67:G67" si="19">SUM(D63:D66)</f>
        <v>0</v>
      </c>
      <c r="E67" s="19">
        <f t="shared" si="19"/>
        <v>0</v>
      </c>
      <c r="F67" s="18">
        <f t="shared" si="19"/>
        <v>0</v>
      </c>
      <c r="G67" s="18">
        <f t="shared" si="19"/>
        <v>0</v>
      </c>
      <c r="H67" s="3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43.5" customHeight="1">
      <c r="A68" s="1"/>
      <c r="B68" s="8" t="s">
        <v>37</v>
      </c>
      <c r="C68" s="52" t="s">
        <v>38</v>
      </c>
      <c r="D68" s="48"/>
      <c r="E68" s="48"/>
      <c r="F68" s="48"/>
      <c r="G68" s="50"/>
      <c r="H68" s="3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0.75" customHeight="1">
      <c r="A69" s="1"/>
      <c r="B69" s="9" t="s">
        <v>18</v>
      </c>
      <c r="C69" s="47" t="s">
        <v>39</v>
      </c>
      <c r="D69" s="48"/>
      <c r="E69" s="48"/>
      <c r="F69" s="48"/>
      <c r="G69" s="50"/>
      <c r="H69" s="3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4.75" customHeight="1">
      <c r="A70" s="1"/>
      <c r="B70" s="11" t="s">
        <v>20</v>
      </c>
      <c r="C70" s="12" t="s">
        <v>21</v>
      </c>
      <c r="D70" s="13">
        <f t="shared" ref="D70:D73" si="20">E70+F70+G70</f>
        <v>600000</v>
      </c>
      <c r="E70" s="14"/>
      <c r="F70" s="13"/>
      <c r="G70" s="13">
        <v>600000</v>
      </c>
      <c r="H70" s="3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.75" customHeight="1">
      <c r="A71" s="1"/>
      <c r="B71" s="11"/>
      <c r="C71" s="12"/>
      <c r="D71" s="13">
        <f t="shared" si="20"/>
        <v>0</v>
      </c>
      <c r="E71" s="14"/>
      <c r="F71" s="13"/>
      <c r="G71" s="13"/>
      <c r="H71" s="3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4.75" customHeight="1">
      <c r="A72" s="1"/>
      <c r="B72" s="11"/>
      <c r="C72" s="12"/>
      <c r="D72" s="13">
        <f t="shared" si="20"/>
        <v>0</v>
      </c>
      <c r="E72" s="14"/>
      <c r="F72" s="13"/>
      <c r="G72" s="13"/>
      <c r="H72" s="3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4.75" customHeight="1">
      <c r="A73" s="1"/>
      <c r="B73" s="11"/>
      <c r="C73" s="12"/>
      <c r="D73" s="13">
        <f t="shared" si="20"/>
        <v>0</v>
      </c>
      <c r="E73" s="14"/>
      <c r="F73" s="13"/>
      <c r="G73" s="13"/>
      <c r="H73" s="3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4.75" customHeight="1">
      <c r="A74" s="1"/>
      <c r="B74" s="16" t="s">
        <v>22</v>
      </c>
      <c r="C74" s="17"/>
      <c r="D74" s="18">
        <f t="shared" ref="D74:G74" si="21">SUM(D70:D73)</f>
        <v>600000</v>
      </c>
      <c r="E74" s="19">
        <f t="shared" si="21"/>
        <v>0</v>
      </c>
      <c r="F74" s="18">
        <f t="shared" si="21"/>
        <v>0</v>
      </c>
      <c r="G74" s="18">
        <f t="shared" si="21"/>
        <v>600000</v>
      </c>
      <c r="H74" s="3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0.75" customHeight="1">
      <c r="A75" s="1"/>
      <c r="B75" s="21" t="s">
        <v>23</v>
      </c>
      <c r="C75" s="47" t="s">
        <v>40</v>
      </c>
      <c r="D75" s="48"/>
      <c r="E75" s="48"/>
      <c r="F75" s="48"/>
      <c r="G75" s="50"/>
      <c r="H75" s="3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4.75" customHeight="1">
      <c r="A76" s="1"/>
      <c r="B76" s="11" t="s">
        <v>20</v>
      </c>
      <c r="C76" s="12" t="s">
        <v>41</v>
      </c>
      <c r="D76" s="13">
        <f t="shared" ref="D76:D79" si="22">E76+F76+G76</f>
        <v>6000000</v>
      </c>
      <c r="E76" s="14">
        <v>3600000</v>
      </c>
      <c r="F76" s="13">
        <v>1200000</v>
      </c>
      <c r="G76" s="13">
        <v>1200000</v>
      </c>
      <c r="H76" s="3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4.75" customHeight="1">
      <c r="A77" s="1"/>
      <c r="B77" s="11"/>
      <c r="C77" s="12"/>
      <c r="D77" s="13">
        <f t="shared" si="22"/>
        <v>0</v>
      </c>
      <c r="E77" s="14"/>
      <c r="F77" s="13"/>
      <c r="G77" s="13"/>
      <c r="H77" s="3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4.75" customHeight="1">
      <c r="A78" s="1"/>
      <c r="B78" s="11"/>
      <c r="C78" s="12"/>
      <c r="D78" s="13">
        <f t="shared" si="22"/>
        <v>0</v>
      </c>
      <c r="E78" s="14"/>
      <c r="F78" s="13"/>
      <c r="G78" s="13"/>
      <c r="H78" s="3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4.75" customHeight="1">
      <c r="A79" s="1"/>
      <c r="B79" s="11"/>
      <c r="C79" s="12"/>
      <c r="D79" s="13">
        <f t="shared" si="22"/>
        <v>0</v>
      </c>
      <c r="E79" s="14"/>
      <c r="F79" s="13"/>
      <c r="G79" s="13"/>
      <c r="H79" s="3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4.75" customHeight="1">
      <c r="A80" s="1"/>
      <c r="B80" s="16" t="s">
        <v>22</v>
      </c>
      <c r="C80" s="17"/>
      <c r="D80" s="18">
        <f t="shared" ref="D80:G80" si="23">SUM(D76:D79)</f>
        <v>6000000</v>
      </c>
      <c r="E80" s="19">
        <f t="shared" si="23"/>
        <v>3600000</v>
      </c>
      <c r="F80" s="18">
        <f t="shared" si="23"/>
        <v>1200000</v>
      </c>
      <c r="G80" s="18">
        <f t="shared" si="23"/>
        <v>1200000</v>
      </c>
      <c r="H80" s="3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51.75" customHeight="1">
      <c r="A81" s="1"/>
      <c r="B81" s="21" t="s">
        <v>25</v>
      </c>
      <c r="C81" s="51" t="s">
        <v>42</v>
      </c>
      <c r="D81" s="48"/>
      <c r="E81" s="48"/>
      <c r="F81" s="48"/>
      <c r="G81" s="50"/>
      <c r="H81" s="3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.75" customHeight="1">
      <c r="A82" s="1"/>
      <c r="B82" s="11" t="s">
        <v>20</v>
      </c>
      <c r="C82" s="12" t="s">
        <v>45</v>
      </c>
      <c r="D82" s="13">
        <v>7500000</v>
      </c>
      <c r="E82" s="14">
        <v>7500000</v>
      </c>
      <c r="F82" s="13"/>
      <c r="G82" s="13"/>
      <c r="H82" s="3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.75" customHeight="1">
      <c r="A83" s="1"/>
      <c r="B83" s="11"/>
      <c r="C83" s="12"/>
      <c r="D83" s="13">
        <f t="shared" ref="D83:D85" si="24">E83+F83+G83</f>
        <v>0</v>
      </c>
      <c r="E83" s="14"/>
      <c r="F83" s="13"/>
      <c r="G83" s="13"/>
      <c r="H83" s="3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.75" customHeight="1">
      <c r="A84" s="1"/>
      <c r="B84" s="11"/>
      <c r="C84" s="12"/>
      <c r="D84" s="13">
        <f t="shared" si="24"/>
        <v>0</v>
      </c>
      <c r="E84" s="14"/>
      <c r="F84" s="13"/>
      <c r="G84" s="13"/>
      <c r="H84" s="3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.75" customHeight="1">
      <c r="A85" s="1"/>
      <c r="B85" s="11"/>
      <c r="C85" s="12"/>
      <c r="D85" s="13">
        <f t="shared" si="24"/>
        <v>0</v>
      </c>
      <c r="E85" s="14"/>
      <c r="F85" s="13"/>
      <c r="G85" s="13"/>
      <c r="H85" s="3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.75" customHeight="1">
      <c r="A86" s="1"/>
      <c r="B86" s="16" t="s">
        <v>22</v>
      </c>
      <c r="C86" s="17"/>
      <c r="D86" s="18">
        <f t="shared" ref="D86:G86" si="25">SUM(D82:D85)</f>
        <v>7500000</v>
      </c>
      <c r="E86" s="19">
        <f t="shared" si="25"/>
        <v>7500000</v>
      </c>
      <c r="F86" s="18">
        <f t="shared" si="25"/>
        <v>0</v>
      </c>
      <c r="G86" s="18">
        <f t="shared" si="25"/>
        <v>0</v>
      </c>
      <c r="H86" s="3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0.75" customHeight="1">
      <c r="A87" s="1"/>
      <c r="B87" s="21" t="s">
        <v>27</v>
      </c>
      <c r="C87" s="51" t="s">
        <v>46</v>
      </c>
      <c r="D87" s="48"/>
      <c r="E87" s="48"/>
      <c r="F87" s="48"/>
      <c r="G87" s="50"/>
      <c r="H87" s="3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>
      <c r="A88" s="1"/>
      <c r="B88" s="11" t="s">
        <v>20</v>
      </c>
      <c r="C88" s="12" t="s">
        <v>47</v>
      </c>
      <c r="D88" s="13">
        <f t="shared" ref="D88:D91" si="26">E88+F88+G88</f>
        <v>2500000</v>
      </c>
      <c r="E88" s="14">
        <v>2000000</v>
      </c>
      <c r="F88" s="13"/>
      <c r="G88" s="13">
        <v>500000</v>
      </c>
      <c r="H88" s="3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.75" customHeight="1">
      <c r="A89" s="1"/>
      <c r="B89" s="11"/>
      <c r="C89" s="12"/>
      <c r="D89" s="13">
        <f t="shared" si="26"/>
        <v>0</v>
      </c>
      <c r="E89" s="14"/>
      <c r="F89" s="13"/>
      <c r="G89" s="13"/>
      <c r="H89" s="3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.75" customHeight="1">
      <c r="A90" s="1"/>
      <c r="B90" s="11"/>
      <c r="C90" s="12"/>
      <c r="D90" s="13">
        <f t="shared" si="26"/>
        <v>0</v>
      </c>
      <c r="E90" s="14"/>
      <c r="F90" s="13"/>
      <c r="G90" s="13"/>
      <c r="H90" s="3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.75" customHeight="1">
      <c r="A91" s="1"/>
      <c r="B91" s="11"/>
      <c r="C91" s="12"/>
      <c r="D91" s="13">
        <f t="shared" si="26"/>
        <v>0</v>
      </c>
      <c r="E91" s="14"/>
      <c r="F91" s="13"/>
      <c r="G91" s="13"/>
      <c r="H91" s="3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4.75" customHeight="1">
      <c r="A92" s="1"/>
      <c r="B92" s="16" t="s">
        <v>22</v>
      </c>
      <c r="C92" s="17"/>
      <c r="D92" s="18">
        <f t="shared" ref="D92:G92" si="27">SUM(D88:D91)</f>
        <v>2500000</v>
      </c>
      <c r="E92" s="19">
        <f t="shared" si="27"/>
        <v>2000000</v>
      </c>
      <c r="F92" s="18">
        <f t="shared" si="27"/>
        <v>0</v>
      </c>
      <c r="G92" s="18">
        <f t="shared" si="27"/>
        <v>500000</v>
      </c>
      <c r="H92" s="3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1.5" customHeight="1">
      <c r="A93" s="1"/>
      <c r="B93" s="21" t="s">
        <v>29</v>
      </c>
      <c r="C93" s="51" t="s">
        <v>48</v>
      </c>
      <c r="D93" s="48"/>
      <c r="E93" s="48"/>
      <c r="F93" s="48"/>
      <c r="G93" s="50"/>
      <c r="H93" s="3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.75" customHeight="1">
      <c r="A94" s="1"/>
      <c r="B94" s="11" t="s">
        <v>20</v>
      </c>
      <c r="C94" s="12" t="s">
        <v>21</v>
      </c>
      <c r="D94" s="13">
        <f t="shared" ref="D94:D97" si="28">E94+F94+G94</f>
        <v>2000000</v>
      </c>
      <c r="E94" s="14"/>
      <c r="F94" s="13"/>
      <c r="G94" s="13">
        <v>2000000</v>
      </c>
      <c r="H94" s="3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.75" customHeight="1">
      <c r="A95" s="1"/>
      <c r="B95" s="11"/>
      <c r="C95" s="12"/>
      <c r="D95" s="13">
        <f t="shared" si="28"/>
        <v>0</v>
      </c>
      <c r="E95" s="14"/>
      <c r="F95" s="13"/>
      <c r="G95" s="13"/>
      <c r="H95" s="3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.75" customHeight="1">
      <c r="A96" s="1"/>
      <c r="B96" s="11"/>
      <c r="C96" s="12"/>
      <c r="D96" s="13">
        <f t="shared" si="28"/>
        <v>0</v>
      </c>
      <c r="E96" s="14"/>
      <c r="F96" s="13"/>
      <c r="G96" s="13"/>
      <c r="H96" s="3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4.75" customHeight="1">
      <c r="A97" s="1"/>
      <c r="B97" s="11"/>
      <c r="C97" s="12"/>
      <c r="D97" s="13">
        <f t="shared" si="28"/>
        <v>0</v>
      </c>
      <c r="E97" s="14"/>
      <c r="F97" s="13"/>
      <c r="G97" s="13"/>
      <c r="H97" s="3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4.75" customHeight="1">
      <c r="A98" s="1"/>
      <c r="B98" s="16" t="s">
        <v>22</v>
      </c>
      <c r="C98" s="17"/>
      <c r="D98" s="18">
        <f t="shared" ref="D98:G98" si="29">SUM(D94:D97)</f>
        <v>2000000</v>
      </c>
      <c r="E98" s="19">
        <f t="shared" si="29"/>
        <v>0</v>
      </c>
      <c r="F98" s="18">
        <f t="shared" si="29"/>
        <v>0</v>
      </c>
      <c r="G98" s="18">
        <f t="shared" si="29"/>
        <v>2000000</v>
      </c>
      <c r="H98" s="3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6.75" customHeight="1">
      <c r="A99" s="1"/>
      <c r="B99" s="9" t="s">
        <v>31</v>
      </c>
      <c r="C99" s="47" t="s">
        <v>49</v>
      </c>
      <c r="D99" s="48"/>
      <c r="E99" s="48"/>
      <c r="F99" s="48"/>
      <c r="G99" s="50"/>
      <c r="H99" s="3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4.75" customHeight="1">
      <c r="A100" s="1"/>
      <c r="B100" s="11" t="s">
        <v>20</v>
      </c>
      <c r="C100" s="12" t="s">
        <v>41</v>
      </c>
      <c r="D100" s="13">
        <f t="shared" ref="D100:D103" si="30">E100+F100+G100</f>
        <v>1500000</v>
      </c>
      <c r="E100" s="14">
        <v>800000</v>
      </c>
      <c r="F100" s="13">
        <v>500000</v>
      </c>
      <c r="G100" s="13">
        <v>200000</v>
      </c>
      <c r="H100" s="3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4.75" customHeight="1">
      <c r="A101" s="1"/>
      <c r="B101" s="11"/>
      <c r="C101" s="12"/>
      <c r="D101" s="13">
        <f t="shared" si="30"/>
        <v>0</v>
      </c>
      <c r="E101" s="14"/>
      <c r="F101" s="13"/>
      <c r="G101" s="13"/>
      <c r="H101" s="3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4.75" customHeight="1">
      <c r="A102" s="1"/>
      <c r="B102" s="11"/>
      <c r="C102" s="12"/>
      <c r="D102" s="13">
        <f t="shared" si="30"/>
        <v>0</v>
      </c>
      <c r="E102" s="14"/>
      <c r="F102" s="13"/>
      <c r="G102" s="13"/>
      <c r="H102" s="3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4.75" customHeight="1">
      <c r="A103" s="1"/>
      <c r="B103" s="11"/>
      <c r="C103" s="12"/>
      <c r="D103" s="13">
        <f t="shared" si="30"/>
        <v>0</v>
      </c>
      <c r="E103" s="14"/>
      <c r="F103" s="13"/>
      <c r="G103" s="13"/>
      <c r="H103" s="3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6.75" customHeight="1">
      <c r="A104" s="1"/>
      <c r="B104" s="16" t="s">
        <v>22</v>
      </c>
      <c r="C104" s="17"/>
      <c r="D104" s="18">
        <f t="shared" ref="D104:G104" si="31">SUM(D100:D103)</f>
        <v>1500000</v>
      </c>
      <c r="E104" s="19">
        <f t="shared" si="31"/>
        <v>800000</v>
      </c>
      <c r="F104" s="18">
        <f t="shared" si="31"/>
        <v>500000</v>
      </c>
      <c r="G104" s="18">
        <f t="shared" si="31"/>
        <v>200000</v>
      </c>
      <c r="H104" s="3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54" customHeight="1">
      <c r="A105" s="1"/>
      <c r="B105" s="21" t="s">
        <v>33</v>
      </c>
      <c r="C105" s="47" t="s">
        <v>50</v>
      </c>
      <c r="D105" s="48"/>
      <c r="E105" s="48"/>
      <c r="F105" s="48"/>
      <c r="G105" s="50"/>
      <c r="H105" s="3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6.25" customHeight="1">
      <c r="A106" s="1"/>
      <c r="B106" s="11" t="s">
        <v>20</v>
      </c>
      <c r="C106" s="12" t="s">
        <v>51</v>
      </c>
      <c r="D106" s="13">
        <f t="shared" ref="D106:D109" si="32">E106+F106+G106</f>
        <v>2640000</v>
      </c>
      <c r="E106" s="14">
        <v>2640000</v>
      </c>
      <c r="F106" s="13"/>
      <c r="G106" s="13"/>
      <c r="H106" s="3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6.25" customHeight="1">
      <c r="A107" s="1"/>
      <c r="B107" s="11" t="s">
        <v>20</v>
      </c>
      <c r="C107" s="12" t="s">
        <v>53</v>
      </c>
      <c r="D107" s="13">
        <f t="shared" si="32"/>
        <v>1080000</v>
      </c>
      <c r="E107" s="14">
        <v>900000</v>
      </c>
      <c r="F107" s="13">
        <v>180000</v>
      </c>
      <c r="G107" s="13"/>
      <c r="H107" s="3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6.25" customHeight="1">
      <c r="A108" s="1"/>
      <c r="B108" s="11" t="s">
        <v>55</v>
      </c>
      <c r="C108" s="12" t="s">
        <v>56</v>
      </c>
      <c r="D108" s="13">
        <f t="shared" si="32"/>
        <v>900000</v>
      </c>
      <c r="E108" s="14"/>
      <c r="F108" s="13">
        <v>900000</v>
      </c>
      <c r="G108" s="13"/>
      <c r="H108" s="3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6.25" customHeight="1">
      <c r="A109" s="1"/>
      <c r="B109" s="11"/>
      <c r="C109" s="12" t="s">
        <v>57</v>
      </c>
      <c r="D109" s="13">
        <f t="shared" si="32"/>
        <v>4500000</v>
      </c>
      <c r="E109" s="14">
        <v>3000000</v>
      </c>
      <c r="F109" s="13">
        <v>1500000</v>
      </c>
      <c r="G109" s="13"/>
      <c r="H109" s="3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6.75" customHeight="1">
      <c r="A110" s="1"/>
      <c r="B110" s="16" t="s">
        <v>22</v>
      </c>
      <c r="C110" s="17"/>
      <c r="D110" s="18">
        <f t="shared" ref="D110:G110" si="33">SUM(D106:D109)</f>
        <v>9120000</v>
      </c>
      <c r="E110" s="19">
        <f t="shared" si="33"/>
        <v>6540000</v>
      </c>
      <c r="F110" s="18">
        <f t="shared" si="33"/>
        <v>2580000</v>
      </c>
      <c r="G110" s="18">
        <f t="shared" si="33"/>
        <v>0</v>
      </c>
      <c r="H110" s="3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6.75" customHeight="1">
      <c r="A111" s="1"/>
      <c r="B111" s="21" t="s">
        <v>34</v>
      </c>
      <c r="C111" s="51" t="s">
        <v>87</v>
      </c>
      <c r="D111" s="48"/>
      <c r="E111" s="48"/>
      <c r="F111" s="48"/>
      <c r="G111" s="50"/>
      <c r="H111" s="3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6.25" customHeight="1">
      <c r="A112" s="1"/>
      <c r="B112" s="11" t="s">
        <v>60</v>
      </c>
      <c r="C112" s="12" t="s">
        <v>61</v>
      </c>
      <c r="D112" s="13">
        <f t="shared" ref="D112:D116" si="34">E112+F112+G112</f>
        <v>100000</v>
      </c>
      <c r="E112" s="14"/>
      <c r="F112" s="13"/>
      <c r="G112" s="13">
        <v>100000</v>
      </c>
      <c r="H112" s="3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6.25" customHeight="1">
      <c r="A113" s="1"/>
      <c r="B113" s="11" t="s">
        <v>20</v>
      </c>
      <c r="C113" s="12" t="s">
        <v>41</v>
      </c>
      <c r="D113" s="13">
        <f t="shared" si="34"/>
        <v>2100000</v>
      </c>
      <c r="E113" s="14">
        <v>1500000</v>
      </c>
      <c r="F113" s="13">
        <v>600000</v>
      </c>
      <c r="G113" s="13"/>
      <c r="H113" s="3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6.25" customHeight="1">
      <c r="A114" s="1"/>
      <c r="B114" s="11" t="s">
        <v>20</v>
      </c>
      <c r="C114" s="12" t="s">
        <v>62</v>
      </c>
      <c r="D114" s="13">
        <f t="shared" si="34"/>
        <v>2500000</v>
      </c>
      <c r="E114" s="14">
        <v>2000000</v>
      </c>
      <c r="F114" s="13"/>
      <c r="G114" s="13">
        <v>500000</v>
      </c>
      <c r="H114" s="3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6.25" customHeight="1">
      <c r="A115" s="1"/>
      <c r="B115" s="11" t="s">
        <v>20</v>
      </c>
      <c r="C115" s="12" t="s">
        <v>47</v>
      </c>
      <c r="D115" s="13">
        <f t="shared" si="34"/>
        <v>3500000</v>
      </c>
      <c r="E115" s="14">
        <v>3000000</v>
      </c>
      <c r="F115" s="13"/>
      <c r="G115" s="13">
        <v>500000</v>
      </c>
      <c r="H115" s="3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6.25" customHeight="1">
      <c r="A116" s="1"/>
      <c r="B116" s="11" t="s">
        <v>20</v>
      </c>
      <c r="C116" s="12" t="s">
        <v>45</v>
      </c>
      <c r="D116" s="13">
        <f t="shared" si="34"/>
        <v>3500000</v>
      </c>
      <c r="E116" s="14">
        <v>3000000</v>
      </c>
      <c r="F116" s="13"/>
      <c r="G116" s="13">
        <v>500000</v>
      </c>
      <c r="H116" s="3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6.75" customHeight="1">
      <c r="A117" s="1"/>
      <c r="B117" s="16" t="s">
        <v>22</v>
      </c>
      <c r="C117" s="17"/>
      <c r="D117" s="18">
        <f t="shared" ref="D117:G117" si="35">SUM(D112:D116)</f>
        <v>11700000</v>
      </c>
      <c r="E117" s="19">
        <f t="shared" si="35"/>
        <v>9500000</v>
      </c>
      <c r="F117" s="18">
        <f t="shared" si="35"/>
        <v>600000</v>
      </c>
      <c r="G117" s="18">
        <f t="shared" si="35"/>
        <v>1600000</v>
      </c>
      <c r="H117" s="3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63.75" customHeight="1">
      <c r="A118" s="1"/>
      <c r="B118" s="21" t="s">
        <v>35</v>
      </c>
      <c r="C118" s="51" t="s">
        <v>64</v>
      </c>
      <c r="D118" s="48"/>
      <c r="E118" s="48"/>
      <c r="F118" s="48"/>
      <c r="G118" s="50"/>
      <c r="H118" s="3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7" customHeight="1">
      <c r="A119" s="1"/>
      <c r="B119" s="11" t="s">
        <v>20</v>
      </c>
      <c r="C119" s="12" t="s">
        <v>41</v>
      </c>
      <c r="D119" s="13">
        <f t="shared" ref="D119:D124" si="36">E119+F119+G119</f>
        <v>24000000</v>
      </c>
      <c r="E119" s="14">
        <v>21600000</v>
      </c>
      <c r="F119" s="13"/>
      <c r="G119" s="13">
        <v>2400000</v>
      </c>
      <c r="H119" s="3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7" customHeight="1">
      <c r="A120" s="1"/>
      <c r="B120" s="11" t="s">
        <v>20</v>
      </c>
      <c r="C120" s="12" t="s">
        <v>65</v>
      </c>
      <c r="D120" s="13">
        <f t="shared" si="36"/>
        <v>4500000</v>
      </c>
      <c r="E120" s="14">
        <v>1500000</v>
      </c>
      <c r="F120" s="13">
        <v>3000000</v>
      </c>
      <c r="G120" s="13"/>
      <c r="H120" s="3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7" customHeight="1">
      <c r="A121" s="1"/>
      <c r="B121" s="11" t="s">
        <v>20</v>
      </c>
      <c r="C121" s="12" t="s">
        <v>66</v>
      </c>
      <c r="D121" s="13">
        <f t="shared" si="36"/>
        <v>12000000</v>
      </c>
      <c r="E121" s="14">
        <v>7500000</v>
      </c>
      <c r="F121" s="13">
        <v>2100000</v>
      </c>
      <c r="G121" s="13">
        <v>2400000</v>
      </c>
      <c r="H121" s="3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7" customHeight="1">
      <c r="A122" s="1"/>
      <c r="B122" s="11" t="s">
        <v>55</v>
      </c>
      <c r="C122" s="12" t="s">
        <v>67</v>
      </c>
      <c r="D122" s="13">
        <f t="shared" si="36"/>
        <v>900000</v>
      </c>
      <c r="E122" s="14"/>
      <c r="F122" s="13">
        <v>900000</v>
      </c>
      <c r="G122" s="13"/>
      <c r="H122" s="3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7" customHeight="1">
      <c r="A123" s="1"/>
      <c r="B123" s="11" t="s">
        <v>55</v>
      </c>
      <c r="C123" s="12" t="s">
        <v>68</v>
      </c>
      <c r="D123" s="13">
        <f t="shared" si="36"/>
        <v>225000</v>
      </c>
      <c r="E123" s="14"/>
      <c r="F123" s="13"/>
      <c r="G123" s="13">
        <v>225000</v>
      </c>
      <c r="H123" s="3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1"/>
      <c r="B124" s="11" t="s">
        <v>55</v>
      </c>
      <c r="C124" s="12" t="s">
        <v>69</v>
      </c>
      <c r="D124" s="13">
        <f t="shared" si="36"/>
        <v>4500000</v>
      </c>
      <c r="E124" s="14"/>
      <c r="F124" s="13">
        <v>900000</v>
      </c>
      <c r="G124" s="13">
        <v>3600000</v>
      </c>
      <c r="H124" s="3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6.75" customHeight="1">
      <c r="A125" s="1"/>
      <c r="B125" s="16" t="s">
        <v>22</v>
      </c>
      <c r="C125" s="17"/>
      <c r="D125" s="18">
        <f t="shared" ref="D125:G125" si="37">SUM(D119:D124)</f>
        <v>46125000</v>
      </c>
      <c r="E125" s="19">
        <f t="shared" si="37"/>
        <v>30600000</v>
      </c>
      <c r="F125" s="18">
        <f t="shared" si="37"/>
        <v>6900000</v>
      </c>
      <c r="G125" s="18">
        <f t="shared" si="37"/>
        <v>8625000</v>
      </c>
      <c r="H125" s="3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6.75" hidden="1" customHeight="1">
      <c r="A126" s="1"/>
      <c r="B126" s="21" t="s">
        <v>36</v>
      </c>
      <c r="C126" s="51"/>
      <c r="D126" s="48"/>
      <c r="E126" s="48"/>
      <c r="F126" s="48"/>
      <c r="G126" s="50"/>
      <c r="H126" s="3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4.75" hidden="1" customHeight="1">
      <c r="A127" s="1"/>
      <c r="B127" s="11"/>
      <c r="C127" s="12"/>
      <c r="D127" s="13">
        <f t="shared" ref="D127:D130" si="38">E127+F127+G127</f>
        <v>0</v>
      </c>
      <c r="E127" s="14"/>
      <c r="F127" s="13"/>
      <c r="G127" s="13"/>
      <c r="H127" s="3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4.75" hidden="1" customHeight="1">
      <c r="A128" s="1"/>
      <c r="B128" s="11"/>
      <c r="C128" s="12"/>
      <c r="D128" s="13">
        <f t="shared" si="38"/>
        <v>0</v>
      </c>
      <c r="E128" s="14"/>
      <c r="F128" s="13"/>
      <c r="G128" s="13"/>
      <c r="H128" s="35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4.75" hidden="1" customHeight="1">
      <c r="A129" s="1"/>
      <c r="B129" s="11"/>
      <c r="C129" s="12"/>
      <c r="D129" s="13">
        <f t="shared" si="38"/>
        <v>0</v>
      </c>
      <c r="E129" s="14"/>
      <c r="F129" s="13"/>
      <c r="G129" s="13"/>
      <c r="H129" s="35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4.75" hidden="1" customHeight="1">
      <c r="A130" s="1"/>
      <c r="B130" s="11"/>
      <c r="C130" s="12"/>
      <c r="D130" s="13">
        <f t="shared" si="38"/>
        <v>0</v>
      </c>
      <c r="E130" s="14"/>
      <c r="F130" s="13"/>
      <c r="G130" s="13"/>
      <c r="H130" s="3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6.75" hidden="1" customHeight="1">
      <c r="A131" s="1"/>
      <c r="B131" s="16" t="s">
        <v>22</v>
      </c>
      <c r="C131" s="17"/>
      <c r="D131" s="18">
        <f t="shared" ref="D131:G131" si="39">SUM(D127:D130)</f>
        <v>0</v>
      </c>
      <c r="E131" s="19">
        <f t="shared" si="39"/>
        <v>0</v>
      </c>
      <c r="F131" s="18">
        <f t="shared" si="39"/>
        <v>0</v>
      </c>
      <c r="G131" s="18">
        <f t="shared" si="39"/>
        <v>0</v>
      </c>
      <c r="H131" s="35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6.75" customHeight="1">
      <c r="A132" s="1"/>
      <c r="B132" s="8" t="s">
        <v>70</v>
      </c>
      <c r="C132" s="52" t="s">
        <v>71</v>
      </c>
      <c r="D132" s="48"/>
      <c r="E132" s="48"/>
      <c r="F132" s="48"/>
      <c r="G132" s="50"/>
      <c r="H132" s="3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0.75" customHeight="1">
      <c r="A133" s="1"/>
      <c r="B133" s="9" t="s">
        <v>18</v>
      </c>
      <c r="C133" s="47" t="s">
        <v>72</v>
      </c>
      <c r="D133" s="48"/>
      <c r="E133" s="48"/>
      <c r="F133" s="48"/>
      <c r="G133" s="50"/>
      <c r="H133" s="3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 customHeight="1">
      <c r="A134" s="1"/>
      <c r="B134" s="11" t="s">
        <v>20</v>
      </c>
      <c r="C134" s="12" t="s">
        <v>21</v>
      </c>
      <c r="D134" s="13">
        <f t="shared" ref="D134:D137" si="40">E134+F134+G134</f>
        <v>160000</v>
      </c>
      <c r="E134" s="14"/>
      <c r="F134" s="13"/>
      <c r="G134" s="13">
        <v>160000</v>
      </c>
      <c r="H134" s="3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 customHeight="1">
      <c r="A135" s="1"/>
      <c r="B135" s="11" t="s">
        <v>20</v>
      </c>
      <c r="C135" s="12" t="s">
        <v>73</v>
      </c>
      <c r="D135" s="13">
        <f t="shared" si="40"/>
        <v>100000</v>
      </c>
      <c r="E135" s="14"/>
      <c r="F135" s="13"/>
      <c r="G135" s="13">
        <v>100000</v>
      </c>
      <c r="H135" s="3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2.5" customHeight="1">
      <c r="A136" s="1"/>
      <c r="B136" s="11" t="s">
        <v>55</v>
      </c>
      <c r="C136" s="12" t="s">
        <v>74</v>
      </c>
      <c r="D136" s="13">
        <f t="shared" si="40"/>
        <v>100000</v>
      </c>
      <c r="E136" s="14"/>
      <c r="F136" s="13"/>
      <c r="G136" s="13">
        <v>100000</v>
      </c>
      <c r="H136" s="3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2.5" customHeight="1">
      <c r="A137" s="1"/>
      <c r="B137" s="11"/>
      <c r="C137" s="12"/>
      <c r="D137" s="13">
        <f t="shared" si="40"/>
        <v>0</v>
      </c>
      <c r="E137" s="14"/>
      <c r="F137" s="13"/>
      <c r="G137" s="13"/>
      <c r="H137" s="3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 customHeight="1">
      <c r="A138" s="1"/>
      <c r="B138" s="16" t="s">
        <v>22</v>
      </c>
      <c r="C138" s="17"/>
      <c r="D138" s="18">
        <f t="shared" ref="D138:G138" si="41">SUM(D134:D137)</f>
        <v>360000</v>
      </c>
      <c r="E138" s="19">
        <f t="shared" si="41"/>
        <v>0</v>
      </c>
      <c r="F138" s="18">
        <f t="shared" si="41"/>
        <v>0</v>
      </c>
      <c r="G138" s="18">
        <f t="shared" si="41"/>
        <v>360000</v>
      </c>
      <c r="H138" s="3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0.75" customHeight="1">
      <c r="A139" s="1"/>
      <c r="B139" s="21" t="s">
        <v>23</v>
      </c>
      <c r="C139" s="47" t="s">
        <v>75</v>
      </c>
      <c r="D139" s="48"/>
      <c r="E139" s="48"/>
      <c r="F139" s="48"/>
      <c r="G139" s="50"/>
      <c r="H139" s="3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 customHeight="1">
      <c r="A140" s="1"/>
      <c r="B140" s="11" t="s">
        <v>20</v>
      </c>
      <c r="C140" s="12" t="s">
        <v>76</v>
      </c>
      <c r="D140" s="13">
        <f t="shared" ref="D140:D143" si="42">E140+F140+G140</f>
        <v>180000</v>
      </c>
      <c r="E140" s="14"/>
      <c r="F140" s="13">
        <v>180000</v>
      </c>
      <c r="G140" s="13"/>
      <c r="H140" s="3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 customHeight="1">
      <c r="A141" s="1"/>
      <c r="B141" s="11" t="s">
        <v>20</v>
      </c>
      <c r="C141" s="12" t="s">
        <v>73</v>
      </c>
      <c r="D141" s="13">
        <f t="shared" si="42"/>
        <v>100000</v>
      </c>
      <c r="E141" s="14"/>
      <c r="F141" s="13"/>
      <c r="G141" s="13">
        <v>100000</v>
      </c>
      <c r="H141" s="3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 customHeight="1">
      <c r="A142" s="1"/>
      <c r="B142" s="11" t="s">
        <v>20</v>
      </c>
      <c r="C142" s="12" t="s">
        <v>21</v>
      </c>
      <c r="D142" s="13">
        <f t="shared" si="42"/>
        <v>160000</v>
      </c>
      <c r="E142" s="14"/>
      <c r="F142" s="13"/>
      <c r="G142" s="13">
        <v>160000</v>
      </c>
      <c r="H142" s="3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2.5" customHeight="1">
      <c r="A143" s="1"/>
      <c r="B143" s="11" t="s">
        <v>55</v>
      </c>
      <c r="C143" s="12" t="s">
        <v>74</v>
      </c>
      <c r="D143" s="13">
        <f t="shared" si="42"/>
        <v>100000</v>
      </c>
      <c r="E143" s="14"/>
      <c r="F143" s="13"/>
      <c r="G143" s="13">
        <v>100000</v>
      </c>
      <c r="H143" s="3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 customHeight="1">
      <c r="A144" s="1"/>
      <c r="B144" s="16" t="s">
        <v>22</v>
      </c>
      <c r="C144" s="17"/>
      <c r="D144" s="18">
        <f t="shared" ref="D144:G144" si="43">SUM(D140:D143)</f>
        <v>540000</v>
      </c>
      <c r="E144" s="19">
        <f t="shared" si="43"/>
        <v>0</v>
      </c>
      <c r="F144" s="18">
        <f t="shared" si="43"/>
        <v>180000</v>
      </c>
      <c r="G144" s="18">
        <f t="shared" si="43"/>
        <v>360000</v>
      </c>
      <c r="H144" s="3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0.75" hidden="1" customHeight="1">
      <c r="A145" s="1"/>
      <c r="B145" s="21" t="s">
        <v>25</v>
      </c>
      <c r="C145" s="51"/>
      <c r="D145" s="48"/>
      <c r="E145" s="48"/>
      <c r="F145" s="48"/>
      <c r="G145" s="50"/>
      <c r="H145" s="3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2.5" hidden="1" customHeight="1">
      <c r="A146" s="1"/>
      <c r="B146" s="11"/>
      <c r="C146" s="12"/>
      <c r="D146" s="13">
        <f t="shared" ref="D146:D149" si="44">E146+F146+G146</f>
        <v>0</v>
      </c>
      <c r="E146" s="14"/>
      <c r="F146" s="13"/>
      <c r="G146" s="13"/>
      <c r="H146" s="3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2.5" hidden="1" customHeight="1">
      <c r="A147" s="1"/>
      <c r="B147" s="11"/>
      <c r="C147" s="12"/>
      <c r="D147" s="13">
        <f t="shared" si="44"/>
        <v>0</v>
      </c>
      <c r="E147" s="14"/>
      <c r="F147" s="13"/>
      <c r="G147" s="13"/>
      <c r="H147" s="3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2.5" hidden="1" customHeight="1">
      <c r="A148" s="1"/>
      <c r="B148" s="11"/>
      <c r="C148" s="12"/>
      <c r="D148" s="13">
        <f t="shared" si="44"/>
        <v>0</v>
      </c>
      <c r="E148" s="14"/>
      <c r="F148" s="13"/>
      <c r="G148" s="13"/>
      <c r="H148" s="3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2.5" hidden="1" customHeight="1">
      <c r="A149" s="1"/>
      <c r="B149" s="11"/>
      <c r="C149" s="12"/>
      <c r="D149" s="13">
        <f t="shared" si="44"/>
        <v>0</v>
      </c>
      <c r="E149" s="14"/>
      <c r="F149" s="13"/>
      <c r="G149" s="13"/>
      <c r="H149" s="3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2.5" hidden="1" customHeight="1">
      <c r="A150" s="1"/>
      <c r="B150" s="16" t="s">
        <v>22</v>
      </c>
      <c r="C150" s="17"/>
      <c r="D150" s="18">
        <f t="shared" ref="D150:G150" si="45">SUM(D146:D149)</f>
        <v>0</v>
      </c>
      <c r="E150" s="19">
        <f t="shared" si="45"/>
        <v>0</v>
      </c>
      <c r="F150" s="18">
        <f t="shared" si="45"/>
        <v>0</v>
      </c>
      <c r="G150" s="18">
        <f t="shared" si="45"/>
        <v>0</v>
      </c>
      <c r="H150" s="3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0.75" hidden="1" customHeight="1">
      <c r="A151" s="1"/>
      <c r="B151" s="21" t="s">
        <v>27</v>
      </c>
      <c r="C151" s="51"/>
      <c r="D151" s="48"/>
      <c r="E151" s="48"/>
      <c r="F151" s="48"/>
      <c r="G151" s="50"/>
      <c r="H151" s="3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2.5" hidden="1" customHeight="1">
      <c r="A152" s="1"/>
      <c r="B152" s="11"/>
      <c r="C152" s="12"/>
      <c r="D152" s="13">
        <f t="shared" ref="D152:D155" si="46">E152+F152+G152</f>
        <v>0</v>
      </c>
      <c r="E152" s="14"/>
      <c r="F152" s="13"/>
      <c r="G152" s="13"/>
      <c r="H152" s="3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2.5" hidden="1" customHeight="1">
      <c r="A153" s="1"/>
      <c r="B153" s="11"/>
      <c r="C153" s="12"/>
      <c r="D153" s="13">
        <f t="shared" si="46"/>
        <v>0</v>
      </c>
      <c r="E153" s="14"/>
      <c r="F153" s="13"/>
      <c r="G153" s="13"/>
      <c r="H153" s="35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2.5" hidden="1" customHeight="1">
      <c r="A154" s="1"/>
      <c r="B154" s="11"/>
      <c r="C154" s="12"/>
      <c r="D154" s="13">
        <f t="shared" si="46"/>
        <v>0</v>
      </c>
      <c r="E154" s="14"/>
      <c r="F154" s="13"/>
      <c r="G154" s="13"/>
      <c r="H154" s="35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2.5" hidden="1" customHeight="1">
      <c r="A155" s="1"/>
      <c r="B155" s="11"/>
      <c r="C155" s="12"/>
      <c r="D155" s="13">
        <f t="shared" si="46"/>
        <v>0</v>
      </c>
      <c r="E155" s="14"/>
      <c r="F155" s="13"/>
      <c r="G155" s="13"/>
      <c r="H155" s="35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2.5" hidden="1" customHeight="1">
      <c r="A156" s="1"/>
      <c r="B156" s="16" t="s">
        <v>22</v>
      </c>
      <c r="C156" s="17"/>
      <c r="D156" s="18">
        <f t="shared" ref="D156:G156" si="47">SUM(D152:D155)</f>
        <v>0</v>
      </c>
      <c r="E156" s="19">
        <f t="shared" si="47"/>
        <v>0</v>
      </c>
      <c r="F156" s="18">
        <f t="shared" si="47"/>
        <v>0</v>
      </c>
      <c r="G156" s="18">
        <f t="shared" si="47"/>
        <v>0</v>
      </c>
      <c r="H156" s="35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0.75" hidden="1" customHeight="1">
      <c r="A157" s="1"/>
      <c r="B157" s="21" t="s">
        <v>29</v>
      </c>
      <c r="C157" s="51"/>
      <c r="D157" s="48"/>
      <c r="E157" s="48"/>
      <c r="F157" s="48"/>
      <c r="G157" s="50"/>
      <c r="H157" s="35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2.5" hidden="1" customHeight="1">
      <c r="A158" s="1"/>
      <c r="B158" s="11"/>
      <c r="C158" s="12"/>
      <c r="D158" s="13">
        <f t="shared" ref="D158:D161" si="48">E158+F158+G158</f>
        <v>0</v>
      </c>
      <c r="E158" s="14"/>
      <c r="F158" s="13"/>
      <c r="G158" s="13"/>
      <c r="H158" s="35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2.5" hidden="1" customHeight="1">
      <c r="A159" s="1"/>
      <c r="B159" s="11"/>
      <c r="C159" s="12"/>
      <c r="D159" s="13">
        <f t="shared" si="48"/>
        <v>0</v>
      </c>
      <c r="E159" s="14"/>
      <c r="F159" s="13"/>
      <c r="G159" s="13"/>
      <c r="H159" s="35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2.5" hidden="1" customHeight="1">
      <c r="A160" s="1"/>
      <c r="B160" s="11"/>
      <c r="C160" s="12"/>
      <c r="D160" s="13">
        <f t="shared" si="48"/>
        <v>0</v>
      </c>
      <c r="E160" s="14"/>
      <c r="F160" s="13"/>
      <c r="G160" s="13"/>
      <c r="H160" s="35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2.5" hidden="1" customHeight="1">
      <c r="A161" s="1"/>
      <c r="B161" s="11"/>
      <c r="C161" s="12"/>
      <c r="D161" s="13">
        <f t="shared" si="48"/>
        <v>0</v>
      </c>
      <c r="E161" s="14"/>
      <c r="F161" s="13"/>
      <c r="G161" s="13"/>
      <c r="H161" s="35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2.5" hidden="1" customHeight="1">
      <c r="A162" s="1"/>
      <c r="B162" s="16" t="s">
        <v>22</v>
      </c>
      <c r="C162" s="17"/>
      <c r="D162" s="18">
        <f t="shared" ref="D162:G162" si="49">SUM(D158:D161)</f>
        <v>0</v>
      </c>
      <c r="E162" s="19">
        <f t="shared" si="49"/>
        <v>0</v>
      </c>
      <c r="F162" s="18">
        <f t="shared" si="49"/>
        <v>0</v>
      </c>
      <c r="G162" s="18">
        <f t="shared" si="49"/>
        <v>0</v>
      </c>
      <c r="H162" s="35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8.5" hidden="1" customHeight="1">
      <c r="A163" s="1"/>
      <c r="B163" s="9" t="s">
        <v>31</v>
      </c>
      <c r="C163" s="47"/>
      <c r="D163" s="48"/>
      <c r="E163" s="48"/>
      <c r="F163" s="48"/>
      <c r="G163" s="50"/>
      <c r="H163" s="35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hidden="1" customHeight="1">
      <c r="A164" s="1"/>
      <c r="B164" s="11"/>
      <c r="C164" s="12"/>
      <c r="D164" s="13">
        <f t="shared" ref="D164:D167" si="50">E164+F164+G164</f>
        <v>0</v>
      </c>
      <c r="E164" s="14"/>
      <c r="F164" s="13"/>
      <c r="G164" s="13"/>
      <c r="H164" s="35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hidden="1" customHeight="1">
      <c r="A165" s="1"/>
      <c r="B165" s="11"/>
      <c r="C165" s="12"/>
      <c r="D165" s="13">
        <f t="shared" si="50"/>
        <v>0</v>
      </c>
      <c r="E165" s="14"/>
      <c r="F165" s="13"/>
      <c r="G165" s="13"/>
      <c r="H165" s="35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hidden="1" customHeight="1">
      <c r="A166" s="1"/>
      <c r="B166" s="11"/>
      <c r="C166" s="12"/>
      <c r="D166" s="13">
        <f t="shared" si="50"/>
        <v>0</v>
      </c>
      <c r="E166" s="14"/>
      <c r="F166" s="13"/>
      <c r="G166" s="13"/>
      <c r="H166" s="35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hidden="1" customHeight="1">
      <c r="A167" s="1"/>
      <c r="B167" s="11"/>
      <c r="C167" s="12"/>
      <c r="D167" s="13">
        <f t="shared" si="50"/>
        <v>0</v>
      </c>
      <c r="E167" s="14"/>
      <c r="F167" s="13"/>
      <c r="G167" s="13"/>
      <c r="H167" s="3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8.5" hidden="1" customHeight="1">
      <c r="A168" s="1"/>
      <c r="B168" s="16" t="s">
        <v>22</v>
      </c>
      <c r="C168" s="17"/>
      <c r="D168" s="18">
        <f t="shared" ref="D168:G168" si="51">SUM(D164:D167)</f>
        <v>0</v>
      </c>
      <c r="E168" s="19">
        <f t="shared" si="51"/>
        <v>0</v>
      </c>
      <c r="F168" s="18">
        <f t="shared" si="51"/>
        <v>0</v>
      </c>
      <c r="G168" s="18">
        <f t="shared" si="51"/>
        <v>0</v>
      </c>
      <c r="H168" s="35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8.5" hidden="1" customHeight="1">
      <c r="A169" s="1"/>
      <c r="B169" s="21" t="s">
        <v>33</v>
      </c>
      <c r="C169" s="47"/>
      <c r="D169" s="48"/>
      <c r="E169" s="48"/>
      <c r="F169" s="48"/>
      <c r="G169" s="50"/>
      <c r="H169" s="35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hidden="1" customHeight="1">
      <c r="A170" s="1"/>
      <c r="B170" s="11"/>
      <c r="C170" s="12"/>
      <c r="D170" s="13">
        <f t="shared" ref="D170:D173" si="52">E170+F170+G170</f>
        <v>0</v>
      </c>
      <c r="E170" s="14"/>
      <c r="F170" s="13"/>
      <c r="G170" s="13"/>
      <c r="H170" s="35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hidden="1" customHeight="1">
      <c r="A171" s="1"/>
      <c r="B171" s="11"/>
      <c r="C171" s="12"/>
      <c r="D171" s="13">
        <f t="shared" si="52"/>
        <v>0</v>
      </c>
      <c r="E171" s="14"/>
      <c r="F171" s="13"/>
      <c r="G171" s="13"/>
      <c r="H171" s="35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hidden="1" customHeight="1">
      <c r="A172" s="1"/>
      <c r="B172" s="11"/>
      <c r="C172" s="12"/>
      <c r="D172" s="13">
        <f t="shared" si="52"/>
        <v>0</v>
      </c>
      <c r="E172" s="14"/>
      <c r="F172" s="13"/>
      <c r="G172" s="13"/>
      <c r="H172" s="35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hidden="1" customHeight="1">
      <c r="A173" s="1"/>
      <c r="B173" s="11"/>
      <c r="C173" s="12"/>
      <c r="D173" s="13">
        <f t="shared" si="52"/>
        <v>0</v>
      </c>
      <c r="E173" s="14"/>
      <c r="F173" s="13"/>
      <c r="G173" s="13"/>
      <c r="H173" s="35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8.5" hidden="1" customHeight="1">
      <c r="A174" s="1"/>
      <c r="B174" s="16" t="s">
        <v>22</v>
      </c>
      <c r="C174" s="17"/>
      <c r="D174" s="18">
        <f t="shared" ref="D174:G174" si="53">SUM(D170:D173)</f>
        <v>0</v>
      </c>
      <c r="E174" s="19">
        <f t="shared" si="53"/>
        <v>0</v>
      </c>
      <c r="F174" s="18">
        <f t="shared" si="53"/>
        <v>0</v>
      </c>
      <c r="G174" s="18">
        <f t="shared" si="53"/>
        <v>0</v>
      </c>
      <c r="H174" s="35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8.5" hidden="1" customHeight="1">
      <c r="A175" s="1"/>
      <c r="B175" s="21" t="s">
        <v>34</v>
      </c>
      <c r="C175" s="51"/>
      <c r="D175" s="48"/>
      <c r="E175" s="48"/>
      <c r="F175" s="48"/>
      <c r="G175" s="50"/>
      <c r="H175" s="35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3.25" hidden="1" customHeight="1">
      <c r="A176" s="1"/>
      <c r="B176" s="11"/>
      <c r="C176" s="12"/>
      <c r="D176" s="13">
        <f t="shared" ref="D176:D179" si="54">E176+F176+G176</f>
        <v>0</v>
      </c>
      <c r="E176" s="14"/>
      <c r="F176" s="13"/>
      <c r="G176" s="13"/>
      <c r="H176" s="35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3.25" hidden="1" customHeight="1">
      <c r="A177" s="1"/>
      <c r="B177" s="11"/>
      <c r="C177" s="12"/>
      <c r="D177" s="13">
        <f t="shared" si="54"/>
        <v>0</v>
      </c>
      <c r="E177" s="14"/>
      <c r="F177" s="13"/>
      <c r="G177" s="13"/>
      <c r="H177" s="35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3.25" hidden="1" customHeight="1">
      <c r="A178" s="1"/>
      <c r="B178" s="11"/>
      <c r="C178" s="12"/>
      <c r="D178" s="13">
        <f t="shared" si="54"/>
        <v>0</v>
      </c>
      <c r="E178" s="14"/>
      <c r="F178" s="13"/>
      <c r="G178" s="13"/>
      <c r="H178" s="35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3.25" hidden="1" customHeight="1">
      <c r="A179" s="1"/>
      <c r="B179" s="11"/>
      <c r="C179" s="12"/>
      <c r="D179" s="13">
        <f t="shared" si="54"/>
        <v>0</v>
      </c>
      <c r="E179" s="14"/>
      <c r="F179" s="13"/>
      <c r="G179" s="13"/>
      <c r="H179" s="35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8.5" hidden="1" customHeight="1">
      <c r="A180" s="1"/>
      <c r="B180" s="16" t="s">
        <v>22</v>
      </c>
      <c r="C180" s="17"/>
      <c r="D180" s="18">
        <f t="shared" ref="D180:G180" si="55">SUM(D176:D179)</f>
        <v>0</v>
      </c>
      <c r="E180" s="19">
        <f t="shared" si="55"/>
        <v>0</v>
      </c>
      <c r="F180" s="18">
        <f t="shared" si="55"/>
        <v>0</v>
      </c>
      <c r="G180" s="18">
        <f t="shared" si="55"/>
        <v>0</v>
      </c>
      <c r="H180" s="35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8.5" hidden="1" customHeight="1">
      <c r="A181" s="1"/>
      <c r="B181" s="21" t="s">
        <v>35</v>
      </c>
      <c r="C181" s="51"/>
      <c r="D181" s="48"/>
      <c r="E181" s="48"/>
      <c r="F181" s="48"/>
      <c r="G181" s="50"/>
      <c r="H181" s="35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2.5" hidden="1" customHeight="1">
      <c r="A182" s="1"/>
      <c r="B182" s="11"/>
      <c r="C182" s="12"/>
      <c r="D182" s="13">
        <f t="shared" ref="D182:D185" si="56">E182+F182+G182</f>
        <v>0</v>
      </c>
      <c r="E182" s="14"/>
      <c r="F182" s="13"/>
      <c r="G182" s="13"/>
      <c r="H182" s="35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2.5" hidden="1" customHeight="1">
      <c r="A183" s="1"/>
      <c r="B183" s="11"/>
      <c r="C183" s="12"/>
      <c r="D183" s="13">
        <f t="shared" si="56"/>
        <v>0</v>
      </c>
      <c r="E183" s="14"/>
      <c r="F183" s="13"/>
      <c r="G183" s="13"/>
      <c r="H183" s="35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2.5" hidden="1" customHeight="1">
      <c r="A184" s="1"/>
      <c r="B184" s="11"/>
      <c r="C184" s="12"/>
      <c r="D184" s="13">
        <f t="shared" si="56"/>
        <v>0</v>
      </c>
      <c r="E184" s="14"/>
      <c r="F184" s="13"/>
      <c r="G184" s="13"/>
      <c r="H184" s="35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2.5" hidden="1" customHeight="1">
      <c r="A185" s="1"/>
      <c r="B185" s="11"/>
      <c r="C185" s="12"/>
      <c r="D185" s="13">
        <f t="shared" si="56"/>
        <v>0</v>
      </c>
      <c r="E185" s="14"/>
      <c r="F185" s="13"/>
      <c r="G185" s="13"/>
      <c r="H185" s="35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8.5" hidden="1" customHeight="1">
      <c r="A186" s="1"/>
      <c r="B186" s="16" t="s">
        <v>22</v>
      </c>
      <c r="C186" s="17"/>
      <c r="D186" s="18">
        <f t="shared" ref="D186:G186" si="57">SUM(D182:D185)</f>
        <v>0</v>
      </c>
      <c r="E186" s="19">
        <f t="shared" si="57"/>
        <v>0</v>
      </c>
      <c r="F186" s="18">
        <f t="shared" si="57"/>
        <v>0</v>
      </c>
      <c r="G186" s="18">
        <f t="shared" si="57"/>
        <v>0</v>
      </c>
      <c r="H186" s="35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8.5" hidden="1" customHeight="1">
      <c r="A187" s="1"/>
      <c r="B187" s="21" t="s">
        <v>36</v>
      </c>
      <c r="C187" s="51"/>
      <c r="D187" s="48"/>
      <c r="E187" s="48"/>
      <c r="F187" s="48"/>
      <c r="G187" s="50"/>
      <c r="H187" s="35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2.5" hidden="1" customHeight="1">
      <c r="A188" s="1"/>
      <c r="B188" s="11"/>
      <c r="C188" s="12"/>
      <c r="D188" s="13">
        <f t="shared" ref="D188:D191" si="58">E188+F188+G188</f>
        <v>0</v>
      </c>
      <c r="E188" s="14"/>
      <c r="F188" s="13"/>
      <c r="G188" s="13"/>
      <c r="H188" s="35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2.5" hidden="1" customHeight="1">
      <c r="A189" s="1"/>
      <c r="B189" s="11"/>
      <c r="C189" s="12"/>
      <c r="D189" s="13">
        <f t="shared" si="58"/>
        <v>0</v>
      </c>
      <c r="E189" s="14"/>
      <c r="F189" s="13"/>
      <c r="G189" s="13"/>
      <c r="H189" s="35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2.5" hidden="1" customHeight="1">
      <c r="A190" s="1"/>
      <c r="B190" s="11"/>
      <c r="C190" s="12"/>
      <c r="D190" s="13">
        <f t="shared" si="58"/>
        <v>0</v>
      </c>
      <c r="E190" s="14"/>
      <c r="F190" s="13"/>
      <c r="G190" s="13"/>
      <c r="H190" s="35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2.5" hidden="1" customHeight="1">
      <c r="A191" s="1"/>
      <c r="B191" s="11"/>
      <c r="C191" s="12"/>
      <c r="D191" s="13">
        <f t="shared" si="58"/>
        <v>0</v>
      </c>
      <c r="E191" s="14"/>
      <c r="F191" s="13"/>
      <c r="G191" s="13"/>
      <c r="H191" s="35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8.5" hidden="1" customHeight="1">
      <c r="A192" s="1"/>
      <c r="B192" s="16" t="s">
        <v>22</v>
      </c>
      <c r="C192" s="17"/>
      <c r="D192" s="18">
        <f t="shared" ref="D192:G192" si="59">SUM(D188:D191)</f>
        <v>0</v>
      </c>
      <c r="E192" s="19">
        <f t="shared" si="59"/>
        <v>0</v>
      </c>
      <c r="F192" s="18">
        <f t="shared" si="59"/>
        <v>0</v>
      </c>
      <c r="G192" s="18">
        <f t="shared" si="59"/>
        <v>0</v>
      </c>
      <c r="H192" s="35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8.5" customHeight="1">
      <c r="A193" s="1"/>
      <c r="B193" s="23" t="s">
        <v>77</v>
      </c>
      <c r="C193" s="24"/>
      <c r="D193" s="25">
        <f t="shared" ref="D193:G193" si="60">D13+D19+D25+D31+D37+D43+D49+D55+D61+D67+D74+D80+D86+D92+D98+D104+D110+D117+D125+D131+D138+D144+D150+D156+D162+D168+D174+D180+D186+D192</f>
        <v>100745000</v>
      </c>
      <c r="E193" s="25">
        <f t="shared" si="60"/>
        <v>68640000</v>
      </c>
      <c r="F193" s="25">
        <f t="shared" si="60"/>
        <v>12660000</v>
      </c>
      <c r="G193" s="25">
        <f t="shared" si="60"/>
        <v>19445000</v>
      </c>
      <c r="H193" s="35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28"/>
      <c r="D194" s="1"/>
      <c r="E194" s="1"/>
      <c r="F194" s="1"/>
      <c r="G194" s="1"/>
      <c r="H194" s="35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28"/>
      <c r="D195" s="1"/>
      <c r="E195" s="1"/>
      <c r="F195" s="1"/>
      <c r="G195" s="1"/>
      <c r="H195" s="35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28"/>
      <c r="D196" s="1"/>
      <c r="E196" s="1"/>
      <c r="F196" s="1"/>
      <c r="G196" s="1"/>
      <c r="H196" s="35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28"/>
      <c r="D197" s="1"/>
      <c r="E197" s="1"/>
      <c r="F197" s="1"/>
      <c r="G197" s="1"/>
      <c r="H197" s="35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28"/>
      <c r="D198" s="1"/>
      <c r="E198" s="1"/>
      <c r="F198" s="1"/>
      <c r="G198" s="1"/>
      <c r="H198" s="35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28"/>
      <c r="D199" s="1"/>
      <c r="E199" s="1"/>
      <c r="F199" s="1"/>
      <c r="G199" s="1"/>
      <c r="H199" s="35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28"/>
      <c r="D200" s="1"/>
      <c r="E200" s="1"/>
      <c r="F200" s="1"/>
      <c r="G200" s="1"/>
      <c r="H200" s="35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28"/>
      <c r="D201" s="1"/>
      <c r="E201" s="1"/>
      <c r="F201" s="1"/>
      <c r="G201" s="1"/>
      <c r="H201" s="35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28"/>
      <c r="D202" s="1"/>
      <c r="E202" s="1"/>
      <c r="F202" s="1"/>
      <c r="G202" s="1"/>
      <c r="H202" s="35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28"/>
      <c r="D203" s="1"/>
      <c r="E203" s="1"/>
      <c r="F203" s="1"/>
      <c r="G203" s="1"/>
      <c r="H203" s="35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28"/>
      <c r="D204" s="1"/>
      <c r="E204" s="1"/>
      <c r="F204" s="1"/>
      <c r="G204" s="1"/>
      <c r="H204" s="35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28"/>
      <c r="D205" s="1"/>
      <c r="E205" s="1"/>
      <c r="F205" s="1"/>
      <c r="G205" s="1"/>
      <c r="H205" s="35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28"/>
      <c r="D206" s="1"/>
      <c r="E206" s="1"/>
      <c r="F206" s="1"/>
      <c r="G206" s="1"/>
      <c r="H206" s="35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28"/>
      <c r="D207" s="1"/>
      <c r="E207" s="1"/>
      <c r="F207" s="1"/>
      <c r="G207" s="1"/>
      <c r="H207" s="35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28"/>
      <c r="D208" s="1"/>
      <c r="E208" s="1"/>
      <c r="F208" s="1"/>
      <c r="G208" s="1"/>
      <c r="H208" s="35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28"/>
      <c r="D209" s="1"/>
      <c r="E209" s="1"/>
      <c r="F209" s="1"/>
      <c r="G209" s="1"/>
      <c r="H209" s="35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28"/>
      <c r="D210" s="1"/>
      <c r="E210" s="1"/>
      <c r="F210" s="1"/>
      <c r="G210" s="1"/>
      <c r="H210" s="35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28"/>
      <c r="D211" s="1"/>
      <c r="E211" s="1"/>
      <c r="F211" s="1"/>
      <c r="G211" s="1"/>
      <c r="H211" s="35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28"/>
      <c r="D212" s="1"/>
      <c r="E212" s="1"/>
      <c r="F212" s="1"/>
      <c r="G212" s="1"/>
      <c r="H212" s="35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28"/>
      <c r="D213" s="1"/>
      <c r="E213" s="1"/>
      <c r="F213" s="1"/>
      <c r="G213" s="1"/>
      <c r="H213" s="35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28"/>
      <c r="D214" s="1"/>
      <c r="E214" s="1"/>
      <c r="F214" s="1"/>
      <c r="G214" s="1"/>
      <c r="H214" s="35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28"/>
      <c r="D215" s="1"/>
      <c r="E215" s="1"/>
      <c r="F215" s="1"/>
      <c r="G215" s="1"/>
      <c r="H215" s="35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28"/>
      <c r="D216" s="1"/>
      <c r="E216" s="1"/>
      <c r="F216" s="1"/>
      <c r="G216" s="1"/>
      <c r="H216" s="35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28"/>
      <c r="D217" s="1"/>
      <c r="E217" s="1"/>
      <c r="F217" s="1"/>
      <c r="G217" s="1"/>
      <c r="H217" s="35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28"/>
      <c r="D218" s="1"/>
      <c r="E218" s="1"/>
      <c r="F218" s="1"/>
      <c r="G218" s="1"/>
      <c r="H218" s="35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28"/>
      <c r="D219" s="1"/>
      <c r="E219" s="1"/>
      <c r="F219" s="1"/>
      <c r="G219" s="1"/>
      <c r="H219" s="35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28"/>
      <c r="D220" s="1"/>
      <c r="E220" s="1"/>
      <c r="F220" s="1"/>
      <c r="G220" s="1"/>
      <c r="H220" s="35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28"/>
      <c r="D221" s="1"/>
      <c r="E221" s="1"/>
      <c r="F221" s="1"/>
      <c r="G221" s="1"/>
      <c r="H221" s="35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28"/>
      <c r="D222" s="1"/>
      <c r="E222" s="1"/>
      <c r="F222" s="1"/>
      <c r="G222" s="1"/>
      <c r="H222" s="35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28"/>
      <c r="D223" s="1"/>
      <c r="E223" s="1"/>
      <c r="F223" s="1"/>
      <c r="G223" s="1"/>
      <c r="H223" s="35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28"/>
      <c r="D224" s="1"/>
      <c r="E224" s="1"/>
      <c r="F224" s="1"/>
      <c r="G224" s="1"/>
      <c r="H224" s="35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28"/>
      <c r="D225" s="1"/>
      <c r="E225" s="1"/>
      <c r="F225" s="1"/>
      <c r="G225" s="1"/>
      <c r="H225" s="35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28"/>
      <c r="D226" s="1"/>
      <c r="E226" s="1"/>
      <c r="F226" s="1"/>
      <c r="G226" s="1"/>
      <c r="H226" s="35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28"/>
      <c r="D227" s="1"/>
      <c r="E227" s="1"/>
      <c r="F227" s="1"/>
      <c r="G227" s="1"/>
      <c r="H227" s="35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28"/>
      <c r="D228" s="1"/>
      <c r="E228" s="1"/>
      <c r="F228" s="1"/>
      <c r="G228" s="1"/>
      <c r="H228" s="35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28"/>
      <c r="D229" s="1"/>
      <c r="E229" s="1"/>
      <c r="F229" s="1"/>
      <c r="G229" s="1"/>
      <c r="H229" s="35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28"/>
      <c r="D230" s="1"/>
      <c r="E230" s="1"/>
      <c r="F230" s="1"/>
      <c r="G230" s="1"/>
      <c r="H230" s="35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28"/>
      <c r="D231" s="1"/>
      <c r="E231" s="1"/>
      <c r="F231" s="1"/>
      <c r="G231" s="1"/>
      <c r="H231" s="35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28"/>
      <c r="D232" s="1"/>
      <c r="E232" s="1"/>
      <c r="F232" s="1"/>
      <c r="G232" s="1"/>
      <c r="H232" s="35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28"/>
      <c r="D233" s="1"/>
      <c r="E233" s="1"/>
      <c r="F233" s="1"/>
      <c r="G233" s="1"/>
      <c r="H233" s="35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28"/>
      <c r="D234" s="1"/>
      <c r="E234" s="1"/>
      <c r="F234" s="1"/>
      <c r="G234" s="1"/>
      <c r="H234" s="35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28"/>
      <c r="D235" s="1"/>
      <c r="E235" s="1"/>
      <c r="F235" s="1"/>
      <c r="G235" s="1"/>
      <c r="H235" s="35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28"/>
      <c r="D236" s="1"/>
      <c r="E236" s="1"/>
      <c r="F236" s="1"/>
      <c r="G236" s="1"/>
      <c r="H236" s="35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28"/>
      <c r="D237" s="1"/>
      <c r="E237" s="1"/>
      <c r="F237" s="1"/>
      <c r="G237" s="1"/>
      <c r="H237" s="35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28"/>
      <c r="D238" s="1"/>
      <c r="E238" s="1"/>
      <c r="F238" s="1"/>
      <c r="G238" s="1"/>
      <c r="H238" s="35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28"/>
      <c r="D239" s="1"/>
      <c r="E239" s="1"/>
      <c r="F239" s="1"/>
      <c r="G239" s="1"/>
      <c r="H239" s="35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28"/>
      <c r="D240" s="1"/>
      <c r="E240" s="1"/>
      <c r="F240" s="1"/>
      <c r="G240" s="1"/>
      <c r="H240" s="35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28"/>
      <c r="D241" s="1"/>
      <c r="E241" s="1"/>
      <c r="F241" s="1"/>
      <c r="G241" s="1"/>
      <c r="H241" s="35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28"/>
      <c r="D242" s="1"/>
      <c r="E242" s="1"/>
      <c r="F242" s="1"/>
      <c r="G242" s="1"/>
      <c r="H242" s="35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28"/>
      <c r="D243" s="1"/>
      <c r="E243" s="1"/>
      <c r="F243" s="1"/>
      <c r="G243" s="1"/>
      <c r="H243" s="35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28"/>
      <c r="D244" s="1"/>
      <c r="E244" s="1"/>
      <c r="F244" s="1"/>
      <c r="G244" s="1"/>
      <c r="H244" s="35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28"/>
      <c r="D245" s="1"/>
      <c r="E245" s="1"/>
      <c r="F245" s="1"/>
      <c r="G245" s="1"/>
      <c r="H245" s="35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28"/>
      <c r="D246" s="1"/>
      <c r="E246" s="1"/>
      <c r="F246" s="1"/>
      <c r="G246" s="1"/>
      <c r="H246" s="35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28"/>
      <c r="D247" s="1"/>
      <c r="E247" s="1"/>
      <c r="F247" s="1"/>
      <c r="G247" s="1"/>
      <c r="H247" s="35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28"/>
      <c r="D248" s="1"/>
      <c r="E248" s="1"/>
      <c r="F248" s="1"/>
      <c r="G248" s="1"/>
      <c r="H248" s="35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28"/>
      <c r="D249" s="1"/>
      <c r="E249" s="1"/>
      <c r="F249" s="1"/>
      <c r="G249" s="1"/>
      <c r="H249" s="35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28"/>
      <c r="D250" s="1"/>
      <c r="E250" s="1"/>
      <c r="F250" s="1"/>
      <c r="G250" s="1"/>
      <c r="H250" s="35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28"/>
      <c r="D251" s="1"/>
      <c r="E251" s="1"/>
      <c r="F251" s="1"/>
      <c r="G251" s="1"/>
      <c r="H251" s="35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28"/>
      <c r="D252" s="1"/>
      <c r="E252" s="1"/>
      <c r="F252" s="1"/>
      <c r="G252" s="1"/>
      <c r="H252" s="35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28"/>
      <c r="D253" s="1"/>
      <c r="E253" s="1"/>
      <c r="F253" s="1"/>
      <c r="G253" s="1"/>
      <c r="H253" s="35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28"/>
      <c r="D254" s="1"/>
      <c r="E254" s="1"/>
      <c r="F254" s="1"/>
      <c r="G254" s="1"/>
      <c r="H254" s="35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28"/>
      <c r="D255" s="1"/>
      <c r="E255" s="1"/>
      <c r="F255" s="1"/>
      <c r="G255" s="1"/>
      <c r="H255" s="35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28"/>
      <c r="D256" s="1"/>
      <c r="E256" s="1"/>
      <c r="F256" s="1"/>
      <c r="G256" s="1"/>
      <c r="H256" s="35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28"/>
      <c r="D257" s="1"/>
      <c r="E257" s="1"/>
      <c r="F257" s="1"/>
      <c r="G257" s="1"/>
      <c r="H257" s="35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28"/>
      <c r="D258" s="1"/>
      <c r="E258" s="1"/>
      <c r="F258" s="1"/>
      <c r="G258" s="1"/>
      <c r="H258" s="35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28"/>
      <c r="D259" s="1"/>
      <c r="E259" s="1"/>
      <c r="F259" s="1"/>
      <c r="G259" s="1"/>
      <c r="H259" s="35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28"/>
      <c r="D260" s="1"/>
      <c r="E260" s="1"/>
      <c r="F260" s="1"/>
      <c r="G260" s="1"/>
      <c r="H260" s="35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28"/>
      <c r="D261" s="1"/>
      <c r="E261" s="1"/>
      <c r="F261" s="1"/>
      <c r="G261" s="1"/>
      <c r="H261" s="35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28"/>
      <c r="D262" s="1"/>
      <c r="E262" s="1"/>
      <c r="F262" s="1"/>
      <c r="G262" s="1"/>
      <c r="H262" s="35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28"/>
      <c r="D263" s="1"/>
      <c r="E263" s="1"/>
      <c r="F263" s="1"/>
      <c r="G263" s="1"/>
      <c r="H263" s="35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28"/>
      <c r="D264" s="1"/>
      <c r="E264" s="1"/>
      <c r="F264" s="1"/>
      <c r="G264" s="1"/>
      <c r="H264" s="35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28"/>
      <c r="D265" s="1"/>
      <c r="E265" s="1"/>
      <c r="F265" s="1"/>
      <c r="G265" s="1"/>
      <c r="H265" s="35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28"/>
      <c r="D266" s="1"/>
      <c r="E266" s="1"/>
      <c r="F266" s="1"/>
      <c r="G266" s="1"/>
      <c r="H266" s="35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28"/>
      <c r="D267" s="1"/>
      <c r="E267" s="1"/>
      <c r="F267" s="1"/>
      <c r="G267" s="1"/>
      <c r="H267" s="35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28"/>
      <c r="D268" s="1"/>
      <c r="E268" s="1"/>
      <c r="F268" s="1"/>
      <c r="G268" s="1"/>
      <c r="H268" s="35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28"/>
      <c r="D269" s="1"/>
      <c r="E269" s="1"/>
      <c r="F269" s="1"/>
      <c r="G269" s="1"/>
      <c r="H269" s="35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28"/>
      <c r="D270" s="1"/>
      <c r="E270" s="1"/>
      <c r="F270" s="1"/>
      <c r="G270" s="1"/>
      <c r="H270" s="35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28"/>
      <c r="D271" s="1"/>
      <c r="E271" s="1"/>
      <c r="F271" s="1"/>
      <c r="G271" s="1"/>
      <c r="H271" s="35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28"/>
      <c r="D272" s="1"/>
      <c r="E272" s="1"/>
      <c r="F272" s="1"/>
      <c r="G272" s="1"/>
      <c r="H272" s="35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28"/>
      <c r="D273" s="1"/>
      <c r="E273" s="1"/>
      <c r="F273" s="1"/>
      <c r="G273" s="1"/>
      <c r="H273" s="35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28"/>
      <c r="D274" s="1"/>
      <c r="E274" s="1"/>
      <c r="F274" s="1"/>
      <c r="G274" s="1"/>
      <c r="H274" s="35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28"/>
      <c r="D275" s="1"/>
      <c r="E275" s="1"/>
      <c r="F275" s="1"/>
      <c r="G275" s="1"/>
      <c r="H275" s="35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28"/>
      <c r="D276" s="1"/>
      <c r="E276" s="1"/>
      <c r="F276" s="1"/>
      <c r="G276" s="1"/>
      <c r="H276" s="35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28"/>
      <c r="D277" s="1"/>
      <c r="E277" s="1"/>
      <c r="F277" s="1"/>
      <c r="G277" s="1"/>
      <c r="H277" s="35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28"/>
      <c r="D278" s="1"/>
      <c r="E278" s="1"/>
      <c r="F278" s="1"/>
      <c r="G278" s="1"/>
      <c r="H278" s="35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28"/>
      <c r="D279" s="1"/>
      <c r="E279" s="1"/>
      <c r="F279" s="1"/>
      <c r="G279" s="1"/>
      <c r="H279" s="35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28"/>
      <c r="D280" s="1"/>
      <c r="E280" s="1"/>
      <c r="F280" s="1"/>
      <c r="G280" s="1"/>
      <c r="H280" s="35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28"/>
      <c r="D281" s="1"/>
      <c r="E281" s="1"/>
      <c r="F281" s="1"/>
      <c r="G281" s="1"/>
      <c r="H281" s="35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28"/>
      <c r="D282" s="1"/>
      <c r="E282" s="1"/>
      <c r="F282" s="1"/>
      <c r="G282" s="1"/>
      <c r="H282" s="35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28"/>
      <c r="D283" s="1"/>
      <c r="E283" s="1"/>
      <c r="F283" s="1"/>
      <c r="G283" s="1"/>
      <c r="H283" s="35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28"/>
      <c r="D284" s="1"/>
      <c r="E284" s="1"/>
      <c r="F284" s="1"/>
      <c r="G284" s="1"/>
      <c r="H284" s="35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28"/>
      <c r="D285" s="1"/>
      <c r="E285" s="1"/>
      <c r="F285" s="1"/>
      <c r="G285" s="1"/>
      <c r="H285" s="35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28"/>
      <c r="D286" s="1"/>
      <c r="E286" s="1"/>
      <c r="F286" s="1"/>
      <c r="G286" s="1"/>
      <c r="H286" s="35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28"/>
      <c r="D287" s="1"/>
      <c r="E287" s="1"/>
      <c r="F287" s="1"/>
      <c r="G287" s="1"/>
      <c r="H287" s="35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28"/>
      <c r="D288" s="1"/>
      <c r="E288" s="1"/>
      <c r="F288" s="1"/>
      <c r="G288" s="1"/>
      <c r="H288" s="35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28"/>
      <c r="D289" s="1"/>
      <c r="E289" s="1"/>
      <c r="F289" s="1"/>
      <c r="G289" s="1"/>
      <c r="H289" s="35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28"/>
      <c r="D290" s="1"/>
      <c r="E290" s="1"/>
      <c r="F290" s="1"/>
      <c r="G290" s="1"/>
      <c r="H290" s="35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28"/>
      <c r="D291" s="1"/>
      <c r="E291" s="1"/>
      <c r="F291" s="1"/>
      <c r="G291" s="1"/>
      <c r="H291" s="35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28"/>
      <c r="D292" s="1"/>
      <c r="E292" s="1"/>
      <c r="F292" s="1"/>
      <c r="G292" s="1"/>
      <c r="H292" s="35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28"/>
      <c r="D293" s="1"/>
      <c r="E293" s="1"/>
      <c r="F293" s="1"/>
      <c r="G293" s="1"/>
      <c r="H293" s="35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28"/>
      <c r="D294" s="1"/>
      <c r="E294" s="1"/>
      <c r="F294" s="1"/>
      <c r="G294" s="1"/>
      <c r="H294" s="35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28"/>
      <c r="D295" s="1"/>
      <c r="E295" s="1"/>
      <c r="F295" s="1"/>
      <c r="G295" s="1"/>
      <c r="H295" s="35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28"/>
      <c r="D296" s="1"/>
      <c r="E296" s="1"/>
      <c r="F296" s="1"/>
      <c r="G296" s="1"/>
      <c r="H296" s="35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28"/>
      <c r="D297" s="1"/>
      <c r="E297" s="1"/>
      <c r="F297" s="1"/>
      <c r="G297" s="1"/>
      <c r="H297" s="35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28"/>
      <c r="D298" s="1"/>
      <c r="E298" s="1"/>
      <c r="F298" s="1"/>
      <c r="G298" s="1"/>
      <c r="H298" s="35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28"/>
      <c r="D299" s="1"/>
      <c r="E299" s="1"/>
      <c r="F299" s="1"/>
      <c r="G299" s="1"/>
      <c r="H299" s="35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28"/>
      <c r="D300" s="1"/>
      <c r="E300" s="1"/>
      <c r="F300" s="1"/>
      <c r="G300" s="1"/>
      <c r="H300" s="35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28"/>
      <c r="D301" s="1"/>
      <c r="E301" s="1"/>
      <c r="F301" s="1"/>
      <c r="G301" s="1"/>
      <c r="H301" s="35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28"/>
      <c r="D302" s="1"/>
      <c r="E302" s="1"/>
      <c r="F302" s="1"/>
      <c r="G302" s="1"/>
      <c r="H302" s="35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28"/>
      <c r="D303" s="1"/>
      <c r="E303" s="1"/>
      <c r="F303" s="1"/>
      <c r="G303" s="1"/>
      <c r="H303" s="35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28"/>
      <c r="D304" s="1"/>
      <c r="E304" s="1"/>
      <c r="F304" s="1"/>
      <c r="G304" s="1"/>
      <c r="H304" s="35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28"/>
      <c r="D305" s="1"/>
      <c r="E305" s="1"/>
      <c r="F305" s="1"/>
      <c r="G305" s="1"/>
      <c r="H305" s="35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28"/>
      <c r="D306" s="1"/>
      <c r="E306" s="1"/>
      <c r="F306" s="1"/>
      <c r="G306" s="1"/>
      <c r="H306" s="35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28"/>
      <c r="D307" s="1"/>
      <c r="E307" s="1"/>
      <c r="F307" s="1"/>
      <c r="G307" s="1"/>
      <c r="H307" s="35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28"/>
      <c r="D308" s="1"/>
      <c r="E308" s="1"/>
      <c r="F308" s="1"/>
      <c r="G308" s="1"/>
      <c r="H308" s="35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28"/>
      <c r="D309" s="1"/>
      <c r="E309" s="1"/>
      <c r="F309" s="1"/>
      <c r="G309" s="1"/>
      <c r="H309" s="35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28"/>
      <c r="D310" s="1"/>
      <c r="E310" s="1"/>
      <c r="F310" s="1"/>
      <c r="G310" s="1"/>
      <c r="H310" s="35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28"/>
      <c r="D311" s="1"/>
      <c r="E311" s="1"/>
      <c r="F311" s="1"/>
      <c r="G311" s="1"/>
      <c r="H311" s="35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28"/>
      <c r="D312" s="1"/>
      <c r="E312" s="1"/>
      <c r="F312" s="1"/>
      <c r="G312" s="1"/>
      <c r="H312" s="35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28"/>
      <c r="D313" s="1"/>
      <c r="E313" s="1"/>
      <c r="F313" s="1"/>
      <c r="G313" s="1"/>
      <c r="H313" s="35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28"/>
      <c r="D314" s="1"/>
      <c r="E314" s="1"/>
      <c r="F314" s="1"/>
      <c r="G314" s="1"/>
      <c r="H314" s="35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28"/>
      <c r="D315" s="1"/>
      <c r="E315" s="1"/>
      <c r="F315" s="1"/>
      <c r="G315" s="1"/>
      <c r="H315" s="35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28"/>
      <c r="D316" s="1"/>
      <c r="E316" s="1"/>
      <c r="F316" s="1"/>
      <c r="G316" s="1"/>
      <c r="H316" s="35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28"/>
      <c r="D317" s="1"/>
      <c r="E317" s="1"/>
      <c r="F317" s="1"/>
      <c r="G317" s="1"/>
      <c r="H317" s="35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28"/>
      <c r="D318" s="1"/>
      <c r="E318" s="1"/>
      <c r="F318" s="1"/>
      <c r="G318" s="1"/>
      <c r="H318" s="35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28"/>
      <c r="D319" s="1"/>
      <c r="E319" s="1"/>
      <c r="F319" s="1"/>
      <c r="G319" s="1"/>
      <c r="H319" s="35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28"/>
      <c r="D320" s="1"/>
      <c r="E320" s="1"/>
      <c r="F320" s="1"/>
      <c r="G320" s="1"/>
      <c r="H320" s="35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28"/>
      <c r="D321" s="1"/>
      <c r="E321" s="1"/>
      <c r="F321" s="1"/>
      <c r="G321" s="1"/>
      <c r="H321" s="35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28"/>
      <c r="D322" s="1"/>
      <c r="E322" s="1"/>
      <c r="F322" s="1"/>
      <c r="G322" s="1"/>
      <c r="H322" s="35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28"/>
      <c r="D323" s="1"/>
      <c r="E323" s="1"/>
      <c r="F323" s="1"/>
      <c r="G323" s="1"/>
      <c r="H323" s="35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28"/>
      <c r="D324" s="1"/>
      <c r="E324" s="1"/>
      <c r="F324" s="1"/>
      <c r="G324" s="1"/>
      <c r="H324" s="35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28"/>
      <c r="D325" s="1"/>
      <c r="E325" s="1"/>
      <c r="F325" s="1"/>
      <c r="G325" s="1"/>
      <c r="H325" s="35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28"/>
      <c r="D326" s="1"/>
      <c r="E326" s="1"/>
      <c r="F326" s="1"/>
      <c r="G326" s="1"/>
      <c r="H326" s="35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28"/>
      <c r="D327" s="1"/>
      <c r="E327" s="1"/>
      <c r="F327" s="1"/>
      <c r="G327" s="1"/>
      <c r="H327" s="35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28"/>
      <c r="D328" s="1"/>
      <c r="E328" s="1"/>
      <c r="F328" s="1"/>
      <c r="G328" s="1"/>
      <c r="H328" s="35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28"/>
      <c r="D329" s="1"/>
      <c r="E329" s="1"/>
      <c r="F329" s="1"/>
      <c r="G329" s="1"/>
      <c r="H329" s="35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28"/>
      <c r="D330" s="1"/>
      <c r="E330" s="1"/>
      <c r="F330" s="1"/>
      <c r="G330" s="1"/>
      <c r="H330" s="35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28"/>
      <c r="D331" s="1"/>
      <c r="E331" s="1"/>
      <c r="F331" s="1"/>
      <c r="G331" s="1"/>
      <c r="H331" s="35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28"/>
      <c r="D332" s="1"/>
      <c r="E332" s="1"/>
      <c r="F332" s="1"/>
      <c r="G332" s="1"/>
      <c r="H332" s="35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28"/>
      <c r="D333" s="1"/>
      <c r="E333" s="1"/>
      <c r="F333" s="1"/>
      <c r="G333" s="1"/>
      <c r="H333" s="35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28"/>
      <c r="D334" s="1"/>
      <c r="E334" s="1"/>
      <c r="F334" s="1"/>
      <c r="G334" s="1"/>
      <c r="H334" s="35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28"/>
      <c r="D335" s="1"/>
      <c r="E335" s="1"/>
      <c r="F335" s="1"/>
      <c r="G335" s="1"/>
      <c r="H335" s="35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28"/>
      <c r="D336" s="1"/>
      <c r="E336" s="1"/>
      <c r="F336" s="1"/>
      <c r="G336" s="1"/>
      <c r="H336" s="35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28"/>
      <c r="D337" s="1"/>
      <c r="E337" s="1"/>
      <c r="F337" s="1"/>
      <c r="G337" s="1"/>
      <c r="H337" s="35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28"/>
      <c r="D338" s="1"/>
      <c r="E338" s="1"/>
      <c r="F338" s="1"/>
      <c r="G338" s="1"/>
      <c r="H338" s="35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28"/>
      <c r="D339" s="1"/>
      <c r="E339" s="1"/>
      <c r="F339" s="1"/>
      <c r="G339" s="1"/>
      <c r="H339" s="35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28"/>
      <c r="D340" s="1"/>
      <c r="E340" s="1"/>
      <c r="F340" s="1"/>
      <c r="G340" s="1"/>
      <c r="H340" s="35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28"/>
      <c r="D341" s="1"/>
      <c r="E341" s="1"/>
      <c r="F341" s="1"/>
      <c r="G341" s="1"/>
      <c r="H341" s="35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28"/>
      <c r="D342" s="1"/>
      <c r="E342" s="1"/>
      <c r="F342" s="1"/>
      <c r="G342" s="1"/>
      <c r="H342" s="35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28"/>
      <c r="D343" s="1"/>
      <c r="E343" s="1"/>
      <c r="F343" s="1"/>
      <c r="G343" s="1"/>
      <c r="H343" s="35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28"/>
      <c r="D344" s="1"/>
      <c r="E344" s="1"/>
      <c r="F344" s="1"/>
      <c r="G344" s="1"/>
      <c r="H344" s="35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28"/>
      <c r="D345" s="1"/>
      <c r="E345" s="1"/>
      <c r="F345" s="1"/>
      <c r="G345" s="1"/>
      <c r="H345" s="35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28"/>
      <c r="D346" s="1"/>
      <c r="E346" s="1"/>
      <c r="F346" s="1"/>
      <c r="G346" s="1"/>
      <c r="H346" s="35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28"/>
      <c r="D347" s="1"/>
      <c r="E347" s="1"/>
      <c r="F347" s="1"/>
      <c r="G347" s="1"/>
      <c r="H347" s="35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28"/>
      <c r="D348" s="1"/>
      <c r="E348" s="1"/>
      <c r="F348" s="1"/>
      <c r="G348" s="1"/>
      <c r="H348" s="35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28"/>
      <c r="D349" s="1"/>
      <c r="E349" s="1"/>
      <c r="F349" s="1"/>
      <c r="G349" s="1"/>
      <c r="H349" s="35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28"/>
      <c r="D350" s="1"/>
      <c r="E350" s="1"/>
      <c r="F350" s="1"/>
      <c r="G350" s="1"/>
      <c r="H350" s="35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28"/>
      <c r="D351" s="1"/>
      <c r="E351" s="1"/>
      <c r="F351" s="1"/>
      <c r="G351" s="1"/>
      <c r="H351" s="35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28"/>
      <c r="D352" s="1"/>
      <c r="E352" s="1"/>
      <c r="F352" s="1"/>
      <c r="G352" s="1"/>
      <c r="H352" s="35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28"/>
      <c r="D353" s="1"/>
      <c r="E353" s="1"/>
      <c r="F353" s="1"/>
      <c r="G353" s="1"/>
      <c r="H353" s="35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28"/>
      <c r="D354" s="1"/>
      <c r="E354" s="1"/>
      <c r="F354" s="1"/>
      <c r="G354" s="1"/>
      <c r="H354" s="35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28"/>
      <c r="D355" s="1"/>
      <c r="E355" s="1"/>
      <c r="F355" s="1"/>
      <c r="G355" s="1"/>
      <c r="H355" s="35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28"/>
      <c r="D356" s="1"/>
      <c r="E356" s="1"/>
      <c r="F356" s="1"/>
      <c r="G356" s="1"/>
      <c r="H356" s="35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28"/>
      <c r="D357" s="1"/>
      <c r="E357" s="1"/>
      <c r="F357" s="1"/>
      <c r="G357" s="1"/>
      <c r="H357" s="35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28"/>
      <c r="D358" s="1"/>
      <c r="E358" s="1"/>
      <c r="F358" s="1"/>
      <c r="G358" s="1"/>
      <c r="H358" s="35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28"/>
      <c r="D359" s="1"/>
      <c r="E359" s="1"/>
      <c r="F359" s="1"/>
      <c r="G359" s="1"/>
      <c r="H359" s="35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28"/>
      <c r="D360" s="1"/>
      <c r="E360" s="1"/>
      <c r="F360" s="1"/>
      <c r="G360" s="1"/>
      <c r="H360" s="35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28"/>
      <c r="D361" s="1"/>
      <c r="E361" s="1"/>
      <c r="F361" s="1"/>
      <c r="G361" s="1"/>
      <c r="H361" s="35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28"/>
      <c r="D362" s="1"/>
      <c r="E362" s="1"/>
      <c r="F362" s="1"/>
      <c r="G362" s="1"/>
      <c r="H362" s="35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28"/>
      <c r="D363" s="1"/>
      <c r="E363" s="1"/>
      <c r="F363" s="1"/>
      <c r="G363" s="1"/>
      <c r="H363" s="35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28"/>
      <c r="D364" s="1"/>
      <c r="E364" s="1"/>
      <c r="F364" s="1"/>
      <c r="G364" s="1"/>
      <c r="H364" s="35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28"/>
      <c r="D365" s="1"/>
      <c r="E365" s="1"/>
      <c r="F365" s="1"/>
      <c r="G365" s="1"/>
      <c r="H365" s="35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28"/>
      <c r="D366" s="1"/>
      <c r="E366" s="1"/>
      <c r="F366" s="1"/>
      <c r="G366" s="1"/>
      <c r="H366" s="35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28"/>
      <c r="D367" s="1"/>
      <c r="E367" s="1"/>
      <c r="F367" s="1"/>
      <c r="G367" s="1"/>
      <c r="H367" s="35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28"/>
      <c r="D368" s="1"/>
      <c r="E368" s="1"/>
      <c r="F368" s="1"/>
      <c r="G368" s="1"/>
      <c r="H368" s="35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28"/>
      <c r="D369" s="1"/>
      <c r="E369" s="1"/>
      <c r="F369" s="1"/>
      <c r="G369" s="1"/>
      <c r="H369" s="35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28"/>
      <c r="D370" s="1"/>
      <c r="E370" s="1"/>
      <c r="F370" s="1"/>
      <c r="G370" s="1"/>
      <c r="H370" s="35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28"/>
      <c r="D371" s="1"/>
      <c r="E371" s="1"/>
      <c r="F371" s="1"/>
      <c r="G371" s="1"/>
      <c r="H371" s="35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28"/>
      <c r="D372" s="1"/>
      <c r="E372" s="1"/>
      <c r="F372" s="1"/>
      <c r="G372" s="1"/>
      <c r="H372" s="35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28"/>
      <c r="D373" s="1"/>
      <c r="E373" s="1"/>
      <c r="F373" s="1"/>
      <c r="G373" s="1"/>
      <c r="H373" s="35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28"/>
      <c r="D374" s="1"/>
      <c r="E374" s="1"/>
      <c r="F374" s="1"/>
      <c r="G374" s="1"/>
      <c r="H374" s="35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28"/>
      <c r="D375" s="1"/>
      <c r="E375" s="1"/>
      <c r="F375" s="1"/>
      <c r="G375" s="1"/>
      <c r="H375" s="35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28"/>
      <c r="D376" s="1"/>
      <c r="E376" s="1"/>
      <c r="F376" s="1"/>
      <c r="G376" s="1"/>
      <c r="H376" s="35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28"/>
      <c r="D377" s="1"/>
      <c r="E377" s="1"/>
      <c r="F377" s="1"/>
      <c r="G377" s="1"/>
      <c r="H377" s="35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28"/>
      <c r="D378" s="1"/>
      <c r="E378" s="1"/>
      <c r="F378" s="1"/>
      <c r="G378" s="1"/>
      <c r="H378" s="35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28"/>
      <c r="D379" s="1"/>
      <c r="E379" s="1"/>
      <c r="F379" s="1"/>
      <c r="G379" s="1"/>
      <c r="H379" s="35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28"/>
      <c r="D380" s="1"/>
      <c r="E380" s="1"/>
      <c r="F380" s="1"/>
      <c r="G380" s="1"/>
      <c r="H380" s="35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28"/>
      <c r="D381" s="1"/>
      <c r="E381" s="1"/>
      <c r="F381" s="1"/>
      <c r="G381" s="1"/>
      <c r="H381" s="35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28"/>
      <c r="D382" s="1"/>
      <c r="E382" s="1"/>
      <c r="F382" s="1"/>
      <c r="G382" s="1"/>
      <c r="H382" s="35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28"/>
      <c r="D383" s="1"/>
      <c r="E383" s="1"/>
      <c r="F383" s="1"/>
      <c r="G383" s="1"/>
      <c r="H383" s="35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28"/>
      <c r="D384" s="1"/>
      <c r="E384" s="1"/>
      <c r="F384" s="1"/>
      <c r="G384" s="1"/>
      <c r="H384" s="35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28"/>
      <c r="D385" s="1"/>
      <c r="E385" s="1"/>
      <c r="F385" s="1"/>
      <c r="G385" s="1"/>
      <c r="H385" s="35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28"/>
      <c r="D386" s="1"/>
      <c r="E386" s="1"/>
      <c r="F386" s="1"/>
      <c r="G386" s="1"/>
      <c r="H386" s="35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28"/>
      <c r="D387" s="1"/>
      <c r="E387" s="1"/>
      <c r="F387" s="1"/>
      <c r="G387" s="1"/>
      <c r="H387" s="35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28"/>
      <c r="D388" s="1"/>
      <c r="E388" s="1"/>
      <c r="F388" s="1"/>
      <c r="G388" s="1"/>
      <c r="H388" s="35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28"/>
      <c r="D389" s="1"/>
      <c r="E389" s="1"/>
      <c r="F389" s="1"/>
      <c r="G389" s="1"/>
      <c r="H389" s="35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28"/>
      <c r="D390" s="1"/>
      <c r="E390" s="1"/>
      <c r="F390" s="1"/>
      <c r="G390" s="1"/>
      <c r="H390" s="35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28"/>
      <c r="D391" s="1"/>
      <c r="E391" s="1"/>
      <c r="F391" s="1"/>
      <c r="G391" s="1"/>
      <c r="H391" s="35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28"/>
      <c r="D392" s="1"/>
      <c r="E392" s="1"/>
      <c r="F392" s="1"/>
      <c r="G392" s="1"/>
      <c r="H392" s="35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28"/>
      <c r="D393" s="1"/>
      <c r="E393" s="1"/>
      <c r="F393" s="1"/>
      <c r="G393" s="1"/>
      <c r="H393" s="35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28"/>
      <c r="D394" s="1"/>
      <c r="E394" s="1"/>
      <c r="F394" s="1"/>
      <c r="G394" s="1"/>
      <c r="H394" s="35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28"/>
      <c r="D395" s="1"/>
      <c r="E395" s="1"/>
      <c r="F395" s="1"/>
      <c r="G395" s="1"/>
      <c r="H395" s="35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28"/>
      <c r="D396" s="1"/>
      <c r="E396" s="1"/>
      <c r="F396" s="1"/>
      <c r="G396" s="1"/>
      <c r="H396" s="35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28"/>
      <c r="D397" s="1"/>
      <c r="E397" s="1"/>
      <c r="F397" s="1"/>
      <c r="G397" s="1"/>
      <c r="H397" s="35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28"/>
      <c r="D398" s="1"/>
      <c r="E398" s="1"/>
      <c r="F398" s="1"/>
      <c r="G398" s="1"/>
      <c r="H398" s="35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28"/>
      <c r="D399" s="1"/>
      <c r="E399" s="1"/>
      <c r="F399" s="1"/>
      <c r="G399" s="1"/>
      <c r="H399" s="35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28"/>
      <c r="D400" s="1"/>
      <c r="E400" s="1"/>
      <c r="F400" s="1"/>
      <c r="G400" s="1"/>
      <c r="H400" s="35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28"/>
      <c r="D401" s="1"/>
      <c r="E401" s="1"/>
      <c r="F401" s="1"/>
      <c r="G401" s="1"/>
      <c r="H401" s="35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28"/>
      <c r="D402" s="1"/>
      <c r="E402" s="1"/>
      <c r="F402" s="1"/>
      <c r="G402" s="1"/>
      <c r="H402" s="35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28"/>
      <c r="D403" s="1"/>
      <c r="E403" s="1"/>
      <c r="F403" s="1"/>
      <c r="G403" s="1"/>
      <c r="H403" s="35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28"/>
      <c r="D404" s="1"/>
      <c r="E404" s="1"/>
      <c r="F404" s="1"/>
      <c r="G404" s="1"/>
      <c r="H404" s="35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28"/>
      <c r="D405" s="1"/>
      <c r="E405" s="1"/>
      <c r="F405" s="1"/>
      <c r="G405" s="1"/>
      <c r="H405" s="35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28"/>
      <c r="D406" s="1"/>
      <c r="E406" s="1"/>
      <c r="F406" s="1"/>
      <c r="G406" s="1"/>
      <c r="H406" s="35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28"/>
      <c r="D407" s="1"/>
      <c r="E407" s="1"/>
      <c r="F407" s="1"/>
      <c r="G407" s="1"/>
      <c r="H407" s="35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28"/>
      <c r="D408" s="1"/>
      <c r="E408" s="1"/>
      <c r="F408" s="1"/>
      <c r="G408" s="1"/>
      <c r="H408" s="35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28"/>
      <c r="D409" s="1"/>
      <c r="E409" s="1"/>
      <c r="F409" s="1"/>
      <c r="G409" s="1"/>
      <c r="H409" s="35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28"/>
      <c r="D410" s="1"/>
      <c r="E410" s="1"/>
      <c r="F410" s="1"/>
      <c r="G410" s="1"/>
      <c r="H410" s="35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28"/>
      <c r="D411" s="1"/>
      <c r="E411" s="1"/>
      <c r="F411" s="1"/>
      <c r="G411" s="1"/>
      <c r="H411" s="35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28"/>
      <c r="D412" s="1"/>
      <c r="E412" s="1"/>
      <c r="F412" s="1"/>
      <c r="G412" s="1"/>
      <c r="H412" s="35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28"/>
      <c r="D413" s="1"/>
      <c r="E413" s="1"/>
      <c r="F413" s="1"/>
      <c r="G413" s="1"/>
      <c r="H413" s="35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28"/>
      <c r="D414" s="1"/>
      <c r="E414" s="1"/>
      <c r="F414" s="1"/>
      <c r="G414" s="1"/>
      <c r="H414" s="35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28"/>
      <c r="D415" s="1"/>
      <c r="E415" s="1"/>
      <c r="F415" s="1"/>
      <c r="G415" s="1"/>
      <c r="H415" s="35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28"/>
      <c r="D416" s="1"/>
      <c r="E416" s="1"/>
      <c r="F416" s="1"/>
      <c r="G416" s="1"/>
      <c r="H416" s="35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28"/>
      <c r="D417" s="1"/>
      <c r="E417" s="1"/>
      <c r="F417" s="1"/>
      <c r="G417" s="1"/>
      <c r="H417" s="35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28"/>
      <c r="D418" s="1"/>
      <c r="E418" s="1"/>
      <c r="F418" s="1"/>
      <c r="G418" s="1"/>
      <c r="H418" s="35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28"/>
      <c r="D419" s="1"/>
      <c r="E419" s="1"/>
      <c r="F419" s="1"/>
      <c r="G419" s="1"/>
      <c r="H419" s="35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28"/>
      <c r="D420" s="1"/>
      <c r="E420" s="1"/>
      <c r="F420" s="1"/>
      <c r="G420" s="1"/>
      <c r="H420" s="35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28"/>
      <c r="D421" s="1"/>
      <c r="E421" s="1"/>
      <c r="F421" s="1"/>
      <c r="G421" s="1"/>
      <c r="H421" s="35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28"/>
      <c r="D422" s="1"/>
      <c r="E422" s="1"/>
      <c r="F422" s="1"/>
      <c r="G422" s="1"/>
      <c r="H422" s="35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28"/>
      <c r="D423" s="1"/>
      <c r="E423" s="1"/>
      <c r="F423" s="1"/>
      <c r="G423" s="1"/>
      <c r="H423" s="35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28"/>
      <c r="D424" s="1"/>
      <c r="E424" s="1"/>
      <c r="F424" s="1"/>
      <c r="G424" s="1"/>
      <c r="H424" s="35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28"/>
      <c r="D425" s="1"/>
      <c r="E425" s="1"/>
      <c r="F425" s="1"/>
      <c r="G425" s="1"/>
      <c r="H425" s="35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28"/>
      <c r="D426" s="1"/>
      <c r="E426" s="1"/>
      <c r="F426" s="1"/>
      <c r="G426" s="1"/>
      <c r="H426" s="35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28"/>
      <c r="D427" s="1"/>
      <c r="E427" s="1"/>
      <c r="F427" s="1"/>
      <c r="G427" s="1"/>
      <c r="H427" s="35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28"/>
      <c r="D428" s="1"/>
      <c r="E428" s="1"/>
      <c r="F428" s="1"/>
      <c r="G428" s="1"/>
      <c r="H428" s="35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28"/>
      <c r="D429" s="1"/>
      <c r="E429" s="1"/>
      <c r="F429" s="1"/>
      <c r="G429" s="1"/>
      <c r="H429" s="35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28"/>
      <c r="D430" s="1"/>
      <c r="E430" s="1"/>
      <c r="F430" s="1"/>
      <c r="G430" s="1"/>
      <c r="H430" s="35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28"/>
      <c r="D431" s="1"/>
      <c r="E431" s="1"/>
      <c r="F431" s="1"/>
      <c r="G431" s="1"/>
      <c r="H431" s="35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28"/>
      <c r="D432" s="1"/>
      <c r="E432" s="1"/>
      <c r="F432" s="1"/>
      <c r="G432" s="1"/>
      <c r="H432" s="35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28"/>
      <c r="D433" s="1"/>
      <c r="E433" s="1"/>
      <c r="F433" s="1"/>
      <c r="G433" s="1"/>
      <c r="H433" s="35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28"/>
      <c r="D434" s="1"/>
      <c r="E434" s="1"/>
      <c r="F434" s="1"/>
      <c r="G434" s="1"/>
      <c r="H434" s="35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28"/>
      <c r="D435" s="1"/>
      <c r="E435" s="1"/>
      <c r="F435" s="1"/>
      <c r="G435" s="1"/>
      <c r="H435" s="35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28"/>
      <c r="D436" s="1"/>
      <c r="E436" s="1"/>
      <c r="F436" s="1"/>
      <c r="G436" s="1"/>
      <c r="H436" s="35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28"/>
      <c r="D437" s="1"/>
      <c r="E437" s="1"/>
      <c r="F437" s="1"/>
      <c r="G437" s="1"/>
      <c r="H437" s="35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28"/>
      <c r="D438" s="1"/>
      <c r="E438" s="1"/>
      <c r="F438" s="1"/>
      <c r="G438" s="1"/>
      <c r="H438" s="35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28"/>
      <c r="D439" s="1"/>
      <c r="E439" s="1"/>
      <c r="F439" s="1"/>
      <c r="G439" s="1"/>
      <c r="H439" s="35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28"/>
      <c r="D440" s="1"/>
      <c r="E440" s="1"/>
      <c r="F440" s="1"/>
      <c r="G440" s="1"/>
      <c r="H440" s="35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28"/>
      <c r="D441" s="1"/>
      <c r="E441" s="1"/>
      <c r="F441" s="1"/>
      <c r="G441" s="1"/>
      <c r="H441" s="35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28"/>
      <c r="D442" s="1"/>
      <c r="E442" s="1"/>
      <c r="F442" s="1"/>
      <c r="G442" s="1"/>
      <c r="H442" s="35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28"/>
      <c r="D443" s="1"/>
      <c r="E443" s="1"/>
      <c r="F443" s="1"/>
      <c r="G443" s="1"/>
      <c r="H443" s="35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28"/>
      <c r="D444" s="1"/>
      <c r="E444" s="1"/>
      <c r="F444" s="1"/>
      <c r="G444" s="1"/>
      <c r="H444" s="35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28"/>
      <c r="D445" s="1"/>
      <c r="E445" s="1"/>
      <c r="F445" s="1"/>
      <c r="G445" s="1"/>
      <c r="H445" s="35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28"/>
      <c r="D446" s="1"/>
      <c r="E446" s="1"/>
      <c r="F446" s="1"/>
      <c r="G446" s="1"/>
      <c r="H446" s="35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28"/>
      <c r="D447" s="1"/>
      <c r="E447" s="1"/>
      <c r="F447" s="1"/>
      <c r="G447" s="1"/>
      <c r="H447" s="35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28"/>
      <c r="D448" s="1"/>
      <c r="E448" s="1"/>
      <c r="F448" s="1"/>
      <c r="G448" s="1"/>
      <c r="H448" s="35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28"/>
      <c r="D449" s="1"/>
      <c r="E449" s="1"/>
      <c r="F449" s="1"/>
      <c r="G449" s="1"/>
      <c r="H449" s="35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28"/>
      <c r="D450" s="1"/>
      <c r="E450" s="1"/>
      <c r="F450" s="1"/>
      <c r="G450" s="1"/>
      <c r="H450" s="35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28"/>
      <c r="D451" s="1"/>
      <c r="E451" s="1"/>
      <c r="F451" s="1"/>
      <c r="G451" s="1"/>
      <c r="H451" s="35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28"/>
      <c r="D452" s="1"/>
      <c r="E452" s="1"/>
      <c r="F452" s="1"/>
      <c r="G452" s="1"/>
      <c r="H452" s="35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28"/>
      <c r="D453" s="1"/>
      <c r="E453" s="1"/>
      <c r="F453" s="1"/>
      <c r="G453" s="1"/>
      <c r="H453" s="35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28"/>
      <c r="D454" s="1"/>
      <c r="E454" s="1"/>
      <c r="F454" s="1"/>
      <c r="G454" s="1"/>
      <c r="H454" s="35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28"/>
      <c r="D455" s="1"/>
      <c r="E455" s="1"/>
      <c r="F455" s="1"/>
      <c r="G455" s="1"/>
      <c r="H455" s="35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28"/>
      <c r="D456" s="1"/>
      <c r="E456" s="1"/>
      <c r="F456" s="1"/>
      <c r="G456" s="1"/>
      <c r="H456" s="35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28"/>
      <c r="D457" s="1"/>
      <c r="E457" s="1"/>
      <c r="F457" s="1"/>
      <c r="G457" s="1"/>
      <c r="H457" s="35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28"/>
      <c r="D458" s="1"/>
      <c r="E458" s="1"/>
      <c r="F458" s="1"/>
      <c r="G458" s="1"/>
      <c r="H458" s="35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28"/>
      <c r="D459" s="1"/>
      <c r="E459" s="1"/>
      <c r="F459" s="1"/>
      <c r="G459" s="1"/>
      <c r="H459" s="35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28"/>
      <c r="D460" s="1"/>
      <c r="E460" s="1"/>
      <c r="F460" s="1"/>
      <c r="G460" s="1"/>
      <c r="H460" s="35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28"/>
      <c r="D461" s="1"/>
      <c r="E461" s="1"/>
      <c r="F461" s="1"/>
      <c r="G461" s="1"/>
      <c r="H461" s="35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28"/>
      <c r="D462" s="1"/>
      <c r="E462" s="1"/>
      <c r="F462" s="1"/>
      <c r="G462" s="1"/>
      <c r="H462" s="35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28"/>
      <c r="D463" s="1"/>
      <c r="E463" s="1"/>
      <c r="F463" s="1"/>
      <c r="G463" s="1"/>
      <c r="H463" s="35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28"/>
      <c r="D464" s="1"/>
      <c r="E464" s="1"/>
      <c r="F464" s="1"/>
      <c r="G464" s="1"/>
      <c r="H464" s="35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28"/>
      <c r="D465" s="1"/>
      <c r="E465" s="1"/>
      <c r="F465" s="1"/>
      <c r="G465" s="1"/>
      <c r="H465" s="35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28"/>
      <c r="D466" s="1"/>
      <c r="E466" s="1"/>
      <c r="F466" s="1"/>
      <c r="G466" s="1"/>
      <c r="H466" s="35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28"/>
      <c r="D467" s="1"/>
      <c r="E467" s="1"/>
      <c r="F467" s="1"/>
      <c r="G467" s="1"/>
      <c r="H467" s="35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28"/>
      <c r="D468" s="1"/>
      <c r="E468" s="1"/>
      <c r="F468" s="1"/>
      <c r="G468" s="1"/>
      <c r="H468" s="35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28"/>
      <c r="D469" s="1"/>
      <c r="E469" s="1"/>
      <c r="F469" s="1"/>
      <c r="G469" s="1"/>
      <c r="H469" s="35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28"/>
      <c r="D470" s="1"/>
      <c r="E470" s="1"/>
      <c r="F470" s="1"/>
      <c r="G470" s="1"/>
      <c r="H470" s="35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28"/>
      <c r="D471" s="1"/>
      <c r="E471" s="1"/>
      <c r="F471" s="1"/>
      <c r="G471" s="1"/>
      <c r="H471" s="35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28"/>
      <c r="D472" s="1"/>
      <c r="E472" s="1"/>
      <c r="F472" s="1"/>
      <c r="G472" s="1"/>
      <c r="H472" s="35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28"/>
      <c r="D473" s="1"/>
      <c r="E473" s="1"/>
      <c r="F473" s="1"/>
      <c r="G473" s="1"/>
      <c r="H473" s="35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28"/>
      <c r="D474" s="1"/>
      <c r="E474" s="1"/>
      <c r="F474" s="1"/>
      <c r="G474" s="1"/>
      <c r="H474" s="35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28"/>
      <c r="D475" s="1"/>
      <c r="E475" s="1"/>
      <c r="F475" s="1"/>
      <c r="G475" s="1"/>
      <c r="H475" s="35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28"/>
      <c r="D476" s="1"/>
      <c r="E476" s="1"/>
      <c r="F476" s="1"/>
      <c r="G476" s="1"/>
      <c r="H476" s="35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28"/>
      <c r="D477" s="1"/>
      <c r="E477" s="1"/>
      <c r="F477" s="1"/>
      <c r="G477" s="1"/>
      <c r="H477" s="35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28"/>
      <c r="D478" s="1"/>
      <c r="E478" s="1"/>
      <c r="F478" s="1"/>
      <c r="G478" s="1"/>
      <c r="H478" s="35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28"/>
      <c r="D479" s="1"/>
      <c r="E479" s="1"/>
      <c r="F479" s="1"/>
      <c r="G479" s="1"/>
      <c r="H479" s="35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28"/>
      <c r="D480" s="1"/>
      <c r="E480" s="1"/>
      <c r="F480" s="1"/>
      <c r="G480" s="1"/>
      <c r="H480" s="35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28"/>
      <c r="D481" s="1"/>
      <c r="E481" s="1"/>
      <c r="F481" s="1"/>
      <c r="G481" s="1"/>
      <c r="H481" s="35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28"/>
      <c r="D482" s="1"/>
      <c r="E482" s="1"/>
      <c r="F482" s="1"/>
      <c r="G482" s="1"/>
      <c r="H482" s="35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28"/>
      <c r="D483" s="1"/>
      <c r="E483" s="1"/>
      <c r="F483" s="1"/>
      <c r="G483" s="1"/>
      <c r="H483" s="35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28"/>
      <c r="D484" s="1"/>
      <c r="E484" s="1"/>
      <c r="F484" s="1"/>
      <c r="G484" s="1"/>
      <c r="H484" s="35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28"/>
      <c r="D485" s="1"/>
      <c r="E485" s="1"/>
      <c r="F485" s="1"/>
      <c r="G485" s="1"/>
      <c r="H485" s="35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28"/>
      <c r="D486" s="1"/>
      <c r="E486" s="1"/>
      <c r="F486" s="1"/>
      <c r="G486" s="1"/>
      <c r="H486" s="35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28"/>
      <c r="D487" s="1"/>
      <c r="E487" s="1"/>
      <c r="F487" s="1"/>
      <c r="G487" s="1"/>
      <c r="H487" s="35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28"/>
      <c r="D488" s="1"/>
      <c r="E488" s="1"/>
      <c r="F488" s="1"/>
      <c r="G488" s="1"/>
      <c r="H488" s="35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28"/>
      <c r="D489" s="1"/>
      <c r="E489" s="1"/>
      <c r="F489" s="1"/>
      <c r="G489" s="1"/>
      <c r="H489" s="35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28"/>
      <c r="D490" s="1"/>
      <c r="E490" s="1"/>
      <c r="F490" s="1"/>
      <c r="G490" s="1"/>
      <c r="H490" s="35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28"/>
      <c r="D491" s="1"/>
      <c r="E491" s="1"/>
      <c r="F491" s="1"/>
      <c r="G491" s="1"/>
      <c r="H491" s="35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28"/>
      <c r="D492" s="1"/>
      <c r="E492" s="1"/>
      <c r="F492" s="1"/>
      <c r="G492" s="1"/>
      <c r="H492" s="35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28"/>
      <c r="D493" s="1"/>
      <c r="E493" s="1"/>
      <c r="F493" s="1"/>
      <c r="G493" s="1"/>
      <c r="H493" s="35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28"/>
      <c r="D494" s="1"/>
      <c r="E494" s="1"/>
      <c r="F494" s="1"/>
      <c r="G494" s="1"/>
      <c r="H494" s="35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28"/>
      <c r="D495" s="1"/>
      <c r="E495" s="1"/>
      <c r="F495" s="1"/>
      <c r="G495" s="1"/>
      <c r="H495" s="35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28"/>
      <c r="D496" s="1"/>
      <c r="E496" s="1"/>
      <c r="F496" s="1"/>
      <c r="G496" s="1"/>
      <c r="H496" s="35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28"/>
      <c r="D497" s="1"/>
      <c r="E497" s="1"/>
      <c r="F497" s="1"/>
      <c r="G497" s="1"/>
      <c r="H497" s="35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28"/>
      <c r="D498" s="1"/>
      <c r="E498" s="1"/>
      <c r="F498" s="1"/>
      <c r="G498" s="1"/>
      <c r="H498" s="35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28"/>
      <c r="D499" s="1"/>
      <c r="E499" s="1"/>
      <c r="F499" s="1"/>
      <c r="G499" s="1"/>
      <c r="H499" s="35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28"/>
      <c r="D500" s="1"/>
      <c r="E500" s="1"/>
      <c r="F500" s="1"/>
      <c r="G500" s="1"/>
      <c r="H500" s="35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28"/>
      <c r="D501" s="1"/>
      <c r="E501" s="1"/>
      <c r="F501" s="1"/>
      <c r="G501" s="1"/>
      <c r="H501" s="35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28"/>
      <c r="D502" s="1"/>
      <c r="E502" s="1"/>
      <c r="F502" s="1"/>
      <c r="G502" s="1"/>
      <c r="H502" s="35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28"/>
      <c r="D503" s="1"/>
      <c r="E503" s="1"/>
      <c r="F503" s="1"/>
      <c r="G503" s="1"/>
      <c r="H503" s="35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28"/>
      <c r="D504" s="1"/>
      <c r="E504" s="1"/>
      <c r="F504" s="1"/>
      <c r="G504" s="1"/>
      <c r="H504" s="35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28"/>
      <c r="D505" s="1"/>
      <c r="E505" s="1"/>
      <c r="F505" s="1"/>
      <c r="G505" s="1"/>
      <c r="H505" s="35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28"/>
      <c r="D506" s="1"/>
      <c r="E506" s="1"/>
      <c r="F506" s="1"/>
      <c r="G506" s="1"/>
      <c r="H506" s="35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28"/>
      <c r="D507" s="1"/>
      <c r="E507" s="1"/>
      <c r="F507" s="1"/>
      <c r="G507" s="1"/>
      <c r="H507" s="35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28"/>
      <c r="D508" s="1"/>
      <c r="E508" s="1"/>
      <c r="F508" s="1"/>
      <c r="G508" s="1"/>
      <c r="H508" s="35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28"/>
      <c r="D509" s="1"/>
      <c r="E509" s="1"/>
      <c r="F509" s="1"/>
      <c r="G509" s="1"/>
      <c r="H509" s="35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28"/>
      <c r="D510" s="1"/>
      <c r="E510" s="1"/>
      <c r="F510" s="1"/>
      <c r="G510" s="1"/>
      <c r="H510" s="35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28"/>
      <c r="D511" s="1"/>
      <c r="E511" s="1"/>
      <c r="F511" s="1"/>
      <c r="G511" s="1"/>
      <c r="H511" s="35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28"/>
      <c r="D512" s="1"/>
      <c r="E512" s="1"/>
      <c r="F512" s="1"/>
      <c r="G512" s="1"/>
      <c r="H512" s="35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28"/>
      <c r="D513" s="1"/>
      <c r="E513" s="1"/>
      <c r="F513" s="1"/>
      <c r="G513" s="1"/>
      <c r="H513" s="35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28"/>
      <c r="D514" s="1"/>
      <c r="E514" s="1"/>
      <c r="F514" s="1"/>
      <c r="G514" s="1"/>
      <c r="H514" s="35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28"/>
      <c r="D515" s="1"/>
      <c r="E515" s="1"/>
      <c r="F515" s="1"/>
      <c r="G515" s="1"/>
      <c r="H515" s="35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28"/>
      <c r="D516" s="1"/>
      <c r="E516" s="1"/>
      <c r="F516" s="1"/>
      <c r="G516" s="1"/>
      <c r="H516" s="35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28"/>
      <c r="D517" s="1"/>
      <c r="E517" s="1"/>
      <c r="F517" s="1"/>
      <c r="G517" s="1"/>
      <c r="H517" s="35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28"/>
      <c r="D518" s="1"/>
      <c r="E518" s="1"/>
      <c r="F518" s="1"/>
      <c r="G518" s="1"/>
      <c r="H518" s="35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28"/>
      <c r="D519" s="1"/>
      <c r="E519" s="1"/>
      <c r="F519" s="1"/>
      <c r="G519" s="1"/>
      <c r="H519" s="35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28"/>
      <c r="D520" s="1"/>
      <c r="E520" s="1"/>
      <c r="F520" s="1"/>
      <c r="G520" s="1"/>
      <c r="H520" s="35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28"/>
      <c r="D521" s="1"/>
      <c r="E521" s="1"/>
      <c r="F521" s="1"/>
      <c r="G521" s="1"/>
      <c r="H521" s="35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28"/>
      <c r="D522" s="1"/>
      <c r="E522" s="1"/>
      <c r="F522" s="1"/>
      <c r="G522" s="1"/>
      <c r="H522" s="35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28"/>
      <c r="D523" s="1"/>
      <c r="E523" s="1"/>
      <c r="F523" s="1"/>
      <c r="G523" s="1"/>
      <c r="H523" s="35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28"/>
      <c r="D524" s="1"/>
      <c r="E524" s="1"/>
      <c r="F524" s="1"/>
      <c r="G524" s="1"/>
      <c r="H524" s="35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28"/>
      <c r="D525" s="1"/>
      <c r="E525" s="1"/>
      <c r="F525" s="1"/>
      <c r="G525" s="1"/>
      <c r="H525" s="35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28"/>
      <c r="D526" s="1"/>
      <c r="E526" s="1"/>
      <c r="F526" s="1"/>
      <c r="G526" s="1"/>
      <c r="H526" s="35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28"/>
      <c r="D527" s="1"/>
      <c r="E527" s="1"/>
      <c r="F527" s="1"/>
      <c r="G527" s="1"/>
      <c r="H527" s="35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28"/>
      <c r="D528" s="1"/>
      <c r="E528" s="1"/>
      <c r="F528" s="1"/>
      <c r="G528" s="1"/>
      <c r="H528" s="35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28"/>
      <c r="D529" s="1"/>
      <c r="E529" s="1"/>
      <c r="F529" s="1"/>
      <c r="G529" s="1"/>
      <c r="H529" s="35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28"/>
      <c r="D530" s="1"/>
      <c r="E530" s="1"/>
      <c r="F530" s="1"/>
      <c r="G530" s="1"/>
      <c r="H530" s="35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28"/>
      <c r="D531" s="1"/>
      <c r="E531" s="1"/>
      <c r="F531" s="1"/>
      <c r="G531" s="1"/>
      <c r="H531" s="35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28"/>
      <c r="D532" s="1"/>
      <c r="E532" s="1"/>
      <c r="F532" s="1"/>
      <c r="G532" s="1"/>
      <c r="H532" s="35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28"/>
      <c r="D533" s="1"/>
      <c r="E533" s="1"/>
      <c r="F533" s="1"/>
      <c r="G533" s="1"/>
      <c r="H533" s="35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28"/>
      <c r="D534" s="1"/>
      <c r="E534" s="1"/>
      <c r="F534" s="1"/>
      <c r="G534" s="1"/>
      <c r="H534" s="35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28"/>
      <c r="D535" s="1"/>
      <c r="E535" s="1"/>
      <c r="F535" s="1"/>
      <c r="G535" s="1"/>
      <c r="H535" s="35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28"/>
      <c r="D536" s="1"/>
      <c r="E536" s="1"/>
      <c r="F536" s="1"/>
      <c r="G536" s="1"/>
      <c r="H536" s="35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28"/>
      <c r="D537" s="1"/>
      <c r="E537" s="1"/>
      <c r="F537" s="1"/>
      <c r="G537" s="1"/>
      <c r="H537" s="35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28"/>
      <c r="D538" s="1"/>
      <c r="E538" s="1"/>
      <c r="F538" s="1"/>
      <c r="G538" s="1"/>
      <c r="H538" s="35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28"/>
      <c r="D539" s="1"/>
      <c r="E539" s="1"/>
      <c r="F539" s="1"/>
      <c r="G539" s="1"/>
      <c r="H539" s="35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28"/>
      <c r="D540" s="1"/>
      <c r="E540" s="1"/>
      <c r="F540" s="1"/>
      <c r="G540" s="1"/>
      <c r="H540" s="35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28"/>
      <c r="D541" s="1"/>
      <c r="E541" s="1"/>
      <c r="F541" s="1"/>
      <c r="G541" s="1"/>
      <c r="H541" s="35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28"/>
      <c r="D542" s="1"/>
      <c r="E542" s="1"/>
      <c r="F542" s="1"/>
      <c r="G542" s="1"/>
      <c r="H542" s="35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28"/>
      <c r="D543" s="1"/>
      <c r="E543" s="1"/>
      <c r="F543" s="1"/>
      <c r="G543" s="1"/>
      <c r="H543" s="35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28"/>
      <c r="D544" s="1"/>
      <c r="E544" s="1"/>
      <c r="F544" s="1"/>
      <c r="G544" s="1"/>
      <c r="H544" s="35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28"/>
      <c r="D545" s="1"/>
      <c r="E545" s="1"/>
      <c r="F545" s="1"/>
      <c r="G545" s="1"/>
      <c r="H545" s="35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28"/>
      <c r="D546" s="1"/>
      <c r="E546" s="1"/>
      <c r="F546" s="1"/>
      <c r="G546" s="1"/>
      <c r="H546" s="35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28"/>
      <c r="D547" s="1"/>
      <c r="E547" s="1"/>
      <c r="F547" s="1"/>
      <c r="G547" s="1"/>
      <c r="H547" s="35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28"/>
      <c r="D548" s="1"/>
      <c r="E548" s="1"/>
      <c r="F548" s="1"/>
      <c r="G548" s="1"/>
      <c r="H548" s="35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28"/>
      <c r="D549" s="1"/>
      <c r="E549" s="1"/>
      <c r="F549" s="1"/>
      <c r="G549" s="1"/>
      <c r="H549" s="3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28"/>
      <c r="D550" s="1"/>
      <c r="E550" s="1"/>
      <c r="F550" s="1"/>
      <c r="G550" s="1"/>
      <c r="H550" s="35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28"/>
      <c r="D551" s="1"/>
      <c r="E551" s="1"/>
      <c r="F551" s="1"/>
      <c r="G551" s="1"/>
      <c r="H551" s="35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28"/>
      <c r="D552" s="1"/>
      <c r="E552" s="1"/>
      <c r="F552" s="1"/>
      <c r="G552" s="1"/>
      <c r="H552" s="35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28"/>
      <c r="D553" s="1"/>
      <c r="E553" s="1"/>
      <c r="F553" s="1"/>
      <c r="G553" s="1"/>
      <c r="H553" s="35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28"/>
      <c r="D554" s="1"/>
      <c r="E554" s="1"/>
      <c r="F554" s="1"/>
      <c r="G554" s="1"/>
      <c r="H554" s="35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28"/>
      <c r="D555" s="1"/>
      <c r="E555" s="1"/>
      <c r="F555" s="1"/>
      <c r="G555" s="1"/>
      <c r="H555" s="35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28"/>
      <c r="D556" s="1"/>
      <c r="E556" s="1"/>
      <c r="F556" s="1"/>
      <c r="G556" s="1"/>
      <c r="H556" s="35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28"/>
      <c r="D557" s="1"/>
      <c r="E557" s="1"/>
      <c r="F557" s="1"/>
      <c r="G557" s="1"/>
      <c r="H557" s="35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28"/>
      <c r="D558" s="1"/>
      <c r="E558" s="1"/>
      <c r="F558" s="1"/>
      <c r="G558" s="1"/>
      <c r="H558" s="35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28"/>
      <c r="D559" s="1"/>
      <c r="E559" s="1"/>
      <c r="F559" s="1"/>
      <c r="G559" s="1"/>
      <c r="H559" s="35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28"/>
      <c r="D560" s="1"/>
      <c r="E560" s="1"/>
      <c r="F560" s="1"/>
      <c r="G560" s="1"/>
      <c r="H560" s="3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28"/>
      <c r="D561" s="1"/>
      <c r="E561" s="1"/>
      <c r="F561" s="1"/>
      <c r="G561" s="1"/>
      <c r="H561" s="35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28"/>
      <c r="D562" s="1"/>
      <c r="E562" s="1"/>
      <c r="F562" s="1"/>
      <c r="G562" s="1"/>
      <c r="H562" s="3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28"/>
      <c r="D563" s="1"/>
      <c r="E563" s="1"/>
      <c r="F563" s="1"/>
      <c r="G563" s="1"/>
      <c r="H563" s="35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28"/>
      <c r="D564" s="1"/>
      <c r="E564" s="1"/>
      <c r="F564" s="1"/>
      <c r="G564" s="1"/>
      <c r="H564" s="35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28"/>
      <c r="D565" s="1"/>
      <c r="E565" s="1"/>
      <c r="F565" s="1"/>
      <c r="G565" s="1"/>
      <c r="H565" s="35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28"/>
      <c r="D566" s="1"/>
      <c r="E566" s="1"/>
      <c r="F566" s="1"/>
      <c r="G566" s="1"/>
      <c r="H566" s="35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28"/>
      <c r="D567" s="1"/>
      <c r="E567" s="1"/>
      <c r="F567" s="1"/>
      <c r="G567" s="1"/>
      <c r="H567" s="35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28"/>
      <c r="D568" s="1"/>
      <c r="E568" s="1"/>
      <c r="F568" s="1"/>
      <c r="G568" s="1"/>
      <c r="H568" s="35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28"/>
      <c r="D569" s="1"/>
      <c r="E569" s="1"/>
      <c r="F569" s="1"/>
      <c r="G569" s="1"/>
      <c r="H569" s="35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28"/>
      <c r="D570" s="1"/>
      <c r="E570" s="1"/>
      <c r="F570" s="1"/>
      <c r="G570" s="1"/>
      <c r="H570" s="35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28"/>
      <c r="D571" s="1"/>
      <c r="E571" s="1"/>
      <c r="F571" s="1"/>
      <c r="G571" s="1"/>
      <c r="H571" s="35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28"/>
      <c r="D572" s="1"/>
      <c r="E572" s="1"/>
      <c r="F572" s="1"/>
      <c r="G572" s="1"/>
      <c r="H572" s="35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28"/>
      <c r="D573" s="1"/>
      <c r="E573" s="1"/>
      <c r="F573" s="1"/>
      <c r="G573" s="1"/>
      <c r="H573" s="35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28"/>
      <c r="D574" s="1"/>
      <c r="E574" s="1"/>
      <c r="F574" s="1"/>
      <c r="G574" s="1"/>
      <c r="H574" s="35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28"/>
      <c r="D575" s="1"/>
      <c r="E575" s="1"/>
      <c r="F575" s="1"/>
      <c r="G575" s="1"/>
      <c r="H575" s="35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28"/>
      <c r="D576" s="1"/>
      <c r="E576" s="1"/>
      <c r="F576" s="1"/>
      <c r="G576" s="1"/>
      <c r="H576" s="35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28"/>
      <c r="D577" s="1"/>
      <c r="E577" s="1"/>
      <c r="F577" s="1"/>
      <c r="G577" s="1"/>
      <c r="H577" s="35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28"/>
      <c r="D578" s="1"/>
      <c r="E578" s="1"/>
      <c r="F578" s="1"/>
      <c r="G578" s="1"/>
      <c r="H578" s="35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28"/>
      <c r="D579" s="1"/>
      <c r="E579" s="1"/>
      <c r="F579" s="1"/>
      <c r="G579" s="1"/>
      <c r="H579" s="35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28"/>
      <c r="D580" s="1"/>
      <c r="E580" s="1"/>
      <c r="F580" s="1"/>
      <c r="G580" s="1"/>
      <c r="H580" s="35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28"/>
      <c r="D581" s="1"/>
      <c r="E581" s="1"/>
      <c r="F581" s="1"/>
      <c r="G581" s="1"/>
      <c r="H581" s="35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28"/>
      <c r="D582" s="1"/>
      <c r="E582" s="1"/>
      <c r="F582" s="1"/>
      <c r="G582" s="1"/>
      <c r="H582" s="35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28"/>
      <c r="D583" s="1"/>
      <c r="E583" s="1"/>
      <c r="F583" s="1"/>
      <c r="G583" s="1"/>
      <c r="H583" s="35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28"/>
      <c r="D584" s="1"/>
      <c r="E584" s="1"/>
      <c r="F584" s="1"/>
      <c r="G584" s="1"/>
      <c r="H584" s="35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28"/>
      <c r="D585" s="1"/>
      <c r="E585" s="1"/>
      <c r="F585" s="1"/>
      <c r="G585" s="1"/>
      <c r="H585" s="35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28"/>
      <c r="D586" s="1"/>
      <c r="E586" s="1"/>
      <c r="F586" s="1"/>
      <c r="G586" s="1"/>
      <c r="H586" s="35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28"/>
      <c r="D587" s="1"/>
      <c r="E587" s="1"/>
      <c r="F587" s="1"/>
      <c r="G587" s="1"/>
      <c r="H587" s="35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28"/>
      <c r="D588" s="1"/>
      <c r="E588" s="1"/>
      <c r="F588" s="1"/>
      <c r="G588" s="1"/>
      <c r="H588" s="35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28"/>
      <c r="D589" s="1"/>
      <c r="E589" s="1"/>
      <c r="F589" s="1"/>
      <c r="G589" s="1"/>
      <c r="H589" s="35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28"/>
      <c r="D590" s="1"/>
      <c r="E590" s="1"/>
      <c r="F590" s="1"/>
      <c r="G590" s="1"/>
      <c r="H590" s="3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28"/>
      <c r="D591" s="1"/>
      <c r="E591" s="1"/>
      <c r="F591" s="1"/>
      <c r="G591" s="1"/>
      <c r="H591" s="3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28"/>
      <c r="D592" s="1"/>
      <c r="E592" s="1"/>
      <c r="F592" s="1"/>
      <c r="G592" s="1"/>
      <c r="H592" s="3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28"/>
      <c r="D593" s="1"/>
      <c r="E593" s="1"/>
      <c r="F593" s="1"/>
      <c r="G593" s="1"/>
      <c r="H593" s="3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28"/>
      <c r="D594" s="1"/>
      <c r="E594" s="1"/>
      <c r="F594" s="1"/>
      <c r="G594" s="1"/>
      <c r="H594" s="3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28"/>
      <c r="D595" s="1"/>
      <c r="E595" s="1"/>
      <c r="F595" s="1"/>
      <c r="G595" s="1"/>
      <c r="H595" s="3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28"/>
      <c r="D596" s="1"/>
      <c r="E596" s="1"/>
      <c r="F596" s="1"/>
      <c r="G596" s="1"/>
      <c r="H596" s="3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28"/>
      <c r="D597" s="1"/>
      <c r="E597" s="1"/>
      <c r="F597" s="1"/>
      <c r="G597" s="1"/>
      <c r="H597" s="3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28"/>
      <c r="D598" s="1"/>
      <c r="E598" s="1"/>
      <c r="F598" s="1"/>
      <c r="G598" s="1"/>
      <c r="H598" s="35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28"/>
      <c r="D599" s="1"/>
      <c r="E599" s="1"/>
      <c r="F599" s="1"/>
      <c r="G599" s="1"/>
      <c r="H599" s="35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28"/>
      <c r="D600" s="1"/>
      <c r="E600" s="1"/>
      <c r="F600" s="1"/>
      <c r="G600" s="1"/>
      <c r="H600" s="35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28"/>
      <c r="D601" s="1"/>
      <c r="E601" s="1"/>
      <c r="F601" s="1"/>
      <c r="G601" s="1"/>
      <c r="H601" s="35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28"/>
      <c r="D602" s="1"/>
      <c r="E602" s="1"/>
      <c r="F602" s="1"/>
      <c r="G602" s="1"/>
      <c r="H602" s="35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28"/>
      <c r="D603" s="1"/>
      <c r="E603" s="1"/>
      <c r="F603" s="1"/>
      <c r="G603" s="1"/>
      <c r="H603" s="35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28"/>
      <c r="D604" s="1"/>
      <c r="E604" s="1"/>
      <c r="F604" s="1"/>
      <c r="G604" s="1"/>
      <c r="H604" s="35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28"/>
      <c r="D605" s="1"/>
      <c r="E605" s="1"/>
      <c r="F605" s="1"/>
      <c r="G605" s="1"/>
      <c r="H605" s="35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28"/>
      <c r="D606" s="1"/>
      <c r="E606" s="1"/>
      <c r="F606" s="1"/>
      <c r="G606" s="1"/>
      <c r="H606" s="35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28"/>
      <c r="D607" s="1"/>
      <c r="E607" s="1"/>
      <c r="F607" s="1"/>
      <c r="G607" s="1"/>
      <c r="H607" s="35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28"/>
      <c r="D608" s="1"/>
      <c r="E608" s="1"/>
      <c r="F608" s="1"/>
      <c r="G608" s="1"/>
      <c r="H608" s="35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28"/>
      <c r="D609" s="1"/>
      <c r="E609" s="1"/>
      <c r="F609" s="1"/>
      <c r="G609" s="1"/>
      <c r="H609" s="35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28"/>
      <c r="D610" s="1"/>
      <c r="E610" s="1"/>
      <c r="F610" s="1"/>
      <c r="G610" s="1"/>
      <c r="H610" s="35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28"/>
      <c r="D611" s="1"/>
      <c r="E611" s="1"/>
      <c r="F611" s="1"/>
      <c r="G611" s="1"/>
      <c r="H611" s="35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28"/>
      <c r="D612" s="1"/>
      <c r="E612" s="1"/>
      <c r="F612" s="1"/>
      <c r="G612" s="1"/>
      <c r="H612" s="35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28"/>
      <c r="D613" s="1"/>
      <c r="E613" s="1"/>
      <c r="F613" s="1"/>
      <c r="G613" s="1"/>
      <c r="H613" s="35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28"/>
      <c r="D614" s="1"/>
      <c r="E614" s="1"/>
      <c r="F614" s="1"/>
      <c r="G614" s="1"/>
      <c r="H614" s="35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28"/>
      <c r="D615" s="1"/>
      <c r="E615" s="1"/>
      <c r="F615" s="1"/>
      <c r="G615" s="1"/>
      <c r="H615" s="35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28"/>
      <c r="D616" s="1"/>
      <c r="E616" s="1"/>
      <c r="F616" s="1"/>
      <c r="G616" s="1"/>
      <c r="H616" s="35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28"/>
      <c r="D617" s="1"/>
      <c r="E617" s="1"/>
      <c r="F617" s="1"/>
      <c r="G617" s="1"/>
      <c r="H617" s="35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28"/>
      <c r="D618" s="1"/>
      <c r="E618" s="1"/>
      <c r="F618" s="1"/>
      <c r="G618" s="1"/>
      <c r="H618" s="35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28"/>
      <c r="D619" s="1"/>
      <c r="E619" s="1"/>
      <c r="F619" s="1"/>
      <c r="G619" s="1"/>
      <c r="H619" s="35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28"/>
      <c r="D620" s="1"/>
      <c r="E620" s="1"/>
      <c r="F620" s="1"/>
      <c r="G620" s="1"/>
      <c r="H620" s="35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28"/>
      <c r="D621" s="1"/>
      <c r="E621" s="1"/>
      <c r="F621" s="1"/>
      <c r="G621" s="1"/>
      <c r="H621" s="35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28"/>
      <c r="D622" s="1"/>
      <c r="E622" s="1"/>
      <c r="F622" s="1"/>
      <c r="G622" s="1"/>
      <c r="H622" s="35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28"/>
      <c r="D623" s="1"/>
      <c r="E623" s="1"/>
      <c r="F623" s="1"/>
      <c r="G623" s="1"/>
      <c r="H623" s="35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28"/>
      <c r="D624" s="1"/>
      <c r="E624" s="1"/>
      <c r="F624" s="1"/>
      <c r="G624" s="1"/>
      <c r="H624" s="35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28"/>
      <c r="D625" s="1"/>
      <c r="E625" s="1"/>
      <c r="F625" s="1"/>
      <c r="G625" s="1"/>
      <c r="H625" s="35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28"/>
      <c r="D626" s="1"/>
      <c r="E626" s="1"/>
      <c r="F626" s="1"/>
      <c r="G626" s="1"/>
      <c r="H626" s="35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28"/>
      <c r="D627" s="1"/>
      <c r="E627" s="1"/>
      <c r="F627" s="1"/>
      <c r="G627" s="1"/>
      <c r="H627" s="35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28"/>
      <c r="D628" s="1"/>
      <c r="E628" s="1"/>
      <c r="F628" s="1"/>
      <c r="G628" s="1"/>
      <c r="H628" s="35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28"/>
      <c r="D629" s="1"/>
      <c r="E629" s="1"/>
      <c r="F629" s="1"/>
      <c r="G629" s="1"/>
      <c r="H629" s="35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28"/>
      <c r="D630" s="1"/>
      <c r="E630" s="1"/>
      <c r="F630" s="1"/>
      <c r="G630" s="1"/>
      <c r="H630" s="35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28"/>
      <c r="D631" s="1"/>
      <c r="E631" s="1"/>
      <c r="F631" s="1"/>
      <c r="G631" s="1"/>
      <c r="H631" s="35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28"/>
      <c r="D632" s="1"/>
      <c r="E632" s="1"/>
      <c r="F632" s="1"/>
      <c r="G632" s="1"/>
      <c r="H632" s="35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28"/>
      <c r="D633" s="1"/>
      <c r="E633" s="1"/>
      <c r="F633" s="1"/>
      <c r="G633" s="1"/>
      <c r="H633" s="35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28"/>
      <c r="D634" s="1"/>
      <c r="E634" s="1"/>
      <c r="F634" s="1"/>
      <c r="G634" s="1"/>
      <c r="H634" s="35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28"/>
      <c r="D635" s="1"/>
      <c r="E635" s="1"/>
      <c r="F635" s="1"/>
      <c r="G635" s="1"/>
      <c r="H635" s="35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28"/>
      <c r="D636" s="1"/>
      <c r="E636" s="1"/>
      <c r="F636" s="1"/>
      <c r="G636" s="1"/>
      <c r="H636" s="35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28"/>
      <c r="D637" s="1"/>
      <c r="E637" s="1"/>
      <c r="F637" s="1"/>
      <c r="G637" s="1"/>
      <c r="H637" s="35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28"/>
      <c r="D638" s="1"/>
      <c r="E638" s="1"/>
      <c r="F638" s="1"/>
      <c r="G638" s="1"/>
      <c r="H638" s="35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28"/>
      <c r="D639" s="1"/>
      <c r="E639" s="1"/>
      <c r="F639" s="1"/>
      <c r="G639" s="1"/>
      <c r="H639" s="35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28"/>
      <c r="D640" s="1"/>
      <c r="E640" s="1"/>
      <c r="F640" s="1"/>
      <c r="G640" s="1"/>
      <c r="H640" s="35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28"/>
      <c r="D641" s="1"/>
      <c r="E641" s="1"/>
      <c r="F641" s="1"/>
      <c r="G641" s="1"/>
      <c r="H641" s="35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28"/>
      <c r="D642" s="1"/>
      <c r="E642" s="1"/>
      <c r="F642" s="1"/>
      <c r="G642" s="1"/>
      <c r="H642" s="35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28"/>
      <c r="D643" s="1"/>
      <c r="E643" s="1"/>
      <c r="F643" s="1"/>
      <c r="G643" s="1"/>
      <c r="H643" s="3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28"/>
      <c r="D644" s="1"/>
      <c r="E644" s="1"/>
      <c r="F644" s="1"/>
      <c r="G644" s="1"/>
      <c r="H644" s="35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28"/>
      <c r="D645" s="1"/>
      <c r="E645" s="1"/>
      <c r="F645" s="1"/>
      <c r="G645" s="1"/>
      <c r="H645" s="35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28"/>
      <c r="D646" s="1"/>
      <c r="E646" s="1"/>
      <c r="F646" s="1"/>
      <c r="G646" s="1"/>
      <c r="H646" s="35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28"/>
      <c r="D647" s="1"/>
      <c r="E647" s="1"/>
      <c r="F647" s="1"/>
      <c r="G647" s="1"/>
      <c r="H647" s="35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28"/>
      <c r="D648" s="1"/>
      <c r="E648" s="1"/>
      <c r="F648" s="1"/>
      <c r="G648" s="1"/>
      <c r="H648" s="35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28"/>
      <c r="D649" s="1"/>
      <c r="E649" s="1"/>
      <c r="F649" s="1"/>
      <c r="G649" s="1"/>
      <c r="H649" s="35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28"/>
      <c r="D650" s="1"/>
      <c r="E650" s="1"/>
      <c r="F650" s="1"/>
      <c r="G650" s="1"/>
      <c r="H650" s="35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28"/>
      <c r="D651" s="1"/>
      <c r="E651" s="1"/>
      <c r="F651" s="1"/>
      <c r="G651" s="1"/>
      <c r="H651" s="35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28"/>
      <c r="D652" s="1"/>
      <c r="E652" s="1"/>
      <c r="F652" s="1"/>
      <c r="G652" s="1"/>
      <c r="H652" s="35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28"/>
      <c r="D653" s="1"/>
      <c r="E653" s="1"/>
      <c r="F653" s="1"/>
      <c r="G653" s="1"/>
      <c r="H653" s="35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28"/>
      <c r="D654" s="1"/>
      <c r="E654" s="1"/>
      <c r="F654" s="1"/>
      <c r="G654" s="1"/>
      <c r="H654" s="35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28"/>
      <c r="D655" s="1"/>
      <c r="E655" s="1"/>
      <c r="F655" s="1"/>
      <c r="G655" s="1"/>
      <c r="H655" s="35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28"/>
      <c r="D656" s="1"/>
      <c r="E656" s="1"/>
      <c r="F656" s="1"/>
      <c r="G656" s="1"/>
      <c r="H656" s="35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28"/>
      <c r="D657" s="1"/>
      <c r="E657" s="1"/>
      <c r="F657" s="1"/>
      <c r="G657" s="1"/>
      <c r="H657" s="35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28"/>
      <c r="D658" s="1"/>
      <c r="E658" s="1"/>
      <c r="F658" s="1"/>
      <c r="G658" s="1"/>
      <c r="H658" s="35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28"/>
      <c r="D659" s="1"/>
      <c r="E659" s="1"/>
      <c r="F659" s="1"/>
      <c r="G659" s="1"/>
      <c r="H659" s="35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28"/>
      <c r="D660" s="1"/>
      <c r="E660" s="1"/>
      <c r="F660" s="1"/>
      <c r="G660" s="1"/>
      <c r="H660" s="35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28"/>
      <c r="D661" s="1"/>
      <c r="E661" s="1"/>
      <c r="F661" s="1"/>
      <c r="G661" s="1"/>
      <c r="H661" s="35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28"/>
      <c r="D662" s="1"/>
      <c r="E662" s="1"/>
      <c r="F662" s="1"/>
      <c r="G662" s="1"/>
      <c r="H662" s="35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28"/>
      <c r="D663" s="1"/>
      <c r="E663" s="1"/>
      <c r="F663" s="1"/>
      <c r="G663" s="1"/>
      <c r="H663" s="35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28"/>
      <c r="D664" s="1"/>
      <c r="E664" s="1"/>
      <c r="F664" s="1"/>
      <c r="G664" s="1"/>
      <c r="H664" s="35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28"/>
      <c r="D665" s="1"/>
      <c r="E665" s="1"/>
      <c r="F665" s="1"/>
      <c r="G665" s="1"/>
      <c r="H665" s="35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28"/>
      <c r="D666" s="1"/>
      <c r="E666" s="1"/>
      <c r="F666" s="1"/>
      <c r="G666" s="1"/>
      <c r="H666" s="35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28"/>
      <c r="D667" s="1"/>
      <c r="E667" s="1"/>
      <c r="F667" s="1"/>
      <c r="G667" s="1"/>
      <c r="H667" s="35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28"/>
      <c r="D668" s="1"/>
      <c r="E668" s="1"/>
      <c r="F668" s="1"/>
      <c r="G668" s="1"/>
      <c r="H668" s="35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28"/>
      <c r="D669" s="1"/>
      <c r="E669" s="1"/>
      <c r="F669" s="1"/>
      <c r="G669" s="1"/>
      <c r="H669" s="35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28"/>
      <c r="D670" s="1"/>
      <c r="E670" s="1"/>
      <c r="F670" s="1"/>
      <c r="G670" s="1"/>
      <c r="H670" s="35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28"/>
      <c r="D671" s="1"/>
      <c r="E671" s="1"/>
      <c r="F671" s="1"/>
      <c r="G671" s="1"/>
      <c r="H671" s="35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28"/>
      <c r="D672" s="1"/>
      <c r="E672" s="1"/>
      <c r="F672" s="1"/>
      <c r="G672" s="1"/>
      <c r="H672" s="35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28"/>
      <c r="D673" s="1"/>
      <c r="E673" s="1"/>
      <c r="F673" s="1"/>
      <c r="G673" s="1"/>
      <c r="H673" s="35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28"/>
      <c r="D674" s="1"/>
      <c r="E674" s="1"/>
      <c r="F674" s="1"/>
      <c r="G674" s="1"/>
      <c r="H674" s="35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28"/>
      <c r="D675" s="1"/>
      <c r="E675" s="1"/>
      <c r="F675" s="1"/>
      <c r="G675" s="1"/>
      <c r="H675" s="35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28"/>
      <c r="D676" s="1"/>
      <c r="E676" s="1"/>
      <c r="F676" s="1"/>
      <c r="G676" s="1"/>
      <c r="H676" s="35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28"/>
      <c r="D677" s="1"/>
      <c r="E677" s="1"/>
      <c r="F677" s="1"/>
      <c r="G677" s="1"/>
      <c r="H677" s="35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28"/>
      <c r="D678" s="1"/>
      <c r="E678" s="1"/>
      <c r="F678" s="1"/>
      <c r="G678" s="1"/>
      <c r="H678" s="35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28"/>
      <c r="D679" s="1"/>
      <c r="E679" s="1"/>
      <c r="F679" s="1"/>
      <c r="G679" s="1"/>
      <c r="H679" s="35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28"/>
      <c r="D680" s="1"/>
      <c r="E680" s="1"/>
      <c r="F680" s="1"/>
      <c r="G680" s="1"/>
      <c r="H680" s="35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28"/>
      <c r="D681" s="1"/>
      <c r="E681" s="1"/>
      <c r="F681" s="1"/>
      <c r="G681" s="1"/>
      <c r="H681" s="35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28"/>
      <c r="D682" s="1"/>
      <c r="E682" s="1"/>
      <c r="F682" s="1"/>
      <c r="G682" s="1"/>
      <c r="H682" s="35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28"/>
      <c r="D683" s="1"/>
      <c r="E683" s="1"/>
      <c r="F683" s="1"/>
      <c r="G683" s="1"/>
      <c r="H683" s="35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28"/>
      <c r="D684" s="1"/>
      <c r="E684" s="1"/>
      <c r="F684" s="1"/>
      <c r="G684" s="1"/>
      <c r="H684" s="35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28"/>
      <c r="D685" s="1"/>
      <c r="E685" s="1"/>
      <c r="F685" s="1"/>
      <c r="G685" s="1"/>
      <c r="H685" s="35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28"/>
      <c r="D686" s="1"/>
      <c r="E686" s="1"/>
      <c r="F686" s="1"/>
      <c r="G686" s="1"/>
      <c r="H686" s="35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28"/>
      <c r="D687" s="1"/>
      <c r="E687" s="1"/>
      <c r="F687" s="1"/>
      <c r="G687" s="1"/>
      <c r="H687" s="35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28"/>
      <c r="D688" s="1"/>
      <c r="E688" s="1"/>
      <c r="F688" s="1"/>
      <c r="G688" s="1"/>
      <c r="H688" s="35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28"/>
      <c r="D689" s="1"/>
      <c r="E689" s="1"/>
      <c r="F689" s="1"/>
      <c r="G689" s="1"/>
      <c r="H689" s="35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28"/>
      <c r="D690" s="1"/>
      <c r="E690" s="1"/>
      <c r="F690" s="1"/>
      <c r="G690" s="1"/>
      <c r="H690" s="35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28"/>
      <c r="D691" s="1"/>
      <c r="E691" s="1"/>
      <c r="F691" s="1"/>
      <c r="G691" s="1"/>
      <c r="H691" s="35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28"/>
      <c r="D692" s="1"/>
      <c r="E692" s="1"/>
      <c r="F692" s="1"/>
      <c r="G692" s="1"/>
      <c r="H692" s="35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28"/>
      <c r="D693" s="1"/>
      <c r="E693" s="1"/>
      <c r="F693" s="1"/>
      <c r="G693" s="1"/>
      <c r="H693" s="35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28"/>
      <c r="D694" s="1"/>
      <c r="E694" s="1"/>
      <c r="F694" s="1"/>
      <c r="G694" s="1"/>
      <c r="H694" s="35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28"/>
      <c r="D695" s="1"/>
      <c r="E695" s="1"/>
      <c r="F695" s="1"/>
      <c r="G695" s="1"/>
      <c r="H695" s="35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28"/>
      <c r="D696" s="1"/>
      <c r="E696" s="1"/>
      <c r="F696" s="1"/>
      <c r="G696" s="1"/>
      <c r="H696" s="35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28"/>
      <c r="D697" s="1"/>
      <c r="E697" s="1"/>
      <c r="F697" s="1"/>
      <c r="G697" s="1"/>
      <c r="H697" s="35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28"/>
      <c r="D698" s="1"/>
      <c r="E698" s="1"/>
      <c r="F698" s="1"/>
      <c r="G698" s="1"/>
      <c r="H698" s="35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28"/>
      <c r="D699" s="1"/>
      <c r="E699" s="1"/>
      <c r="F699" s="1"/>
      <c r="G699" s="1"/>
      <c r="H699" s="35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28"/>
      <c r="D700" s="1"/>
      <c r="E700" s="1"/>
      <c r="F700" s="1"/>
      <c r="G700" s="1"/>
      <c r="H700" s="35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28"/>
      <c r="D701" s="1"/>
      <c r="E701" s="1"/>
      <c r="F701" s="1"/>
      <c r="G701" s="1"/>
      <c r="H701" s="35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28"/>
      <c r="D702" s="1"/>
      <c r="E702" s="1"/>
      <c r="F702" s="1"/>
      <c r="G702" s="1"/>
      <c r="H702" s="35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28"/>
      <c r="D703" s="1"/>
      <c r="E703" s="1"/>
      <c r="F703" s="1"/>
      <c r="G703" s="1"/>
      <c r="H703" s="35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28"/>
      <c r="D704" s="1"/>
      <c r="E704" s="1"/>
      <c r="F704" s="1"/>
      <c r="G704" s="1"/>
      <c r="H704" s="35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28"/>
      <c r="D705" s="1"/>
      <c r="E705" s="1"/>
      <c r="F705" s="1"/>
      <c r="G705" s="1"/>
      <c r="H705" s="35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28"/>
      <c r="D706" s="1"/>
      <c r="E706" s="1"/>
      <c r="F706" s="1"/>
      <c r="G706" s="1"/>
      <c r="H706" s="35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28"/>
      <c r="D707" s="1"/>
      <c r="E707" s="1"/>
      <c r="F707" s="1"/>
      <c r="G707" s="1"/>
      <c r="H707" s="35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28"/>
      <c r="D708" s="1"/>
      <c r="E708" s="1"/>
      <c r="F708" s="1"/>
      <c r="G708" s="1"/>
      <c r="H708" s="35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28"/>
      <c r="D709" s="1"/>
      <c r="E709" s="1"/>
      <c r="F709" s="1"/>
      <c r="G709" s="1"/>
      <c r="H709" s="35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28"/>
      <c r="D710" s="1"/>
      <c r="E710" s="1"/>
      <c r="F710" s="1"/>
      <c r="G710" s="1"/>
      <c r="H710" s="35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28"/>
      <c r="D711" s="1"/>
      <c r="E711" s="1"/>
      <c r="F711" s="1"/>
      <c r="G711" s="1"/>
      <c r="H711" s="35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28"/>
      <c r="D712" s="1"/>
      <c r="E712" s="1"/>
      <c r="F712" s="1"/>
      <c r="G712" s="1"/>
      <c r="H712" s="35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28"/>
      <c r="D713" s="1"/>
      <c r="E713" s="1"/>
      <c r="F713" s="1"/>
      <c r="G713" s="1"/>
      <c r="H713" s="35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28"/>
      <c r="D714" s="1"/>
      <c r="E714" s="1"/>
      <c r="F714" s="1"/>
      <c r="G714" s="1"/>
      <c r="H714" s="35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28"/>
      <c r="D715" s="1"/>
      <c r="E715" s="1"/>
      <c r="F715" s="1"/>
      <c r="G715" s="1"/>
      <c r="H715" s="35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28"/>
      <c r="D716" s="1"/>
      <c r="E716" s="1"/>
      <c r="F716" s="1"/>
      <c r="G716" s="1"/>
      <c r="H716" s="35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28"/>
      <c r="D717" s="1"/>
      <c r="E717" s="1"/>
      <c r="F717" s="1"/>
      <c r="G717" s="1"/>
      <c r="H717" s="35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28"/>
      <c r="D718" s="1"/>
      <c r="E718" s="1"/>
      <c r="F718" s="1"/>
      <c r="G718" s="1"/>
      <c r="H718" s="35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28"/>
      <c r="D719" s="1"/>
      <c r="E719" s="1"/>
      <c r="F719" s="1"/>
      <c r="G719" s="1"/>
      <c r="H719" s="35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28"/>
      <c r="D720" s="1"/>
      <c r="E720" s="1"/>
      <c r="F720" s="1"/>
      <c r="G720" s="1"/>
      <c r="H720" s="35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28"/>
      <c r="D721" s="1"/>
      <c r="E721" s="1"/>
      <c r="F721" s="1"/>
      <c r="G721" s="1"/>
      <c r="H721" s="35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28"/>
      <c r="D722" s="1"/>
      <c r="E722" s="1"/>
      <c r="F722" s="1"/>
      <c r="G722" s="1"/>
      <c r="H722" s="35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28"/>
      <c r="D723" s="1"/>
      <c r="E723" s="1"/>
      <c r="F723" s="1"/>
      <c r="G723" s="1"/>
      <c r="H723" s="35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28"/>
      <c r="D724" s="1"/>
      <c r="E724" s="1"/>
      <c r="F724" s="1"/>
      <c r="G724" s="1"/>
      <c r="H724" s="35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28"/>
      <c r="D725" s="1"/>
      <c r="E725" s="1"/>
      <c r="F725" s="1"/>
      <c r="G725" s="1"/>
      <c r="H725" s="35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28"/>
      <c r="D726" s="1"/>
      <c r="E726" s="1"/>
      <c r="F726" s="1"/>
      <c r="G726" s="1"/>
      <c r="H726" s="35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28"/>
      <c r="D727" s="1"/>
      <c r="E727" s="1"/>
      <c r="F727" s="1"/>
      <c r="G727" s="1"/>
      <c r="H727" s="35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28"/>
      <c r="D728" s="1"/>
      <c r="E728" s="1"/>
      <c r="F728" s="1"/>
      <c r="G728" s="1"/>
      <c r="H728" s="35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28"/>
      <c r="D729" s="1"/>
      <c r="E729" s="1"/>
      <c r="F729" s="1"/>
      <c r="G729" s="1"/>
      <c r="H729" s="35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28"/>
      <c r="D730" s="1"/>
      <c r="E730" s="1"/>
      <c r="F730" s="1"/>
      <c r="G730" s="1"/>
      <c r="H730" s="35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28"/>
      <c r="D731" s="1"/>
      <c r="E731" s="1"/>
      <c r="F731" s="1"/>
      <c r="G731" s="1"/>
      <c r="H731" s="35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28"/>
      <c r="D732" s="1"/>
      <c r="E732" s="1"/>
      <c r="F732" s="1"/>
      <c r="G732" s="1"/>
      <c r="H732" s="35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28"/>
      <c r="D733" s="1"/>
      <c r="E733" s="1"/>
      <c r="F733" s="1"/>
      <c r="G733" s="1"/>
      <c r="H733" s="35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28"/>
      <c r="D734" s="1"/>
      <c r="E734" s="1"/>
      <c r="F734" s="1"/>
      <c r="G734" s="1"/>
      <c r="H734" s="35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28"/>
      <c r="D735" s="1"/>
      <c r="E735" s="1"/>
      <c r="F735" s="1"/>
      <c r="G735" s="1"/>
      <c r="H735" s="35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28"/>
      <c r="D736" s="1"/>
      <c r="E736" s="1"/>
      <c r="F736" s="1"/>
      <c r="G736" s="1"/>
      <c r="H736" s="35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28"/>
      <c r="D737" s="1"/>
      <c r="E737" s="1"/>
      <c r="F737" s="1"/>
      <c r="G737" s="1"/>
      <c r="H737" s="35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28"/>
      <c r="D738" s="1"/>
      <c r="E738" s="1"/>
      <c r="F738" s="1"/>
      <c r="G738" s="1"/>
      <c r="H738" s="35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28"/>
      <c r="D739" s="1"/>
      <c r="E739" s="1"/>
      <c r="F739" s="1"/>
      <c r="G739" s="1"/>
      <c r="H739" s="35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28"/>
      <c r="D740" s="1"/>
      <c r="E740" s="1"/>
      <c r="F740" s="1"/>
      <c r="G740" s="1"/>
      <c r="H740" s="35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28"/>
      <c r="D741" s="1"/>
      <c r="E741" s="1"/>
      <c r="F741" s="1"/>
      <c r="G741" s="1"/>
      <c r="H741" s="35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28"/>
      <c r="D742" s="1"/>
      <c r="E742" s="1"/>
      <c r="F742" s="1"/>
      <c r="G742" s="1"/>
      <c r="H742" s="35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28"/>
      <c r="D743" s="1"/>
      <c r="E743" s="1"/>
      <c r="F743" s="1"/>
      <c r="G743" s="1"/>
      <c r="H743" s="35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28"/>
      <c r="D744" s="1"/>
      <c r="E744" s="1"/>
      <c r="F744" s="1"/>
      <c r="G744" s="1"/>
      <c r="H744" s="35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28"/>
      <c r="D745" s="1"/>
      <c r="E745" s="1"/>
      <c r="F745" s="1"/>
      <c r="G745" s="1"/>
      <c r="H745" s="35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28"/>
      <c r="D746" s="1"/>
      <c r="E746" s="1"/>
      <c r="F746" s="1"/>
      <c r="G746" s="1"/>
      <c r="H746" s="35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28"/>
      <c r="D747" s="1"/>
      <c r="E747" s="1"/>
      <c r="F747" s="1"/>
      <c r="G747" s="1"/>
      <c r="H747" s="35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28"/>
      <c r="D748" s="1"/>
      <c r="E748" s="1"/>
      <c r="F748" s="1"/>
      <c r="G748" s="1"/>
      <c r="H748" s="35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28"/>
      <c r="D749" s="1"/>
      <c r="E749" s="1"/>
      <c r="F749" s="1"/>
      <c r="G749" s="1"/>
      <c r="H749" s="35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28"/>
      <c r="D750" s="1"/>
      <c r="E750" s="1"/>
      <c r="F750" s="1"/>
      <c r="G750" s="1"/>
      <c r="H750" s="35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28"/>
      <c r="D751" s="1"/>
      <c r="E751" s="1"/>
      <c r="F751" s="1"/>
      <c r="G751" s="1"/>
      <c r="H751" s="35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28"/>
      <c r="D752" s="1"/>
      <c r="E752" s="1"/>
      <c r="F752" s="1"/>
      <c r="G752" s="1"/>
      <c r="H752" s="35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28"/>
      <c r="D753" s="1"/>
      <c r="E753" s="1"/>
      <c r="F753" s="1"/>
      <c r="G753" s="1"/>
      <c r="H753" s="35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28"/>
      <c r="D754" s="1"/>
      <c r="E754" s="1"/>
      <c r="F754" s="1"/>
      <c r="G754" s="1"/>
      <c r="H754" s="35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28"/>
      <c r="D755" s="1"/>
      <c r="E755" s="1"/>
      <c r="F755" s="1"/>
      <c r="G755" s="1"/>
      <c r="H755" s="35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28"/>
      <c r="D756" s="1"/>
      <c r="E756" s="1"/>
      <c r="F756" s="1"/>
      <c r="G756" s="1"/>
      <c r="H756" s="35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28"/>
      <c r="D757" s="1"/>
      <c r="E757" s="1"/>
      <c r="F757" s="1"/>
      <c r="G757" s="1"/>
      <c r="H757" s="35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28"/>
      <c r="D758" s="1"/>
      <c r="E758" s="1"/>
      <c r="F758" s="1"/>
      <c r="G758" s="1"/>
      <c r="H758" s="35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28"/>
      <c r="D759" s="1"/>
      <c r="E759" s="1"/>
      <c r="F759" s="1"/>
      <c r="G759" s="1"/>
      <c r="H759" s="35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28"/>
      <c r="D760" s="1"/>
      <c r="E760" s="1"/>
      <c r="F760" s="1"/>
      <c r="G760" s="1"/>
      <c r="H760" s="35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28"/>
      <c r="D761" s="1"/>
      <c r="E761" s="1"/>
      <c r="F761" s="1"/>
      <c r="G761" s="1"/>
      <c r="H761" s="35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28"/>
      <c r="D762" s="1"/>
      <c r="E762" s="1"/>
      <c r="F762" s="1"/>
      <c r="G762" s="1"/>
      <c r="H762" s="35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28"/>
      <c r="D763" s="1"/>
      <c r="E763" s="1"/>
      <c r="F763" s="1"/>
      <c r="G763" s="1"/>
      <c r="H763" s="35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28"/>
      <c r="D764" s="1"/>
      <c r="E764" s="1"/>
      <c r="F764" s="1"/>
      <c r="G764" s="1"/>
      <c r="H764" s="35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28"/>
      <c r="D765" s="1"/>
      <c r="E765" s="1"/>
      <c r="F765" s="1"/>
      <c r="G765" s="1"/>
      <c r="H765" s="35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28"/>
      <c r="D766" s="1"/>
      <c r="E766" s="1"/>
      <c r="F766" s="1"/>
      <c r="G766" s="1"/>
      <c r="H766" s="35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28"/>
      <c r="D767" s="1"/>
      <c r="E767" s="1"/>
      <c r="F767" s="1"/>
      <c r="G767" s="1"/>
      <c r="H767" s="35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28"/>
      <c r="D768" s="1"/>
      <c r="E768" s="1"/>
      <c r="F768" s="1"/>
      <c r="G768" s="1"/>
      <c r="H768" s="35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28"/>
      <c r="D769" s="1"/>
      <c r="E769" s="1"/>
      <c r="F769" s="1"/>
      <c r="G769" s="1"/>
      <c r="H769" s="35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28"/>
      <c r="D770" s="1"/>
      <c r="E770" s="1"/>
      <c r="F770" s="1"/>
      <c r="G770" s="1"/>
      <c r="H770" s="35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28"/>
      <c r="D771" s="1"/>
      <c r="E771" s="1"/>
      <c r="F771" s="1"/>
      <c r="G771" s="1"/>
      <c r="H771" s="35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28"/>
      <c r="D772" s="1"/>
      <c r="E772" s="1"/>
      <c r="F772" s="1"/>
      <c r="G772" s="1"/>
      <c r="H772" s="35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28"/>
      <c r="D773" s="1"/>
      <c r="E773" s="1"/>
      <c r="F773" s="1"/>
      <c r="G773" s="1"/>
      <c r="H773" s="35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28"/>
      <c r="D774" s="1"/>
      <c r="E774" s="1"/>
      <c r="F774" s="1"/>
      <c r="G774" s="1"/>
      <c r="H774" s="35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28"/>
      <c r="D775" s="1"/>
      <c r="E775" s="1"/>
      <c r="F775" s="1"/>
      <c r="G775" s="1"/>
      <c r="H775" s="35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28"/>
      <c r="D776" s="1"/>
      <c r="E776" s="1"/>
      <c r="F776" s="1"/>
      <c r="G776" s="1"/>
      <c r="H776" s="35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28"/>
      <c r="D777" s="1"/>
      <c r="E777" s="1"/>
      <c r="F777" s="1"/>
      <c r="G777" s="1"/>
      <c r="H777" s="35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28"/>
      <c r="D778" s="1"/>
      <c r="E778" s="1"/>
      <c r="F778" s="1"/>
      <c r="G778" s="1"/>
      <c r="H778" s="35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28"/>
      <c r="D779" s="1"/>
      <c r="E779" s="1"/>
      <c r="F779" s="1"/>
      <c r="G779" s="1"/>
      <c r="H779" s="35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28"/>
      <c r="D780" s="1"/>
      <c r="E780" s="1"/>
      <c r="F780" s="1"/>
      <c r="G780" s="1"/>
      <c r="H780" s="35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28"/>
      <c r="D781" s="1"/>
      <c r="E781" s="1"/>
      <c r="F781" s="1"/>
      <c r="G781" s="1"/>
      <c r="H781" s="35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28"/>
      <c r="D782" s="1"/>
      <c r="E782" s="1"/>
      <c r="F782" s="1"/>
      <c r="G782" s="1"/>
      <c r="H782" s="35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28"/>
      <c r="D783" s="1"/>
      <c r="E783" s="1"/>
      <c r="F783" s="1"/>
      <c r="G783" s="1"/>
      <c r="H783" s="35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28"/>
      <c r="D784" s="1"/>
      <c r="E784" s="1"/>
      <c r="F784" s="1"/>
      <c r="G784" s="1"/>
      <c r="H784" s="35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28"/>
      <c r="D785" s="1"/>
      <c r="E785" s="1"/>
      <c r="F785" s="1"/>
      <c r="G785" s="1"/>
      <c r="H785" s="35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28"/>
      <c r="D786" s="1"/>
      <c r="E786" s="1"/>
      <c r="F786" s="1"/>
      <c r="G786" s="1"/>
      <c r="H786" s="35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28"/>
      <c r="D787" s="1"/>
      <c r="E787" s="1"/>
      <c r="F787" s="1"/>
      <c r="G787" s="1"/>
      <c r="H787" s="35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28"/>
      <c r="D788" s="1"/>
      <c r="E788" s="1"/>
      <c r="F788" s="1"/>
      <c r="G788" s="1"/>
      <c r="H788" s="35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28"/>
      <c r="D789" s="1"/>
      <c r="E789" s="1"/>
      <c r="F789" s="1"/>
      <c r="G789" s="1"/>
      <c r="H789" s="35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28"/>
      <c r="D790" s="1"/>
      <c r="E790" s="1"/>
      <c r="F790" s="1"/>
      <c r="G790" s="1"/>
      <c r="H790" s="35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28"/>
      <c r="D791" s="1"/>
      <c r="E791" s="1"/>
      <c r="F791" s="1"/>
      <c r="G791" s="1"/>
      <c r="H791" s="35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28"/>
      <c r="D792" s="1"/>
      <c r="E792" s="1"/>
      <c r="F792" s="1"/>
      <c r="G792" s="1"/>
      <c r="H792" s="35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28"/>
      <c r="D793" s="1"/>
      <c r="E793" s="1"/>
      <c r="F793" s="1"/>
      <c r="G793" s="1"/>
      <c r="H793" s="35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28"/>
      <c r="D794" s="1"/>
      <c r="E794" s="1"/>
      <c r="F794" s="1"/>
      <c r="G794" s="1"/>
      <c r="H794" s="35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28"/>
      <c r="D795" s="1"/>
      <c r="E795" s="1"/>
      <c r="F795" s="1"/>
      <c r="G795" s="1"/>
      <c r="H795" s="35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28"/>
      <c r="D796" s="1"/>
      <c r="E796" s="1"/>
      <c r="F796" s="1"/>
      <c r="G796" s="1"/>
      <c r="H796" s="35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28"/>
      <c r="D797" s="1"/>
      <c r="E797" s="1"/>
      <c r="F797" s="1"/>
      <c r="G797" s="1"/>
      <c r="H797" s="35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28"/>
      <c r="D798" s="1"/>
      <c r="E798" s="1"/>
      <c r="F798" s="1"/>
      <c r="G798" s="1"/>
      <c r="H798" s="35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28"/>
      <c r="D799" s="1"/>
      <c r="E799" s="1"/>
      <c r="F799" s="1"/>
      <c r="G799" s="1"/>
      <c r="H799" s="35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28"/>
      <c r="D800" s="1"/>
      <c r="E800" s="1"/>
      <c r="F800" s="1"/>
      <c r="G800" s="1"/>
      <c r="H800" s="35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28"/>
      <c r="D801" s="1"/>
      <c r="E801" s="1"/>
      <c r="F801" s="1"/>
      <c r="G801" s="1"/>
      <c r="H801" s="35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28"/>
      <c r="D802" s="1"/>
      <c r="E802" s="1"/>
      <c r="F802" s="1"/>
      <c r="G802" s="1"/>
      <c r="H802" s="35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28"/>
      <c r="D803" s="1"/>
      <c r="E803" s="1"/>
      <c r="F803" s="1"/>
      <c r="G803" s="1"/>
      <c r="H803" s="35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28"/>
      <c r="D804" s="1"/>
      <c r="E804" s="1"/>
      <c r="F804" s="1"/>
      <c r="G804" s="1"/>
      <c r="H804" s="35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28"/>
      <c r="D805" s="1"/>
      <c r="E805" s="1"/>
      <c r="F805" s="1"/>
      <c r="G805" s="1"/>
      <c r="H805" s="35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28"/>
      <c r="D806" s="1"/>
      <c r="E806" s="1"/>
      <c r="F806" s="1"/>
      <c r="G806" s="1"/>
      <c r="H806" s="35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28"/>
      <c r="D807" s="1"/>
      <c r="E807" s="1"/>
      <c r="F807" s="1"/>
      <c r="G807" s="1"/>
      <c r="H807" s="35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28"/>
      <c r="D808" s="1"/>
      <c r="E808" s="1"/>
      <c r="F808" s="1"/>
      <c r="G808" s="1"/>
      <c r="H808" s="35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28"/>
      <c r="D809" s="1"/>
      <c r="E809" s="1"/>
      <c r="F809" s="1"/>
      <c r="G809" s="1"/>
      <c r="H809" s="35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28"/>
      <c r="D810" s="1"/>
      <c r="E810" s="1"/>
      <c r="F810" s="1"/>
      <c r="G810" s="1"/>
      <c r="H810" s="35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28"/>
      <c r="D811" s="1"/>
      <c r="E811" s="1"/>
      <c r="F811" s="1"/>
      <c r="G811" s="1"/>
      <c r="H811" s="35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28"/>
      <c r="D812" s="1"/>
      <c r="E812" s="1"/>
      <c r="F812" s="1"/>
      <c r="G812" s="1"/>
      <c r="H812" s="35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28"/>
      <c r="D813" s="1"/>
      <c r="E813" s="1"/>
      <c r="F813" s="1"/>
      <c r="G813" s="1"/>
      <c r="H813" s="35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28"/>
      <c r="D814" s="1"/>
      <c r="E814" s="1"/>
      <c r="F814" s="1"/>
      <c r="G814" s="1"/>
      <c r="H814" s="35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28"/>
      <c r="D815" s="1"/>
      <c r="E815" s="1"/>
      <c r="F815" s="1"/>
      <c r="G815" s="1"/>
      <c r="H815" s="35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28"/>
      <c r="D816" s="1"/>
      <c r="E816" s="1"/>
      <c r="F816" s="1"/>
      <c r="G816" s="1"/>
      <c r="H816" s="35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28"/>
      <c r="D817" s="1"/>
      <c r="E817" s="1"/>
      <c r="F817" s="1"/>
      <c r="G817" s="1"/>
      <c r="H817" s="35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28"/>
      <c r="D818" s="1"/>
      <c r="E818" s="1"/>
      <c r="F818" s="1"/>
      <c r="G818" s="1"/>
      <c r="H818" s="35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28"/>
      <c r="D819" s="1"/>
      <c r="E819" s="1"/>
      <c r="F819" s="1"/>
      <c r="G819" s="1"/>
      <c r="H819" s="35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28"/>
      <c r="D820" s="1"/>
      <c r="E820" s="1"/>
      <c r="F820" s="1"/>
      <c r="G820" s="1"/>
      <c r="H820" s="35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28"/>
      <c r="D821" s="1"/>
      <c r="E821" s="1"/>
      <c r="F821" s="1"/>
      <c r="G821" s="1"/>
      <c r="H821" s="35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28"/>
      <c r="D822" s="1"/>
      <c r="E822" s="1"/>
      <c r="F822" s="1"/>
      <c r="G822" s="1"/>
      <c r="H822" s="35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28"/>
      <c r="D823" s="1"/>
      <c r="E823" s="1"/>
      <c r="F823" s="1"/>
      <c r="G823" s="1"/>
      <c r="H823" s="35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28"/>
      <c r="D824" s="1"/>
      <c r="E824" s="1"/>
      <c r="F824" s="1"/>
      <c r="G824" s="1"/>
      <c r="H824" s="35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28"/>
      <c r="D825" s="1"/>
      <c r="E825" s="1"/>
      <c r="F825" s="1"/>
      <c r="G825" s="1"/>
      <c r="H825" s="35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28"/>
      <c r="D826" s="1"/>
      <c r="E826" s="1"/>
      <c r="F826" s="1"/>
      <c r="G826" s="1"/>
      <c r="H826" s="35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28"/>
      <c r="D827" s="1"/>
      <c r="E827" s="1"/>
      <c r="F827" s="1"/>
      <c r="G827" s="1"/>
      <c r="H827" s="35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28"/>
      <c r="D828" s="1"/>
      <c r="E828" s="1"/>
      <c r="F828" s="1"/>
      <c r="G828" s="1"/>
      <c r="H828" s="35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28"/>
      <c r="D829" s="1"/>
      <c r="E829" s="1"/>
      <c r="F829" s="1"/>
      <c r="G829" s="1"/>
      <c r="H829" s="35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28"/>
      <c r="D830" s="1"/>
      <c r="E830" s="1"/>
      <c r="F830" s="1"/>
      <c r="G830" s="1"/>
      <c r="H830" s="35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28"/>
      <c r="D831" s="1"/>
      <c r="E831" s="1"/>
      <c r="F831" s="1"/>
      <c r="G831" s="1"/>
      <c r="H831" s="35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28"/>
      <c r="D832" s="1"/>
      <c r="E832" s="1"/>
      <c r="F832" s="1"/>
      <c r="G832" s="1"/>
      <c r="H832" s="35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28"/>
      <c r="D833" s="1"/>
      <c r="E833" s="1"/>
      <c r="F833" s="1"/>
      <c r="G833" s="1"/>
      <c r="H833" s="35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28"/>
      <c r="D834" s="1"/>
      <c r="E834" s="1"/>
      <c r="F834" s="1"/>
      <c r="G834" s="1"/>
      <c r="H834" s="35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28"/>
      <c r="D835" s="1"/>
      <c r="E835" s="1"/>
      <c r="F835" s="1"/>
      <c r="G835" s="1"/>
      <c r="H835" s="35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28"/>
      <c r="D836" s="1"/>
      <c r="E836" s="1"/>
      <c r="F836" s="1"/>
      <c r="G836" s="1"/>
      <c r="H836" s="35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28"/>
      <c r="D837" s="1"/>
      <c r="E837" s="1"/>
      <c r="F837" s="1"/>
      <c r="G837" s="1"/>
      <c r="H837" s="35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28"/>
      <c r="D838" s="1"/>
      <c r="E838" s="1"/>
      <c r="F838" s="1"/>
      <c r="G838" s="1"/>
      <c r="H838" s="35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28"/>
      <c r="D839" s="1"/>
      <c r="E839" s="1"/>
      <c r="F839" s="1"/>
      <c r="G839" s="1"/>
      <c r="H839" s="35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28"/>
      <c r="D840" s="1"/>
      <c r="E840" s="1"/>
      <c r="F840" s="1"/>
      <c r="G840" s="1"/>
      <c r="H840" s="35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28"/>
      <c r="D841" s="1"/>
      <c r="E841" s="1"/>
      <c r="F841" s="1"/>
      <c r="G841" s="1"/>
      <c r="H841" s="35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28"/>
      <c r="D842" s="1"/>
      <c r="E842" s="1"/>
      <c r="F842" s="1"/>
      <c r="G842" s="1"/>
      <c r="H842" s="35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28"/>
      <c r="D843" s="1"/>
      <c r="E843" s="1"/>
      <c r="F843" s="1"/>
      <c r="G843" s="1"/>
      <c r="H843" s="35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28"/>
      <c r="D844" s="1"/>
      <c r="E844" s="1"/>
      <c r="F844" s="1"/>
      <c r="G844" s="1"/>
      <c r="H844" s="35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28"/>
      <c r="D845" s="1"/>
      <c r="E845" s="1"/>
      <c r="F845" s="1"/>
      <c r="G845" s="1"/>
      <c r="H845" s="35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28"/>
      <c r="D846" s="1"/>
      <c r="E846" s="1"/>
      <c r="F846" s="1"/>
      <c r="G846" s="1"/>
      <c r="H846" s="35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28"/>
      <c r="D847" s="1"/>
      <c r="E847" s="1"/>
      <c r="F847" s="1"/>
      <c r="G847" s="1"/>
      <c r="H847" s="35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28"/>
      <c r="D848" s="1"/>
      <c r="E848" s="1"/>
      <c r="F848" s="1"/>
      <c r="G848" s="1"/>
      <c r="H848" s="35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28"/>
      <c r="D849" s="1"/>
      <c r="E849" s="1"/>
      <c r="F849" s="1"/>
      <c r="G849" s="1"/>
      <c r="H849" s="35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28"/>
      <c r="D850" s="1"/>
      <c r="E850" s="1"/>
      <c r="F850" s="1"/>
      <c r="G850" s="1"/>
      <c r="H850" s="35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28"/>
      <c r="D851" s="1"/>
      <c r="E851" s="1"/>
      <c r="F851" s="1"/>
      <c r="G851" s="1"/>
      <c r="H851" s="35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28"/>
      <c r="D852" s="1"/>
      <c r="E852" s="1"/>
      <c r="F852" s="1"/>
      <c r="G852" s="1"/>
      <c r="H852" s="35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28"/>
      <c r="D853" s="1"/>
      <c r="E853" s="1"/>
      <c r="F853" s="1"/>
      <c r="G853" s="1"/>
      <c r="H853" s="35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28"/>
      <c r="D854" s="1"/>
      <c r="E854" s="1"/>
      <c r="F854" s="1"/>
      <c r="G854" s="1"/>
      <c r="H854" s="35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28"/>
      <c r="D855" s="1"/>
      <c r="E855" s="1"/>
      <c r="F855" s="1"/>
      <c r="G855" s="1"/>
      <c r="H855" s="35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28"/>
      <c r="D856" s="1"/>
      <c r="E856" s="1"/>
      <c r="F856" s="1"/>
      <c r="G856" s="1"/>
      <c r="H856" s="35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28"/>
      <c r="D857" s="1"/>
      <c r="E857" s="1"/>
      <c r="F857" s="1"/>
      <c r="G857" s="1"/>
      <c r="H857" s="35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28"/>
      <c r="D858" s="1"/>
      <c r="E858" s="1"/>
      <c r="F858" s="1"/>
      <c r="G858" s="1"/>
      <c r="H858" s="35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28"/>
      <c r="D859" s="1"/>
      <c r="E859" s="1"/>
      <c r="F859" s="1"/>
      <c r="G859" s="1"/>
      <c r="H859" s="35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28"/>
      <c r="D860" s="1"/>
      <c r="E860" s="1"/>
      <c r="F860" s="1"/>
      <c r="G860" s="1"/>
      <c r="H860" s="35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28"/>
      <c r="D861" s="1"/>
      <c r="E861" s="1"/>
      <c r="F861" s="1"/>
      <c r="G861" s="1"/>
      <c r="H861" s="35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28"/>
      <c r="D862" s="1"/>
      <c r="E862" s="1"/>
      <c r="F862" s="1"/>
      <c r="G862" s="1"/>
      <c r="H862" s="35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28"/>
      <c r="D863" s="1"/>
      <c r="E863" s="1"/>
      <c r="F863" s="1"/>
      <c r="G863" s="1"/>
      <c r="H863" s="35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28"/>
      <c r="D864" s="1"/>
      <c r="E864" s="1"/>
      <c r="F864" s="1"/>
      <c r="G864" s="1"/>
      <c r="H864" s="35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28"/>
      <c r="D865" s="1"/>
      <c r="E865" s="1"/>
      <c r="F865" s="1"/>
      <c r="G865" s="1"/>
      <c r="H865" s="35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28"/>
      <c r="D866" s="1"/>
      <c r="E866" s="1"/>
      <c r="F866" s="1"/>
      <c r="G866" s="1"/>
      <c r="H866" s="35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28"/>
      <c r="D867" s="1"/>
      <c r="E867" s="1"/>
      <c r="F867" s="1"/>
      <c r="G867" s="1"/>
      <c r="H867" s="35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28"/>
      <c r="D868" s="1"/>
      <c r="E868" s="1"/>
      <c r="F868" s="1"/>
      <c r="G868" s="1"/>
      <c r="H868" s="35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28"/>
      <c r="D869" s="1"/>
      <c r="E869" s="1"/>
      <c r="F869" s="1"/>
      <c r="G869" s="1"/>
      <c r="H869" s="35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28"/>
      <c r="D870" s="1"/>
      <c r="E870" s="1"/>
      <c r="F870" s="1"/>
      <c r="G870" s="1"/>
      <c r="H870" s="35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28"/>
      <c r="D871" s="1"/>
      <c r="E871" s="1"/>
      <c r="F871" s="1"/>
      <c r="G871" s="1"/>
      <c r="H871" s="35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28"/>
      <c r="D872" s="1"/>
      <c r="E872" s="1"/>
      <c r="F872" s="1"/>
      <c r="G872" s="1"/>
      <c r="H872" s="35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28"/>
      <c r="D873" s="1"/>
      <c r="E873" s="1"/>
      <c r="F873" s="1"/>
      <c r="G873" s="1"/>
      <c r="H873" s="35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28"/>
      <c r="D874" s="1"/>
      <c r="E874" s="1"/>
      <c r="F874" s="1"/>
      <c r="G874" s="1"/>
      <c r="H874" s="35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28"/>
      <c r="D875" s="1"/>
      <c r="E875" s="1"/>
      <c r="F875" s="1"/>
      <c r="G875" s="1"/>
      <c r="H875" s="35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28"/>
      <c r="D876" s="1"/>
      <c r="E876" s="1"/>
      <c r="F876" s="1"/>
      <c r="G876" s="1"/>
      <c r="H876" s="35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28"/>
      <c r="D877" s="1"/>
      <c r="E877" s="1"/>
      <c r="F877" s="1"/>
      <c r="G877" s="1"/>
      <c r="H877" s="35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28"/>
      <c r="D878" s="1"/>
      <c r="E878" s="1"/>
      <c r="F878" s="1"/>
      <c r="G878" s="1"/>
      <c r="H878" s="35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28"/>
      <c r="D879" s="1"/>
      <c r="E879" s="1"/>
      <c r="F879" s="1"/>
      <c r="G879" s="1"/>
      <c r="H879" s="35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28"/>
      <c r="D880" s="1"/>
      <c r="E880" s="1"/>
      <c r="F880" s="1"/>
      <c r="G880" s="1"/>
      <c r="H880" s="35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28"/>
      <c r="D881" s="1"/>
      <c r="E881" s="1"/>
      <c r="F881" s="1"/>
      <c r="G881" s="1"/>
      <c r="H881" s="35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28"/>
      <c r="D882" s="1"/>
      <c r="E882" s="1"/>
      <c r="F882" s="1"/>
      <c r="G882" s="1"/>
      <c r="H882" s="35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28"/>
      <c r="D883" s="1"/>
      <c r="E883" s="1"/>
      <c r="F883" s="1"/>
      <c r="G883" s="1"/>
      <c r="H883" s="35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28"/>
      <c r="D884" s="1"/>
      <c r="E884" s="1"/>
      <c r="F884" s="1"/>
      <c r="G884" s="1"/>
      <c r="H884" s="35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28"/>
      <c r="D885" s="1"/>
      <c r="E885" s="1"/>
      <c r="F885" s="1"/>
      <c r="G885" s="1"/>
      <c r="H885" s="35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28"/>
      <c r="D886" s="1"/>
      <c r="E886" s="1"/>
      <c r="F886" s="1"/>
      <c r="G886" s="1"/>
      <c r="H886" s="35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28"/>
      <c r="D887" s="1"/>
      <c r="E887" s="1"/>
      <c r="F887" s="1"/>
      <c r="G887" s="1"/>
      <c r="H887" s="35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28"/>
      <c r="D888" s="1"/>
      <c r="E888" s="1"/>
      <c r="F888" s="1"/>
      <c r="G888" s="1"/>
      <c r="H888" s="35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28"/>
      <c r="D889" s="1"/>
      <c r="E889" s="1"/>
      <c r="F889" s="1"/>
      <c r="G889" s="1"/>
      <c r="H889" s="35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28"/>
      <c r="D890" s="1"/>
      <c r="E890" s="1"/>
      <c r="F890" s="1"/>
      <c r="G890" s="1"/>
      <c r="H890" s="35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28"/>
      <c r="D891" s="1"/>
      <c r="E891" s="1"/>
      <c r="F891" s="1"/>
      <c r="G891" s="1"/>
      <c r="H891" s="35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28"/>
      <c r="D892" s="1"/>
      <c r="E892" s="1"/>
      <c r="F892" s="1"/>
      <c r="G892" s="1"/>
      <c r="H892" s="35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28"/>
      <c r="D893" s="1"/>
      <c r="E893" s="1"/>
      <c r="F893" s="1"/>
      <c r="G893" s="1"/>
      <c r="H893" s="35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28"/>
      <c r="D894" s="1"/>
      <c r="E894" s="1"/>
      <c r="F894" s="1"/>
      <c r="G894" s="1"/>
      <c r="H894" s="35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28"/>
      <c r="D895" s="1"/>
      <c r="E895" s="1"/>
      <c r="F895" s="1"/>
      <c r="G895" s="1"/>
      <c r="H895" s="35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28"/>
      <c r="D896" s="1"/>
      <c r="E896" s="1"/>
      <c r="F896" s="1"/>
      <c r="G896" s="1"/>
      <c r="H896" s="35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28"/>
      <c r="D897" s="1"/>
      <c r="E897" s="1"/>
      <c r="F897" s="1"/>
      <c r="G897" s="1"/>
      <c r="H897" s="35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28"/>
      <c r="D898" s="1"/>
      <c r="E898" s="1"/>
      <c r="F898" s="1"/>
      <c r="G898" s="1"/>
      <c r="H898" s="35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28"/>
      <c r="D899" s="1"/>
      <c r="E899" s="1"/>
      <c r="F899" s="1"/>
      <c r="G899" s="1"/>
      <c r="H899" s="35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28"/>
      <c r="D900" s="1"/>
      <c r="E900" s="1"/>
      <c r="F900" s="1"/>
      <c r="G900" s="1"/>
      <c r="H900" s="35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28"/>
      <c r="D901" s="1"/>
      <c r="E901" s="1"/>
      <c r="F901" s="1"/>
      <c r="G901" s="1"/>
      <c r="H901" s="35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28"/>
      <c r="D902" s="1"/>
      <c r="E902" s="1"/>
      <c r="F902" s="1"/>
      <c r="G902" s="1"/>
      <c r="H902" s="35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28"/>
      <c r="D903" s="1"/>
      <c r="E903" s="1"/>
      <c r="F903" s="1"/>
      <c r="G903" s="1"/>
      <c r="H903" s="35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28"/>
      <c r="D904" s="1"/>
      <c r="E904" s="1"/>
      <c r="F904" s="1"/>
      <c r="G904" s="1"/>
      <c r="H904" s="35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28"/>
      <c r="D905" s="1"/>
      <c r="E905" s="1"/>
      <c r="F905" s="1"/>
      <c r="G905" s="1"/>
      <c r="H905" s="35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28"/>
      <c r="D906" s="1"/>
      <c r="E906" s="1"/>
      <c r="F906" s="1"/>
      <c r="G906" s="1"/>
      <c r="H906" s="35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28"/>
      <c r="D907" s="1"/>
      <c r="E907" s="1"/>
      <c r="F907" s="1"/>
      <c r="G907" s="1"/>
      <c r="H907" s="35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28"/>
      <c r="D908" s="1"/>
      <c r="E908" s="1"/>
      <c r="F908" s="1"/>
      <c r="G908" s="1"/>
      <c r="H908" s="35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28"/>
      <c r="D909" s="1"/>
      <c r="E909" s="1"/>
      <c r="F909" s="1"/>
      <c r="G909" s="1"/>
      <c r="H909" s="35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28"/>
      <c r="D910" s="1"/>
      <c r="E910" s="1"/>
      <c r="F910" s="1"/>
      <c r="G910" s="1"/>
      <c r="H910" s="35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28"/>
      <c r="D911" s="1"/>
      <c r="E911" s="1"/>
      <c r="F911" s="1"/>
      <c r="G911" s="1"/>
      <c r="H911" s="35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28"/>
      <c r="D912" s="1"/>
      <c r="E912" s="1"/>
      <c r="F912" s="1"/>
      <c r="G912" s="1"/>
      <c r="H912" s="35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28"/>
      <c r="D913" s="1"/>
      <c r="E913" s="1"/>
      <c r="F913" s="1"/>
      <c r="G913" s="1"/>
      <c r="H913" s="35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28"/>
      <c r="D914" s="1"/>
      <c r="E914" s="1"/>
      <c r="F914" s="1"/>
      <c r="G914" s="1"/>
      <c r="H914" s="35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28"/>
      <c r="D915" s="1"/>
      <c r="E915" s="1"/>
      <c r="F915" s="1"/>
      <c r="G915" s="1"/>
      <c r="H915" s="35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28"/>
      <c r="D916" s="1"/>
      <c r="E916" s="1"/>
      <c r="F916" s="1"/>
      <c r="G916" s="1"/>
      <c r="H916" s="35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28"/>
      <c r="D917" s="1"/>
      <c r="E917" s="1"/>
      <c r="F917" s="1"/>
      <c r="G917" s="1"/>
      <c r="H917" s="35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28"/>
      <c r="D918" s="1"/>
      <c r="E918" s="1"/>
      <c r="F918" s="1"/>
      <c r="G918" s="1"/>
      <c r="H918" s="35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28"/>
      <c r="D919" s="1"/>
      <c r="E919" s="1"/>
      <c r="F919" s="1"/>
      <c r="G919" s="1"/>
      <c r="H919" s="35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28"/>
      <c r="D920" s="1"/>
      <c r="E920" s="1"/>
      <c r="F920" s="1"/>
      <c r="G920" s="1"/>
      <c r="H920" s="35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28"/>
      <c r="D921" s="1"/>
      <c r="E921" s="1"/>
      <c r="F921" s="1"/>
      <c r="G921" s="1"/>
      <c r="H921" s="35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28"/>
      <c r="D922" s="1"/>
      <c r="E922" s="1"/>
      <c r="F922" s="1"/>
      <c r="G922" s="1"/>
      <c r="H922" s="35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28"/>
      <c r="D923" s="1"/>
      <c r="E923" s="1"/>
      <c r="F923" s="1"/>
      <c r="G923" s="1"/>
      <c r="H923" s="35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28"/>
      <c r="D924" s="1"/>
      <c r="E924" s="1"/>
      <c r="F924" s="1"/>
      <c r="G924" s="1"/>
      <c r="H924" s="35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28"/>
      <c r="D925" s="1"/>
      <c r="E925" s="1"/>
      <c r="F925" s="1"/>
      <c r="G925" s="1"/>
      <c r="H925" s="35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28"/>
      <c r="D926" s="1"/>
      <c r="E926" s="1"/>
      <c r="F926" s="1"/>
      <c r="G926" s="1"/>
      <c r="H926" s="35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28"/>
      <c r="D927" s="1"/>
      <c r="E927" s="1"/>
      <c r="F927" s="1"/>
      <c r="G927" s="1"/>
      <c r="H927" s="35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28"/>
      <c r="D928" s="1"/>
      <c r="E928" s="1"/>
      <c r="F928" s="1"/>
      <c r="G928" s="1"/>
      <c r="H928" s="35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28"/>
      <c r="D929" s="1"/>
      <c r="E929" s="1"/>
      <c r="F929" s="1"/>
      <c r="G929" s="1"/>
      <c r="H929" s="35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28"/>
      <c r="D930" s="1"/>
      <c r="E930" s="1"/>
      <c r="F930" s="1"/>
      <c r="G930" s="1"/>
      <c r="H930" s="35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28"/>
      <c r="D931" s="1"/>
      <c r="E931" s="1"/>
      <c r="F931" s="1"/>
      <c r="G931" s="1"/>
      <c r="H931" s="35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28"/>
      <c r="D932" s="1"/>
      <c r="E932" s="1"/>
      <c r="F932" s="1"/>
      <c r="G932" s="1"/>
      <c r="H932" s="35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28"/>
      <c r="D933" s="1"/>
      <c r="E933" s="1"/>
      <c r="F933" s="1"/>
      <c r="G933" s="1"/>
      <c r="H933" s="35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28"/>
      <c r="D934" s="1"/>
      <c r="E934" s="1"/>
      <c r="F934" s="1"/>
      <c r="G934" s="1"/>
      <c r="H934" s="35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28"/>
      <c r="D935" s="1"/>
      <c r="E935" s="1"/>
      <c r="F935" s="1"/>
      <c r="G935" s="1"/>
      <c r="H935" s="35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28"/>
      <c r="D936" s="1"/>
      <c r="E936" s="1"/>
      <c r="F936" s="1"/>
      <c r="G936" s="1"/>
      <c r="H936" s="35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28"/>
      <c r="D937" s="1"/>
      <c r="E937" s="1"/>
      <c r="F937" s="1"/>
      <c r="G937" s="1"/>
      <c r="H937" s="35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28"/>
      <c r="D938" s="1"/>
      <c r="E938" s="1"/>
      <c r="F938" s="1"/>
      <c r="G938" s="1"/>
      <c r="H938" s="35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28"/>
      <c r="D939" s="1"/>
      <c r="E939" s="1"/>
      <c r="F939" s="1"/>
      <c r="G939" s="1"/>
      <c r="H939" s="35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28"/>
      <c r="D940" s="1"/>
      <c r="E940" s="1"/>
      <c r="F940" s="1"/>
      <c r="G940" s="1"/>
      <c r="H940" s="35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28"/>
      <c r="D941" s="1"/>
      <c r="E941" s="1"/>
      <c r="F941" s="1"/>
      <c r="G941" s="1"/>
      <c r="H941" s="35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28"/>
      <c r="D942" s="1"/>
      <c r="E942" s="1"/>
      <c r="F942" s="1"/>
      <c r="G942" s="1"/>
      <c r="H942" s="35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28"/>
      <c r="D943" s="1"/>
      <c r="E943" s="1"/>
      <c r="F943" s="1"/>
      <c r="G943" s="1"/>
      <c r="H943" s="35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28"/>
      <c r="D944" s="1"/>
      <c r="E944" s="1"/>
      <c r="F944" s="1"/>
      <c r="G944" s="1"/>
      <c r="H944" s="35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28"/>
      <c r="D945" s="1"/>
      <c r="E945" s="1"/>
      <c r="F945" s="1"/>
      <c r="G945" s="1"/>
      <c r="H945" s="35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28"/>
      <c r="D946" s="1"/>
      <c r="E946" s="1"/>
      <c r="F946" s="1"/>
      <c r="G946" s="1"/>
      <c r="H946" s="35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28"/>
      <c r="D947" s="1"/>
      <c r="E947" s="1"/>
      <c r="F947" s="1"/>
      <c r="G947" s="1"/>
      <c r="H947" s="35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28"/>
      <c r="D948" s="1"/>
      <c r="E948" s="1"/>
      <c r="F948" s="1"/>
      <c r="G948" s="1"/>
      <c r="H948" s="35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28"/>
      <c r="D949" s="1"/>
      <c r="E949" s="1"/>
      <c r="F949" s="1"/>
      <c r="G949" s="1"/>
      <c r="H949" s="35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28"/>
      <c r="D950" s="1"/>
      <c r="E950" s="1"/>
      <c r="F950" s="1"/>
      <c r="G950" s="1"/>
      <c r="H950" s="35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28"/>
      <c r="D951" s="1"/>
      <c r="E951" s="1"/>
      <c r="F951" s="1"/>
      <c r="G951" s="1"/>
      <c r="H951" s="35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28"/>
      <c r="D952" s="1"/>
      <c r="E952" s="1"/>
      <c r="F952" s="1"/>
      <c r="G952" s="1"/>
      <c r="H952" s="35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28"/>
      <c r="D953" s="1"/>
      <c r="E953" s="1"/>
      <c r="F953" s="1"/>
      <c r="G953" s="1"/>
      <c r="H953" s="35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28"/>
      <c r="D954" s="1"/>
      <c r="E954" s="1"/>
      <c r="F954" s="1"/>
      <c r="G954" s="1"/>
      <c r="H954" s="35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28"/>
      <c r="D955" s="1"/>
      <c r="E955" s="1"/>
      <c r="F955" s="1"/>
      <c r="G955" s="1"/>
      <c r="H955" s="35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28"/>
      <c r="D956" s="1"/>
      <c r="E956" s="1"/>
      <c r="F956" s="1"/>
      <c r="G956" s="1"/>
      <c r="H956" s="35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28"/>
      <c r="D957" s="1"/>
      <c r="E957" s="1"/>
      <c r="F957" s="1"/>
      <c r="G957" s="1"/>
      <c r="H957" s="35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28"/>
      <c r="D958" s="1"/>
      <c r="E958" s="1"/>
      <c r="F958" s="1"/>
      <c r="G958" s="1"/>
      <c r="H958" s="35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28"/>
      <c r="D959" s="1"/>
      <c r="E959" s="1"/>
      <c r="F959" s="1"/>
      <c r="G959" s="1"/>
      <c r="H959" s="35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28"/>
      <c r="D960" s="1"/>
      <c r="E960" s="1"/>
      <c r="F960" s="1"/>
      <c r="G960" s="1"/>
      <c r="H960" s="35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28"/>
      <c r="D961" s="1"/>
      <c r="E961" s="1"/>
      <c r="F961" s="1"/>
      <c r="G961" s="1"/>
      <c r="H961" s="35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28"/>
      <c r="D962" s="1"/>
      <c r="E962" s="1"/>
      <c r="F962" s="1"/>
      <c r="G962" s="1"/>
      <c r="H962" s="35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28"/>
      <c r="D963" s="1"/>
      <c r="E963" s="1"/>
      <c r="F963" s="1"/>
      <c r="G963" s="1"/>
      <c r="H963" s="35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28"/>
      <c r="D964" s="1"/>
      <c r="E964" s="1"/>
      <c r="F964" s="1"/>
      <c r="G964" s="1"/>
      <c r="H964" s="35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28"/>
      <c r="D965" s="1"/>
      <c r="E965" s="1"/>
      <c r="F965" s="1"/>
      <c r="G965" s="1"/>
      <c r="H965" s="35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28"/>
      <c r="D966" s="1"/>
      <c r="E966" s="1"/>
      <c r="F966" s="1"/>
      <c r="G966" s="1"/>
      <c r="H966" s="35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28"/>
      <c r="D967" s="1"/>
      <c r="E967" s="1"/>
      <c r="F967" s="1"/>
      <c r="G967" s="1"/>
      <c r="H967" s="35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28"/>
      <c r="D968" s="1"/>
      <c r="E968" s="1"/>
      <c r="F968" s="1"/>
      <c r="G968" s="1"/>
      <c r="H968" s="35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28"/>
      <c r="D969" s="1"/>
      <c r="E969" s="1"/>
      <c r="F969" s="1"/>
      <c r="G969" s="1"/>
      <c r="H969" s="35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28"/>
      <c r="D970" s="1"/>
      <c r="E970" s="1"/>
      <c r="F970" s="1"/>
      <c r="G970" s="1"/>
      <c r="H970" s="35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28"/>
      <c r="D971" s="1"/>
      <c r="E971" s="1"/>
      <c r="F971" s="1"/>
      <c r="G971" s="1"/>
      <c r="H971" s="35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28"/>
      <c r="D972" s="1"/>
      <c r="E972" s="1"/>
      <c r="F972" s="1"/>
      <c r="G972" s="1"/>
      <c r="H972" s="35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28"/>
      <c r="D973" s="1"/>
      <c r="E973" s="1"/>
      <c r="F973" s="1"/>
      <c r="G973" s="1"/>
      <c r="H973" s="35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28"/>
      <c r="D974" s="1"/>
      <c r="E974" s="1"/>
      <c r="F974" s="1"/>
      <c r="G974" s="1"/>
      <c r="H974" s="35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28"/>
      <c r="D975" s="1"/>
      <c r="E975" s="1"/>
      <c r="F975" s="1"/>
      <c r="G975" s="1"/>
      <c r="H975" s="35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28"/>
      <c r="D976" s="1"/>
      <c r="E976" s="1"/>
      <c r="F976" s="1"/>
      <c r="G976" s="1"/>
      <c r="H976" s="35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28"/>
      <c r="D977" s="1"/>
      <c r="E977" s="1"/>
      <c r="F977" s="1"/>
      <c r="G977" s="1"/>
      <c r="H977" s="35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28"/>
      <c r="D978" s="1"/>
      <c r="E978" s="1"/>
      <c r="F978" s="1"/>
      <c r="G978" s="1"/>
      <c r="H978" s="35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28"/>
      <c r="D979" s="1"/>
      <c r="E979" s="1"/>
      <c r="F979" s="1"/>
      <c r="G979" s="1"/>
      <c r="H979" s="35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28"/>
      <c r="D980" s="1"/>
      <c r="E980" s="1"/>
      <c r="F980" s="1"/>
      <c r="G980" s="1"/>
      <c r="H980" s="35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28"/>
      <c r="D981" s="1"/>
      <c r="E981" s="1"/>
      <c r="F981" s="1"/>
      <c r="G981" s="1"/>
      <c r="H981" s="35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28"/>
      <c r="D982" s="1"/>
      <c r="E982" s="1"/>
      <c r="F982" s="1"/>
      <c r="G982" s="1"/>
      <c r="H982" s="35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28"/>
      <c r="D983" s="1"/>
      <c r="E983" s="1"/>
      <c r="F983" s="1"/>
      <c r="G983" s="1"/>
      <c r="H983" s="35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28"/>
      <c r="D984" s="1"/>
      <c r="E984" s="1"/>
      <c r="F984" s="1"/>
      <c r="G984" s="1"/>
      <c r="H984" s="35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28"/>
      <c r="D985" s="1"/>
      <c r="E985" s="1"/>
      <c r="F985" s="1"/>
      <c r="G985" s="1"/>
      <c r="H985" s="35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28"/>
      <c r="D986" s="1"/>
      <c r="E986" s="1"/>
      <c r="F986" s="1"/>
      <c r="G986" s="1"/>
      <c r="H986" s="35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28"/>
      <c r="D987" s="1"/>
      <c r="E987" s="1"/>
      <c r="F987" s="1"/>
      <c r="G987" s="1"/>
      <c r="H987" s="35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28"/>
      <c r="D988" s="1"/>
      <c r="E988" s="1"/>
      <c r="F988" s="1"/>
      <c r="G988" s="1"/>
      <c r="H988" s="35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28"/>
      <c r="D989" s="1"/>
      <c r="E989" s="1"/>
      <c r="F989" s="1"/>
      <c r="G989" s="1"/>
      <c r="H989" s="35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28"/>
      <c r="D990" s="1"/>
      <c r="E990" s="1"/>
      <c r="F990" s="1"/>
      <c r="G990" s="1"/>
      <c r="H990" s="35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28"/>
      <c r="D991" s="1"/>
      <c r="E991" s="1"/>
      <c r="F991" s="1"/>
      <c r="G991" s="1"/>
      <c r="H991" s="35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28"/>
      <c r="D992" s="1"/>
      <c r="E992" s="1"/>
      <c r="F992" s="1"/>
      <c r="G992" s="1"/>
      <c r="H992" s="35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28"/>
      <c r="D993" s="1"/>
      <c r="E993" s="1"/>
      <c r="F993" s="1"/>
      <c r="G993" s="1"/>
      <c r="H993" s="35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28"/>
      <c r="D994" s="1"/>
      <c r="E994" s="1"/>
      <c r="F994" s="1"/>
      <c r="G994" s="1"/>
      <c r="H994" s="35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28"/>
      <c r="D995" s="1"/>
      <c r="E995" s="1"/>
      <c r="F995" s="1"/>
      <c r="G995" s="1"/>
      <c r="H995" s="35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28"/>
      <c r="D996" s="1"/>
      <c r="E996" s="1"/>
      <c r="F996" s="1"/>
      <c r="G996" s="1"/>
      <c r="H996" s="35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28"/>
      <c r="D997" s="1"/>
      <c r="E997" s="1"/>
      <c r="F997" s="1"/>
      <c r="G997" s="1"/>
      <c r="H997" s="35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28"/>
      <c r="D998" s="1"/>
      <c r="E998" s="1"/>
      <c r="F998" s="1"/>
      <c r="G998" s="1"/>
      <c r="H998" s="35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28"/>
      <c r="D999" s="1"/>
      <c r="E999" s="1"/>
      <c r="F999" s="1"/>
      <c r="G999" s="1"/>
      <c r="H999" s="35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28"/>
      <c r="D1000" s="1"/>
      <c r="E1000" s="1"/>
      <c r="F1000" s="1"/>
      <c r="G1000" s="1"/>
      <c r="H1000" s="35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28"/>
      <c r="D1001" s="1"/>
      <c r="E1001" s="1"/>
      <c r="F1001" s="1"/>
      <c r="G1001" s="1"/>
      <c r="H1001" s="35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28"/>
      <c r="D1002" s="1"/>
      <c r="E1002" s="1"/>
      <c r="F1002" s="1"/>
      <c r="G1002" s="1"/>
      <c r="H1002" s="35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28"/>
      <c r="D1003" s="1"/>
      <c r="E1003" s="1"/>
      <c r="F1003" s="1"/>
      <c r="G1003" s="1"/>
      <c r="H1003" s="35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28"/>
      <c r="D1004" s="1"/>
      <c r="E1004" s="1"/>
      <c r="F1004" s="1"/>
      <c r="G1004" s="1"/>
      <c r="H1004" s="35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28"/>
      <c r="D1005" s="1"/>
      <c r="E1005" s="1"/>
      <c r="F1005" s="1"/>
      <c r="G1005" s="1"/>
      <c r="H1005" s="35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28"/>
      <c r="D1006" s="1"/>
      <c r="E1006" s="1"/>
      <c r="F1006" s="1"/>
      <c r="G1006" s="1"/>
      <c r="H1006" s="35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28"/>
      <c r="D1007" s="1"/>
      <c r="E1007" s="1"/>
      <c r="F1007" s="1"/>
      <c r="G1007" s="1"/>
      <c r="H1007" s="35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28"/>
      <c r="D1008" s="1"/>
      <c r="E1008" s="1"/>
      <c r="F1008" s="1"/>
      <c r="G1008" s="1"/>
      <c r="H1008" s="35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28"/>
      <c r="D1009" s="1"/>
      <c r="E1009" s="1"/>
      <c r="F1009" s="1"/>
      <c r="G1009" s="1"/>
      <c r="H1009" s="35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28"/>
      <c r="D1010" s="1"/>
      <c r="E1010" s="1"/>
      <c r="F1010" s="1"/>
      <c r="G1010" s="1"/>
      <c r="H1010" s="35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28"/>
      <c r="D1011" s="1"/>
      <c r="E1011" s="1"/>
      <c r="F1011" s="1"/>
      <c r="G1011" s="1"/>
      <c r="H1011" s="35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28"/>
      <c r="D1012" s="1"/>
      <c r="E1012" s="1"/>
      <c r="F1012" s="1"/>
      <c r="G1012" s="1"/>
      <c r="H1012" s="35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28"/>
      <c r="D1013" s="1"/>
      <c r="E1013" s="1"/>
      <c r="F1013" s="1"/>
      <c r="G1013" s="1"/>
      <c r="H1013" s="35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customHeight="1">
      <c r="A1014" s="1"/>
      <c r="B1014" s="1"/>
      <c r="C1014" s="28"/>
      <c r="D1014" s="1"/>
      <c r="E1014" s="1"/>
      <c r="F1014" s="1"/>
      <c r="G1014" s="1"/>
      <c r="H1014" s="35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customHeight="1">
      <c r="A1015" s="1"/>
      <c r="B1015" s="1"/>
      <c r="C1015" s="28"/>
      <c r="D1015" s="1"/>
      <c r="E1015" s="1"/>
      <c r="F1015" s="1"/>
      <c r="G1015" s="1"/>
      <c r="H1015" s="35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customHeight="1">
      <c r="A1016" s="1"/>
      <c r="B1016" s="1"/>
      <c r="C1016" s="28"/>
      <c r="D1016" s="1"/>
      <c r="E1016" s="1"/>
      <c r="F1016" s="1"/>
      <c r="G1016" s="1"/>
      <c r="H1016" s="35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customHeight="1">
      <c r="A1017" s="1"/>
      <c r="B1017" s="1"/>
      <c r="C1017" s="28"/>
      <c r="D1017" s="1"/>
      <c r="E1017" s="1"/>
      <c r="F1017" s="1"/>
      <c r="G1017" s="1"/>
      <c r="H1017" s="35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customHeight="1">
      <c r="A1018" s="1"/>
      <c r="B1018" s="1"/>
      <c r="C1018" s="28"/>
      <c r="D1018" s="1"/>
      <c r="E1018" s="1"/>
      <c r="F1018" s="1"/>
      <c r="G1018" s="1"/>
      <c r="H1018" s="35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customHeight="1">
      <c r="A1019" s="1"/>
      <c r="B1019" s="1"/>
      <c r="C1019" s="28"/>
      <c r="D1019" s="1"/>
      <c r="E1019" s="1"/>
      <c r="F1019" s="1"/>
      <c r="G1019" s="1"/>
      <c r="H1019" s="35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customHeight="1">
      <c r="A1020" s="1"/>
      <c r="B1020" s="1"/>
      <c r="C1020" s="28"/>
      <c r="D1020" s="1"/>
      <c r="E1020" s="1"/>
      <c r="F1020" s="1"/>
      <c r="G1020" s="1"/>
      <c r="H1020" s="35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customHeight="1">
      <c r="A1021" s="1"/>
      <c r="B1021" s="1"/>
      <c r="C1021" s="28"/>
      <c r="D1021" s="1"/>
      <c r="E1021" s="1"/>
      <c r="F1021" s="1"/>
      <c r="G1021" s="1"/>
      <c r="H1021" s="35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5.75" customHeight="1">
      <c r="A1022" s="1"/>
      <c r="B1022" s="1"/>
      <c r="C1022" s="28"/>
      <c r="D1022" s="1"/>
      <c r="E1022" s="1"/>
      <c r="F1022" s="1"/>
      <c r="G1022" s="1"/>
      <c r="H1022" s="35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5.75" customHeight="1">
      <c r="A1023" s="1"/>
      <c r="B1023" s="1"/>
      <c r="C1023" s="28"/>
      <c r="D1023" s="1"/>
      <c r="E1023" s="1"/>
      <c r="F1023" s="1"/>
      <c r="G1023" s="1"/>
      <c r="H1023" s="35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5.75" customHeight="1">
      <c r="A1024" s="1"/>
      <c r="B1024" s="1"/>
      <c r="C1024" s="28"/>
      <c r="D1024" s="1"/>
      <c r="E1024" s="1"/>
      <c r="F1024" s="1"/>
      <c r="G1024" s="1"/>
      <c r="H1024" s="35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5.75" customHeight="1">
      <c r="A1025" s="1"/>
      <c r="B1025" s="1"/>
      <c r="C1025" s="28"/>
      <c r="D1025" s="1"/>
      <c r="E1025" s="1"/>
      <c r="F1025" s="1"/>
      <c r="G1025" s="1"/>
      <c r="H1025" s="35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5.75" customHeight="1">
      <c r="A1026" s="1"/>
      <c r="B1026" s="1"/>
      <c r="C1026" s="28"/>
      <c r="D1026" s="1"/>
      <c r="E1026" s="1"/>
      <c r="F1026" s="1"/>
      <c r="G1026" s="1"/>
      <c r="H1026" s="35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5.75" customHeight="1">
      <c r="A1027" s="1"/>
      <c r="B1027" s="1"/>
      <c r="C1027" s="28"/>
      <c r="D1027" s="1"/>
      <c r="E1027" s="1"/>
      <c r="F1027" s="1"/>
      <c r="G1027" s="1"/>
      <c r="H1027" s="35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5.75" customHeight="1">
      <c r="A1028" s="1"/>
      <c r="B1028" s="1"/>
      <c r="C1028" s="28"/>
      <c r="D1028" s="1"/>
      <c r="E1028" s="1"/>
      <c r="F1028" s="1"/>
      <c r="G1028" s="1"/>
      <c r="H1028" s="35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5.75" customHeight="1">
      <c r="A1029" s="1"/>
      <c r="B1029" s="1"/>
      <c r="C1029" s="28"/>
      <c r="D1029" s="1"/>
      <c r="E1029" s="1"/>
      <c r="F1029" s="1"/>
      <c r="G1029" s="1"/>
      <c r="H1029" s="35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5.75" customHeight="1">
      <c r="A1030" s="1"/>
      <c r="B1030" s="1"/>
      <c r="C1030" s="28"/>
      <c r="D1030" s="1"/>
      <c r="E1030" s="1"/>
      <c r="F1030" s="1"/>
      <c r="G1030" s="1"/>
      <c r="H1030" s="35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5.75" customHeight="1">
      <c r="A1031" s="1"/>
      <c r="B1031" s="1"/>
      <c r="C1031" s="28"/>
      <c r="D1031" s="1"/>
      <c r="E1031" s="1"/>
      <c r="F1031" s="1"/>
      <c r="G1031" s="1"/>
      <c r="H1031" s="35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5.75" customHeight="1">
      <c r="A1032" s="1"/>
      <c r="B1032" s="1"/>
      <c r="C1032" s="28"/>
      <c r="D1032" s="1"/>
      <c r="E1032" s="1"/>
      <c r="F1032" s="1"/>
      <c r="G1032" s="1"/>
      <c r="H1032" s="35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5.75" customHeight="1">
      <c r="A1033" s="1"/>
      <c r="B1033" s="1"/>
      <c r="C1033" s="28"/>
      <c r="D1033" s="1"/>
      <c r="E1033" s="1"/>
      <c r="F1033" s="1"/>
      <c r="G1033" s="1"/>
      <c r="H1033" s="35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5.75" customHeight="1">
      <c r="A1034" s="1"/>
      <c r="B1034" s="1"/>
      <c r="C1034" s="28"/>
      <c r="D1034" s="1"/>
      <c r="E1034" s="1"/>
      <c r="F1034" s="1"/>
      <c r="G1034" s="1"/>
      <c r="H1034" s="35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5.75" customHeight="1">
      <c r="A1035" s="1"/>
      <c r="B1035" s="1"/>
      <c r="C1035" s="28"/>
      <c r="D1035" s="1"/>
      <c r="E1035" s="1"/>
      <c r="F1035" s="1"/>
      <c r="G1035" s="1"/>
      <c r="H1035" s="35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5.75" customHeight="1">
      <c r="A1036" s="1"/>
      <c r="B1036" s="1"/>
      <c r="C1036" s="28"/>
      <c r="D1036" s="1"/>
      <c r="E1036" s="1"/>
      <c r="F1036" s="1"/>
      <c r="G1036" s="1"/>
      <c r="H1036" s="35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5.75" customHeight="1">
      <c r="A1037" s="1"/>
      <c r="B1037" s="1"/>
      <c r="C1037" s="28"/>
      <c r="D1037" s="1"/>
      <c r="E1037" s="1"/>
      <c r="F1037" s="1"/>
      <c r="G1037" s="1"/>
      <c r="H1037" s="35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5.75" customHeight="1">
      <c r="A1038" s="1"/>
      <c r="B1038" s="1"/>
      <c r="C1038" s="28"/>
      <c r="D1038" s="1"/>
      <c r="E1038" s="1"/>
      <c r="F1038" s="1"/>
      <c r="G1038" s="1"/>
      <c r="H1038" s="35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5.75" customHeight="1">
      <c r="A1039" s="1"/>
      <c r="B1039" s="1"/>
      <c r="C1039" s="28"/>
      <c r="D1039" s="1"/>
      <c r="E1039" s="1"/>
      <c r="F1039" s="1"/>
      <c r="G1039" s="1"/>
      <c r="H1039" s="35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5.75" customHeight="1">
      <c r="A1040" s="1"/>
      <c r="B1040" s="1"/>
      <c r="C1040" s="28"/>
      <c r="D1040" s="1"/>
      <c r="E1040" s="1"/>
      <c r="F1040" s="1"/>
      <c r="G1040" s="1"/>
      <c r="H1040" s="35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5.75" customHeight="1">
      <c r="A1041" s="1"/>
      <c r="B1041" s="1"/>
      <c r="C1041" s="28"/>
      <c r="D1041" s="1"/>
      <c r="E1041" s="1"/>
      <c r="F1041" s="1"/>
      <c r="G1041" s="1"/>
      <c r="H1041" s="35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ht="15.75" customHeight="1">
      <c r="A1042" s="1"/>
      <c r="B1042" s="1"/>
      <c r="C1042" s="28"/>
      <c r="D1042" s="1"/>
      <c r="E1042" s="1"/>
      <c r="F1042" s="1"/>
      <c r="G1042" s="1"/>
      <c r="H1042" s="35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ht="15.75" customHeight="1">
      <c r="A1043" s="1"/>
      <c r="B1043" s="1"/>
      <c r="C1043" s="28"/>
      <c r="D1043" s="1"/>
      <c r="E1043" s="1"/>
      <c r="F1043" s="1"/>
      <c r="G1043" s="1"/>
      <c r="H1043" s="35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ht="15.75" customHeight="1">
      <c r="A1044" s="1"/>
      <c r="B1044" s="1"/>
      <c r="C1044" s="28"/>
      <c r="D1044" s="1"/>
      <c r="E1044" s="1"/>
      <c r="F1044" s="1"/>
      <c r="G1044" s="1"/>
      <c r="H1044" s="35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ht="15.75" customHeight="1">
      <c r="A1045" s="1"/>
      <c r="B1045" s="1"/>
      <c r="C1045" s="28"/>
      <c r="D1045" s="1"/>
      <c r="E1045" s="1"/>
      <c r="F1045" s="1"/>
      <c r="G1045" s="1"/>
      <c r="H1045" s="35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ht="15.75" customHeight="1">
      <c r="A1046" s="1"/>
      <c r="B1046" s="1"/>
      <c r="C1046" s="28"/>
      <c r="D1046" s="1"/>
      <c r="E1046" s="1"/>
      <c r="F1046" s="1"/>
      <c r="G1046" s="1"/>
      <c r="H1046" s="35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ht="15.75" customHeight="1">
      <c r="A1047" s="1"/>
      <c r="B1047" s="1"/>
      <c r="C1047" s="28"/>
      <c r="D1047" s="1"/>
      <c r="E1047" s="1"/>
      <c r="F1047" s="1"/>
      <c r="G1047" s="1"/>
      <c r="H1047" s="35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ht="15.75" customHeight="1">
      <c r="A1048" s="1"/>
      <c r="B1048" s="1"/>
      <c r="C1048" s="28"/>
      <c r="D1048" s="1"/>
      <c r="E1048" s="1"/>
      <c r="F1048" s="1"/>
      <c r="G1048" s="1"/>
      <c r="H1048" s="35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ht="15.75" customHeight="1">
      <c r="A1049" s="1"/>
      <c r="B1049" s="1"/>
      <c r="C1049" s="28"/>
      <c r="D1049" s="1"/>
      <c r="E1049" s="1"/>
      <c r="F1049" s="1"/>
      <c r="G1049" s="1"/>
      <c r="H1049" s="35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ht="15.75" customHeight="1">
      <c r="A1050" s="1"/>
      <c r="B1050" s="1"/>
      <c r="C1050" s="28"/>
      <c r="D1050" s="1"/>
      <c r="E1050" s="1"/>
      <c r="F1050" s="1"/>
      <c r="G1050" s="1"/>
      <c r="H1050" s="35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ht="15.75" customHeight="1">
      <c r="A1051" s="1"/>
      <c r="B1051" s="1"/>
      <c r="C1051" s="28"/>
      <c r="D1051" s="1"/>
      <c r="E1051" s="1"/>
      <c r="F1051" s="1"/>
      <c r="G1051" s="1"/>
      <c r="H1051" s="35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ht="15.75" customHeight="1">
      <c r="A1052" s="1"/>
      <c r="B1052" s="1"/>
      <c r="C1052" s="28"/>
      <c r="D1052" s="1"/>
      <c r="E1052" s="1"/>
      <c r="F1052" s="1"/>
      <c r="G1052" s="1"/>
      <c r="H1052" s="35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ht="15.75" customHeight="1">
      <c r="A1053" s="1"/>
      <c r="B1053" s="1"/>
      <c r="C1053" s="28"/>
      <c r="D1053" s="1"/>
      <c r="E1053" s="1"/>
      <c r="F1053" s="1"/>
      <c r="G1053" s="1"/>
      <c r="H1053" s="35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ht="15.75" customHeight="1">
      <c r="A1054" s="1"/>
      <c r="B1054" s="1"/>
      <c r="C1054" s="28"/>
      <c r="D1054" s="1"/>
      <c r="E1054" s="1"/>
      <c r="F1054" s="1"/>
      <c r="G1054" s="1"/>
      <c r="H1054" s="35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ht="15.75" customHeight="1">
      <c r="A1055" s="1"/>
      <c r="B1055" s="1"/>
      <c r="C1055" s="28"/>
      <c r="D1055" s="1"/>
      <c r="E1055" s="1"/>
      <c r="F1055" s="1"/>
      <c r="G1055" s="1"/>
      <c r="H1055" s="35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ht="15.75" customHeight="1">
      <c r="A1056" s="1"/>
      <c r="B1056" s="1"/>
      <c r="C1056" s="28"/>
      <c r="D1056" s="1"/>
      <c r="E1056" s="1"/>
      <c r="F1056" s="1"/>
      <c r="G1056" s="1"/>
      <c r="H1056" s="35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ht="15.75" customHeight="1">
      <c r="A1057" s="1"/>
      <c r="B1057" s="1"/>
      <c r="C1057" s="28"/>
      <c r="D1057" s="1"/>
      <c r="E1057" s="1"/>
      <c r="F1057" s="1"/>
      <c r="G1057" s="1"/>
      <c r="H1057" s="35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ht="15.75" customHeight="1">
      <c r="A1058" s="1"/>
      <c r="B1058" s="1"/>
      <c r="C1058" s="28"/>
      <c r="D1058" s="1"/>
      <c r="E1058" s="1"/>
      <c r="F1058" s="1"/>
      <c r="G1058" s="1"/>
      <c r="H1058" s="35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ht="15.75" customHeight="1">
      <c r="A1059" s="1"/>
      <c r="B1059" s="1"/>
      <c r="C1059" s="28"/>
      <c r="D1059" s="1"/>
      <c r="E1059" s="1"/>
      <c r="F1059" s="1"/>
      <c r="G1059" s="1"/>
      <c r="H1059" s="35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ht="15.75" customHeight="1">
      <c r="A1060" s="1"/>
      <c r="B1060" s="1"/>
      <c r="C1060" s="28"/>
      <c r="D1060" s="1"/>
      <c r="E1060" s="1"/>
      <c r="F1060" s="1"/>
      <c r="G1060" s="1"/>
      <c r="H1060" s="35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ht="15.75" customHeight="1">
      <c r="A1061" s="1"/>
      <c r="B1061" s="1"/>
      <c r="C1061" s="28"/>
      <c r="D1061" s="1"/>
      <c r="E1061" s="1"/>
      <c r="F1061" s="1"/>
      <c r="G1061" s="1"/>
      <c r="H1061" s="35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ht="15.75" customHeight="1">
      <c r="A1062" s="1"/>
      <c r="B1062" s="1"/>
      <c r="C1062" s="28"/>
      <c r="D1062" s="1"/>
      <c r="E1062" s="1"/>
      <c r="F1062" s="1"/>
      <c r="G1062" s="1"/>
      <c r="H1062" s="35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ht="15.75" customHeight="1">
      <c r="A1063" s="1"/>
      <c r="B1063" s="1"/>
      <c r="C1063" s="28"/>
      <c r="D1063" s="1"/>
      <c r="E1063" s="1"/>
      <c r="F1063" s="1"/>
      <c r="G1063" s="1"/>
      <c r="H1063" s="35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ht="15.75" customHeight="1">
      <c r="A1064" s="1"/>
      <c r="B1064" s="1"/>
      <c r="C1064" s="28"/>
      <c r="D1064" s="1"/>
      <c r="E1064" s="1"/>
      <c r="F1064" s="1"/>
      <c r="G1064" s="1"/>
      <c r="H1064" s="35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ht="15.75" customHeight="1">
      <c r="A1065" s="1"/>
      <c r="B1065" s="1"/>
      <c r="C1065" s="28"/>
      <c r="D1065" s="1"/>
      <c r="E1065" s="1"/>
      <c r="F1065" s="1"/>
      <c r="G1065" s="1"/>
      <c r="H1065" s="35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ht="15.75" customHeight="1">
      <c r="A1066" s="1"/>
      <c r="B1066" s="1"/>
      <c r="C1066" s="28"/>
      <c r="D1066" s="1"/>
      <c r="E1066" s="1"/>
      <c r="F1066" s="1"/>
      <c r="G1066" s="1"/>
      <c r="H1066" s="35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ht="15.75" customHeight="1">
      <c r="A1067" s="1"/>
      <c r="B1067" s="1"/>
      <c r="C1067" s="28"/>
      <c r="D1067" s="1"/>
      <c r="E1067" s="1"/>
      <c r="F1067" s="1"/>
      <c r="G1067" s="1"/>
      <c r="H1067" s="35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ht="15.75" customHeight="1">
      <c r="A1068" s="1"/>
      <c r="B1068" s="1"/>
      <c r="C1068" s="28"/>
      <c r="D1068" s="1"/>
      <c r="E1068" s="1"/>
      <c r="F1068" s="1"/>
      <c r="G1068" s="1"/>
      <c r="H1068" s="35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ht="15.75" customHeight="1">
      <c r="A1069" s="1"/>
      <c r="B1069" s="1"/>
      <c r="C1069" s="28"/>
      <c r="D1069" s="1"/>
      <c r="E1069" s="1"/>
      <c r="F1069" s="1"/>
      <c r="G1069" s="1"/>
      <c r="H1069" s="35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ht="15.75" customHeight="1">
      <c r="A1070" s="1"/>
      <c r="B1070" s="1"/>
      <c r="C1070" s="28"/>
      <c r="D1070" s="1"/>
      <c r="E1070" s="1"/>
      <c r="F1070" s="1"/>
      <c r="G1070" s="1"/>
      <c r="H1070" s="35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ht="15.75" customHeight="1">
      <c r="A1071" s="1"/>
      <c r="B1071" s="1"/>
      <c r="C1071" s="28"/>
      <c r="D1071" s="1"/>
      <c r="E1071" s="1"/>
      <c r="F1071" s="1"/>
      <c r="G1071" s="1"/>
      <c r="H1071" s="35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ht="15.75" customHeight="1">
      <c r="A1072" s="1"/>
      <c r="B1072" s="1"/>
      <c r="C1072" s="28"/>
      <c r="D1072" s="1"/>
      <c r="E1072" s="1"/>
      <c r="F1072" s="1"/>
      <c r="G1072" s="1"/>
      <c r="H1072" s="35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ht="15.75" customHeight="1">
      <c r="A1073" s="1"/>
      <c r="B1073" s="1"/>
      <c r="C1073" s="28"/>
      <c r="D1073" s="1"/>
      <c r="E1073" s="1"/>
      <c r="F1073" s="1"/>
      <c r="G1073" s="1"/>
      <c r="H1073" s="35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ht="15.75" customHeight="1">
      <c r="A1074" s="1"/>
      <c r="B1074" s="1"/>
      <c r="C1074" s="28"/>
      <c r="D1074" s="1"/>
      <c r="E1074" s="1"/>
      <c r="F1074" s="1"/>
      <c r="G1074" s="1"/>
      <c r="H1074" s="35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ht="15.75" customHeight="1">
      <c r="A1075" s="1"/>
      <c r="B1075" s="1"/>
      <c r="C1075" s="28"/>
      <c r="D1075" s="1"/>
      <c r="E1075" s="1"/>
      <c r="F1075" s="1"/>
      <c r="G1075" s="1"/>
      <c r="H1075" s="35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ht="15.75" customHeight="1">
      <c r="A1076" s="1"/>
      <c r="B1076" s="1"/>
      <c r="C1076" s="28"/>
      <c r="D1076" s="1"/>
      <c r="E1076" s="1"/>
      <c r="F1076" s="1"/>
      <c r="G1076" s="1"/>
      <c r="H1076" s="35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ht="15.75" customHeight="1">
      <c r="A1077" s="1"/>
      <c r="B1077" s="1"/>
      <c r="C1077" s="28"/>
      <c r="D1077" s="1"/>
      <c r="E1077" s="1"/>
      <c r="F1077" s="1"/>
      <c r="G1077" s="1"/>
      <c r="H1077" s="35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ht="15.75" customHeight="1">
      <c r="A1078" s="1"/>
      <c r="B1078" s="1"/>
      <c r="C1078" s="28"/>
      <c r="D1078" s="1"/>
      <c r="E1078" s="1"/>
      <c r="F1078" s="1"/>
      <c r="G1078" s="1"/>
      <c r="H1078" s="35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ht="15.75" customHeight="1">
      <c r="A1079" s="1"/>
      <c r="B1079" s="1"/>
      <c r="C1079" s="28"/>
      <c r="D1079" s="1"/>
      <c r="E1079" s="1"/>
      <c r="F1079" s="1"/>
      <c r="G1079" s="1"/>
      <c r="H1079" s="35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ht="15.75" customHeight="1">
      <c r="A1080" s="1"/>
      <c r="B1080" s="1"/>
      <c r="C1080" s="28"/>
      <c r="D1080" s="1"/>
      <c r="E1080" s="1"/>
      <c r="F1080" s="1"/>
      <c r="G1080" s="1"/>
      <c r="H1080" s="35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ht="15.75" customHeight="1">
      <c r="A1081" s="1"/>
      <c r="B1081" s="1"/>
      <c r="C1081" s="28"/>
      <c r="D1081" s="1"/>
      <c r="E1081" s="1"/>
      <c r="F1081" s="1"/>
      <c r="G1081" s="1"/>
      <c r="H1081" s="35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ht="15.75" customHeight="1">
      <c r="A1082" s="1"/>
      <c r="B1082" s="1"/>
      <c r="C1082" s="28"/>
      <c r="D1082" s="1"/>
      <c r="E1082" s="1"/>
      <c r="F1082" s="1"/>
      <c r="G1082" s="1"/>
      <c r="H1082" s="35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ht="15.75" customHeight="1">
      <c r="A1083" s="1"/>
      <c r="B1083" s="1"/>
      <c r="C1083" s="28"/>
      <c r="D1083" s="1"/>
      <c r="E1083" s="1"/>
      <c r="F1083" s="1"/>
      <c r="G1083" s="1"/>
      <c r="H1083" s="35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ht="15.75" customHeight="1">
      <c r="A1084" s="1"/>
      <c r="B1084" s="1"/>
      <c r="C1084" s="28"/>
      <c r="D1084" s="1"/>
      <c r="E1084" s="1"/>
      <c r="F1084" s="1"/>
      <c r="G1084" s="1"/>
      <c r="H1084" s="35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ht="15.75" customHeight="1">
      <c r="A1085" s="1"/>
      <c r="B1085" s="1"/>
      <c r="C1085" s="28"/>
      <c r="D1085" s="1"/>
      <c r="E1085" s="1"/>
      <c r="F1085" s="1"/>
      <c r="G1085" s="1"/>
      <c r="H1085" s="35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ht="15.75" customHeight="1">
      <c r="A1086" s="1"/>
      <c r="B1086" s="1"/>
      <c r="C1086" s="28"/>
      <c r="D1086" s="1"/>
      <c r="E1086" s="1"/>
      <c r="F1086" s="1"/>
      <c r="G1086" s="1"/>
      <c r="H1086" s="35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ht="15.75" customHeight="1">
      <c r="A1087" s="1"/>
      <c r="B1087" s="1"/>
      <c r="C1087" s="28"/>
      <c r="D1087" s="1"/>
      <c r="E1087" s="1"/>
      <c r="F1087" s="1"/>
      <c r="G1087" s="1"/>
      <c r="H1087" s="35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ht="15.75" customHeight="1">
      <c r="A1088" s="1"/>
      <c r="B1088" s="1"/>
      <c r="C1088" s="28"/>
      <c r="D1088" s="1"/>
      <c r="E1088" s="1"/>
      <c r="F1088" s="1"/>
      <c r="G1088" s="1"/>
      <c r="H1088" s="35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ht="15.75" customHeight="1">
      <c r="A1089" s="1"/>
      <c r="B1089" s="1"/>
      <c r="C1089" s="28"/>
      <c r="D1089" s="1"/>
      <c r="E1089" s="1"/>
      <c r="F1089" s="1"/>
      <c r="G1089" s="1"/>
      <c r="H1089" s="35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ht="15.75" customHeight="1">
      <c r="A1090" s="1"/>
      <c r="B1090" s="1"/>
      <c r="C1090" s="28"/>
      <c r="D1090" s="1"/>
      <c r="E1090" s="1"/>
      <c r="F1090" s="1"/>
      <c r="G1090" s="1"/>
      <c r="H1090" s="35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ht="15.75" customHeight="1">
      <c r="A1091" s="1"/>
      <c r="B1091" s="1"/>
      <c r="C1091" s="28"/>
      <c r="D1091" s="1"/>
      <c r="E1091" s="1"/>
      <c r="F1091" s="1"/>
      <c r="G1091" s="1"/>
      <c r="H1091" s="35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ht="15.75" customHeight="1">
      <c r="A1092" s="1"/>
      <c r="B1092" s="1"/>
      <c r="C1092" s="28"/>
      <c r="D1092" s="1"/>
      <c r="E1092" s="1"/>
      <c r="F1092" s="1"/>
      <c r="G1092" s="1"/>
      <c r="H1092" s="35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ht="15.75" customHeight="1">
      <c r="A1093" s="1"/>
      <c r="B1093" s="1"/>
      <c r="C1093" s="28"/>
      <c r="D1093" s="1"/>
      <c r="E1093" s="1"/>
      <c r="F1093" s="1"/>
      <c r="G1093" s="1"/>
      <c r="H1093" s="35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ht="15.75" customHeight="1">
      <c r="A1094" s="1"/>
      <c r="B1094" s="1"/>
      <c r="C1094" s="28"/>
      <c r="D1094" s="1"/>
      <c r="E1094" s="1"/>
      <c r="F1094" s="1"/>
      <c r="G1094" s="1"/>
      <c r="H1094" s="35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ht="15.75" customHeight="1">
      <c r="A1095" s="1"/>
      <c r="B1095" s="1"/>
      <c r="C1095" s="28"/>
      <c r="D1095" s="1"/>
      <c r="E1095" s="1"/>
      <c r="F1095" s="1"/>
      <c r="G1095" s="1"/>
      <c r="H1095" s="35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ht="15.75" customHeight="1">
      <c r="A1096" s="1"/>
      <c r="B1096" s="1"/>
      <c r="C1096" s="28"/>
      <c r="D1096" s="1"/>
      <c r="E1096" s="1"/>
      <c r="F1096" s="1"/>
      <c r="G1096" s="1"/>
      <c r="H1096" s="35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ht="15.75" customHeight="1">
      <c r="A1097" s="1"/>
      <c r="B1097" s="1"/>
      <c r="C1097" s="28"/>
      <c r="D1097" s="1"/>
      <c r="E1097" s="1"/>
      <c r="F1097" s="1"/>
      <c r="G1097" s="1"/>
      <c r="H1097" s="35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ht="15.75" customHeight="1">
      <c r="A1098" s="1"/>
      <c r="B1098" s="1"/>
      <c r="C1098" s="28"/>
      <c r="D1098" s="1"/>
      <c r="E1098" s="1"/>
      <c r="F1098" s="1"/>
      <c r="G1098" s="1"/>
      <c r="H1098" s="35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ht="15.75" customHeight="1">
      <c r="A1099" s="1"/>
      <c r="B1099" s="1"/>
      <c r="C1099" s="28"/>
      <c r="D1099" s="1"/>
      <c r="E1099" s="1"/>
      <c r="F1099" s="1"/>
      <c r="G1099" s="1"/>
      <c r="H1099" s="35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ht="15.75" customHeight="1">
      <c r="A1100" s="1"/>
      <c r="B1100" s="1"/>
      <c r="C1100" s="28"/>
      <c r="D1100" s="1"/>
      <c r="E1100" s="1"/>
      <c r="F1100" s="1"/>
      <c r="G1100" s="1"/>
      <c r="H1100" s="35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ht="15.75" customHeight="1">
      <c r="A1101" s="1"/>
      <c r="B1101" s="1"/>
      <c r="C1101" s="28"/>
      <c r="D1101" s="1"/>
      <c r="E1101" s="1"/>
      <c r="F1101" s="1"/>
      <c r="G1101" s="1"/>
      <c r="H1101" s="35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</sheetData>
  <mergeCells count="38">
    <mergeCell ref="C187:G187"/>
    <mergeCell ref="C133:G133"/>
    <mergeCell ref="C139:G139"/>
    <mergeCell ref="C145:G145"/>
    <mergeCell ref="C151:G151"/>
    <mergeCell ref="C157:G157"/>
    <mergeCell ref="C163:G163"/>
    <mergeCell ref="C169:G169"/>
    <mergeCell ref="C118:G118"/>
    <mergeCell ref="C126:G126"/>
    <mergeCell ref="C132:G132"/>
    <mergeCell ref="C175:G175"/>
    <mergeCell ref="C181:G181"/>
    <mergeCell ref="C87:G87"/>
    <mergeCell ref="C93:G93"/>
    <mergeCell ref="C99:G99"/>
    <mergeCell ref="C105:G105"/>
    <mergeCell ref="C111:G111"/>
    <mergeCell ref="C62:G62"/>
    <mergeCell ref="C68:G68"/>
    <mergeCell ref="C69:G69"/>
    <mergeCell ref="C75:G75"/>
    <mergeCell ref="C81:G81"/>
    <mergeCell ref="C32:G32"/>
    <mergeCell ref="C38:G38"/>
    <mergeCell ref="C44:G44"/>
    <mergeCell ref="C50:G50"/>
    <mergeCell ref="C56:G56"/>
    <mergeCell ref="C7:G7"/>
    <mergeCell ref="C8:G8"/>
    <mergeCell ref="C14:G14"/>
    <mergeCell ref="C20:G20"/>
    <mergeCell ref="C26:G26"/>
    <mergeCell ref="B1:G1"/>
    <mergeCell ref="C2:G2"/>
    <mergeCell ref="C3:G3"/>
    <mergeCell ref="C4:G4"/>
    <mergeCell ref="C5:G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11"/>
  <sheetViews>
    <sheetView workbookViewId="0">
      <pane ySplit="6" topLeftCell="A7" activePane="bottomLeft" state="frozen"/>
      <selection pane="bottomLeft" activeCell="B8" sqref="B8"/>
    </sheetView>
  </sheetViews>
  <sheetFormatPr baseColWidth="10" defaultColWidth="14.42578125" defaultRowHeight="15" customHeight="1"/>
  <cols>
    <col min="1" max="1" width="2.7109375" customWidth="1"/>
    <col min="2" max="2" width="41.7109375" customWidth="1"/>
    <col min="3" max="3" width="11.85546875" customWidth="1"/>
    <col min="4" max="7" width="18.7109375" customWidth="1"/>
    <col min="8" max="8" width="28.85546875" customWidth="1"/>
    <col min="9" max="26" width="9.140625" customWidth="1"/>
  </cols>
  <sheetData>
    <row r="1" spans="1:26">
      <c r="A1" s="1"/>
      <c r="B1" s="66" t="s">
        <v>82</v>
      </c>
      <c r="C1" s="54"/>
      <c r="D1" s="54"/>
      <c r="E1" s="54"/>
      <c r="F1" s="54"/>
      <c r="G1" s="5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38" t="s">
        <v>2</v>
      </c>
      <c r="C2" s="67" t="str">
        <f>'1. Inicial'!C2:G2</f>
        <v xml:space="preserve">1735-003 </v>
      </c>
      <c r="D2" s="54"/>
      <c r="E2" s="54"/>
      <c r="F2" s="54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8" t="s">
        <v>3</v>
      </c>
      <c r="C3" s="67" t="str">
        <f>'1. Inicial'!C3:G3</f>
        <v>Gestión del conocimiento</v>
      </c>
      <c r="D3" s="54"/>
      <c r="E3" s="54"/>
      <c r="F3" s="54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38" t="s">
        <v>4</v>
      </c>
      <c r="C4" s="67" t="str">
        <f>'1. Inicial'!C4:G4</f>
        <v>Fundación Integrando Fonteras</v>
      </c>
      <c r="D4" s="54"/>
      <c r="E4" s="54"/>
      <c r="F4" s="54"/>
      <c r="G4" s="5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36" t="s">
        <v>5</v>
      </c>
      <c r="C5" s="67" t="str">
        <f>'1. Inicial'!C5:G5</f>
        <v>* + Revelaciones</v>
      </c>
      <c r="D5" s="54"/>
      <c r="E5" s="54"/>
      <c r="F5" s="54"/>
      <c r="G5" s="5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>
      <c r="A6" s="1"/>
      <c r="B6" s="39" t="s">
        <v>8</v>
      </c>
      <c r="C6" s="40" t="s">
        <v>9</v>
      </c>
      <c r="D6" s="40" t="s">
        <v>10</v>
      </c>
      <c r="E6" s="40" t="s">
        <v>11</v>
      </c>
      <c r="F6" s="40" t="s">
        <v>12</v>
      </c>
      <c r="G6" s="40" t="s">
        <v>13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2.25" customHeight="1">
      <c r="A7" s="1"/>
      <c r="B7" s="8" t="s">
        <v>16</v>
      </c>
      <c r="C7" s="52" t="s">
        <v>17</v>
      </c>
      <c r="D7" s="48"/>
      <c r="E7" s="48"/>
      <c r="F7" s="48"/>
      <c r="G7" s="5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 customHeight="1">
      <c r="A8" s="1"/>
      <c r="B8" s="9" t="s">
        <v>18</v>
      </c>
      <c r="C8" s="47" t="s">
        <v>19</v>
      </c>
      <c r="D8" s="48"/>
      <c r="E8" s="48"/>
      <c r="F8" s="48"/>
      <c r="G8" s="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1.75" customHeight="1">
      <c r="A9" s="1"/>
      <c r="B9" s="11" t="s">
        <v>20</v>
      </c>
      <c r="C9" s="12" t="s">
        <v>21</v>
      </c>
      <c r="D9" s="13">
        <f t="shared" ref="D9:D12" si="0">E9+F9+G9</f>
        <v>7000000</v>
      </c>
      <c r="E9" s="14">
        <v>6000000</v>
      </c>
      <c r="F9" s="13">
        <v>500000</v>
      </c>
      <c r="G9" s="13">
        <v>500000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.75" customHeight="1">
      <c r="A10" s="1"/>
      <c r="B10" s="11"/>
      <c r="C10" s="12"/>
      <c r="D10" s="13">
        <f t="shared" si="0"/>
        <v>0</v>
      </c>
      <c r="E10" s="14"/>
      <c r="F10" s="13"/>
      <c r="G10" s="1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.75" customHeight="1">
      <c r="A11" s="1"/>
      <c r="B11" s="11"/>
      <c r="C11" s="12"/>
      <c r="D11" s="13">
        <f t="shared" si="0"/>
        <v>0</v>
      </c>
      <c r="E11" s="14"/>
      <c r="F11" s="13"/>
      <c r="G11" s="1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.75" customHeight="1">
      <c r="A12" s="1"/>
      <c r="B12" s="11"/>
      <c r="C12" s="12"/>
      <c r="D12" s="13">
        <f t="shared" si="0"/>
        <v>0</v>
      </c>
      <c r="E12" s="14"/>
      <c r="F12" s="13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"/>
      <c r="B13" s="16" t="s">
        <v>22</v>
      </c>
      <c r="C13" s="17"/>
      <c r="D13" s="18">
        <f t="shared" ref="D13:G13" si="1">SUM(D9:D12)</f>
        <v>7000000</v>
      </c>
      <c r="E13" s="19">
        <f t="shared" si="1"/>
        <v>6000000</v>
      </c>
      <c r="F13" s="18">
        <f t="shared" si="1"/>
        <v>500000</v>
      </c>
      <c r="G13" s="18">
        <f t="shared" si="1"/>
        <v>500000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>
      <c r="A14" s="1"/>
      <c r="B14" s="21" t="s">
        <v>23</v>
      </c>
      <c r="C14" s="47" t="s">
        <v>24</v>
      </c>
      <c r="D14" s="48"/>
      <c r="E14" s="48"/>
      <c r="F14" s="48"/>
      <c r="G14" s="5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.75" customHeight="1">
      <c r="A15" s="1"/>
      <c r="B15" s="11" t="s">
        <v>20</v>
      </c>
      <c r="C15" s="12" t="s">
        <v>21</v>
      </c>
      <c r="D15" s="13">
        <f t="shared" ref="D15:D18" si="2">E15+F15+G15</f>
        <v>500000</v>
      </c>
      <c r="E15" s="22">
        <v>300000</v>
      </c>
      <c r="F15" s="22"/>
      <c r="G15" s="22">
        <v>200000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.75" customHeight="1">
      <c r="A16" s="1"/>
      <c r="B16" s="11"/>
      <c r="C16" s="12"/>
      <c r="D16" s="13">
        <f t="shared" si="2"/>
        <v>0</v>
      </c>
      <c r="E16" s="14"/>
      <c r="F16" s="13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.75" customHeight="1">
      <c r="A17" s="1"/>
      <c r="B17" s="11"/>
      <c r="C17" s="12"/>
      <c r="D17" s="13">
        <f t="shared" si="2"/>
        <v>0</v>
      </c>
      <c r="E17" s="14"/>
      <c r="F17" s="13"/>
      <c r="G17" s="1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.75" customHeight="1">
      <c r="A18" s="1"/>
      <c r="B18" s="11"/>
      <c r="C18" s="12"/>
      <c r="D18" s="13">
        <f t="shared" si="2"/>
        <v>0</v>
      </c>
      <c r="E18" s="14"/>
      <c r="F18" s="13"/>
      <c r="G18" s="1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6" t="s">
        <v>22</v>
      </c>
      <c r="C19" s="17"/>
      <c r="D19" s="18">
        <f t="shared" ref="D19:G19" si="3">SUM(D15:D18)</f>
        <v>500000</v>
      </c>
      <c r="E19" s="19">
        <f t="shared" si="3"/>
        <v>300000</v>
      </c>
      <c r="F19" s="18">
        <f t="shared" si="3"/>
        <v>0</v>
      </c>
      <c r="G19" s="18">
        <f t="shared" si="3"/>
        <v>200000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0.75" customHeight="1">
      <c r="A20" s="1"/>
      <c r="B20" s="21" t="s">
        <v>25</v>
      </c>
      <c r="C20" s="51" t="s">
        <v>26</v>
      </c>
      <c r="D20" s="48"/>
      <c r="E20" s="48"/>
      <c r="F20" s="48"/>
      <c r="G20" s="5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>
      <c r="A21" s="1"/>
      <c r="B21" s="11" t="s">
        <v>20</v>
      </c>
      <c r="C21" s="12" t="s">
        <v>21</v>
      </c>
      <c r="D21" s="13">
        <f t="shared" ref="D21:D24" si="4">E21+F21+G21</f>
        <v>600000</v>
      </c>
      <c r="E21" s="14">
        <v>300000</v>
      </c>
      <c r="F21" s="13">
        <v>200000</v>
      </c>
      <c r="G21" s="13">
        <v>100000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>
      <c r="A22" s="1"/>
      <c r="B22" s="11"/>
      <c r="C22" s="12"/>
      <c r="D22" s="13">
        <f t="shared" si="4"/>
        <v>0</v>
      </c>
      <c r="E22" s="14"/>
      <c r="F22" s="13"/>
      <c r="G22" s="1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>
      <c r="A23" s="1"/>
      <c r="B23" s="11"/>
      <c r="C23" s="12"/>
      <c r="D23" s="13">
        <f t="shared" si="4"/>
        <v>0</v>
      </c>
      <c r="E23" s="14"/>
      <c r="F23" s="13"/>
      <c r="G23" s="1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>
      <c r="A24" s="1"/>
      <c r="B24" s="11"/>
      <c r="C24" s="12"/>
      <c r="D24" s="13">
        <f t="shared" si="4"/>
        <v>0</v>
      </c>
      <c r="E24" s="14"/>
      <c r="F24" s="13"/>
      <c r="G24" s="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>
      <c r="A25" s="1"/>
      <c r="B25" s="16" t="s">
        <v>22</v>
      </c>
      <c r="C25" s="17"/>
      <c r="D25" s="18">
        <f t="shared" ref="D25:G25" si="5">SUM(D21:D24)</f>
        <v>600000</v>
      </c>
      <c r="E25" s="19">
        <f t="shared" si="5"/>
        <v>300000</v>
      </c>
      <c r="F25" s="18">
        <f t="shared" si="5"/>
        <v>200000</v>
      </c>
      <c r="G25" s="18">
        <f t="shared" si="5"/>
        <v>100000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0.75" customHeight="1">
      <c r="A26" s="1"/>
      <c r="B26" s="21" t="s">
        <v>27</v>
      </c>
      <c r="C26" s="51" t="s">
        <v>28</v>
      </c>
      <c r="D26" s="48"/>
      <c r="E26" s="48"/>
      <c r="F26" s="48"/>
      <c r="G26" s="5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2.5" customHeight="1">
      <c r="A27" s="1"/>
      <c r="B27" s="11" t="s">
        <v>20</v>
      </c>
      <c r="C27" s="12" t="s">
        <v>21</v>
      </c>
      <c r="D27" s="13">
        <f t="shared" ref="D27:D30" si="6">E27+F27+G27</f>
        <v>2100000</v>
      </c>
      <c r="E27" s="14"/>
      <c r="F27" s="13"/>
      <c r="G27" s="13">
        <v>2100000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2.5" customHeight="1">
      <c r="A28" s="1"/>
      <c r="B28" s="11"/>
      <c r="C28" s="12"/>
      <c r="D28" s="13">
        <f t="shared" si="6"/>
        <v>0</v>
      </c>
      <c r="E28" s="14"/>
      <c r="F28" s="13"/>
      <c r="G28" s="1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2.5" customHeight="1">
      <c r="A29" s="1"/>
      <c r="B29" s="11"/>
      <c r="C29" s="12"/>
      <c r="D29" s="13">
        <f t="shared" si="6"/>
        <v>0</v>
      </c>
      <c r="E29" s="14"/>
      <c r="F29" s="13"/>
      <c r="G29" s="1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2.5" customHeight="1">
      <c r="A30" s="1"/>
      <c r="B30" s="11"/>
      <c r="C30" s="12"/>
      <c r="D30" s="13">
        <f t="shared" si="6"/>
        <v>0</v>
      </c>
      <c r="E30" s="14"/>
      <c r="F30" s="13"/>
      <c r="G30" s="1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2.5" customHeight="1">
      <c r="A31" s="1"/>
      <c r="B31" s="16" t="s">
        <v>22</v>
      </c>
      <c r="C31" s="17"/>
      <c r="D31" s="18">
        <f t="shared" ref="D31:G31" si="7">SUM(D27:D30)</f>
        <v>2100000</v>
      </c>
      <c r="E31" s="19">
        <f t="shared" si="7"/>
        <v>0</v>
      </c>
      <c r="F31" s="18">
        <f t="shared" si="7"/>
        <v>0</v>
      </c>
      <c r="G31" s="18">
        <f t="shared" si="7"/>
        <v>2100000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.75" customHeight="1">
      <c r="A32" s="1"/>
      <c r="B32" s="21" t="s">
        <v>29</v>
      </c>
      <c r="C32" s="51" t="s">
        <v>30</v>
      </c>
      <c r="D32" s="48"/>
      <c r="E32" s="48"/>
      <c r="F32" s="48"/>
      <c r="G32" s="5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2.5" customHeight="1">
      <c r="A33" s="1"/>
      <c r="B33" s="11" t="s">
        <v>20</v>
      </c>
      <c r="C33" s="12" t="s">
        <v>21</v>
      </c>
      <c r="D33" s="13">
        <f t="shared" ref="D33:D36" si="8">E33+F33+G33</f>
        <v>2100000</v>
      </c>
      <c r="E33" s="14">
        <v>1100000</v>
      </c>
      <c r="F33" s="13"/>
      <c r="G33" s="13">
        <v>1000000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2.5" customHeight="1">
      <c r="A34" s="1"/>
      <c r="B34" s="11"/>
      <c r="C34" s="12"/>
      <c r="D34" s="13">
        <f t="shared" si="8"/>
        <v>0</v>
      </c>
      <c r="E34" s="14"/>
      <c r="F34" s="13"/>
      <c r="G34" s="1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 customHeight="1">
      <c r="A35" s="1"/>
      <c r="B35" s="11"/>
      <c r="C35" s="12"/>
      <c r="D35" s="13">
        <f t="shared" si="8"/>
        <v>0</v>
      </c>
      <c r="E35" s="14"/>
      <c r="F35" s="13"/>
      <c r="G35" s="1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 customHeight="1">
      <c r="A36" s="1"/>
      <c r="B36" s="11"/>
      <c r="C36" s="12"/>
      <c r="D36" s="13">
        <f t="shared" si="8"/>
        <v>0</v>
      </c>
      <c r="E36" s="14"/>
      <c r="F36" s="13"/>
      <c r="G36" s="1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2.5" customHeight="1">
      <c r="A37" s="1"/>
      <c r="B37" s="16" t="s">
        <v>22</v>
      </c>
      <c r="C37" s="17"/>
      <c r="D37" s="18">
        <f t="shared" ref="D37:G37" si="9">SUM(D33:D36)</f>
        <v>2100000</v>
      </c>
      <c r="E37" s="19">
        <f t="shared" si="9"/>
        <v>1100000</v>
      </c>
      <c r="F37" s="18">
        <f t="shared" si="9"/>
        <v>0</v>
      </c>
      <c r="G37" s="18">
        <f t="shared" si="9"/>
        <v>1000000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3.5" customHeight="1">
      <c r="A38" s="1"/>
      <c r="B38" s="9" t="s">
        <v>31</v>
      </c>
      <c r="C38" s="47" t="s">
        <v>32</v>
      </c>
      <c r="D38" s="48"/>
      <c r="E38" s="48"/>
      <c r="F38" s="48"/>
      <c r="G38" s="5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0.75" customHeight="1">
      <c r="A39" s="1"/>
      <c r="B39" s="11" t="s">
        <v>20</v>
      </c>
      <c r="C39" s="12" t="s">
        <v>21</v>
      </c>
      <c r="D39" s="13">
        <f t="shared" ref="D39:D42" si="10">E39+F39+G39</f>
        <v>500000</v>
      </c>
      <c r="E39" s="14">
        <v>200000</v>
      </c>
      <c r="F39" s="13"/>
      <c r="G39" s="13">
        <v>300000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4.75" customHeight="1">
      <c r="A40" s="1"/>
      <c r="B40" s="11"/>
      <c r="C40" s="12"/>
      <c r="D40" s="13">
        <f t="shared" si="10"/>
        <v>0</v>
      </c>
      <c r="E40" s="14"/>
      <c r="F40" s="13"/>
      <c r="G40" s="1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4.75" customHeight="1">
      <c r="A41" s="1"/>
      <c r="B41" s="11"/>
      <c r="C41" s="12"/>
      <c r="D41" s="13">
        <f t="shared" si="10"/>
        <v>0</v>
      </c>
      <c r="E41" s="14"/>
      <c r="F41" s="13"/>
      <c r="G41" s="1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4.75" customHeight="1">
      <c r="A42" s="1"/>
      <c r="B42" s="11"/>
      <c r="C42" s="12"/>
      <c r="D42" s="13">
        <f t="shared" si="10"/>
        <v>0</v>
      </c>
      <c r="E42" s="14"/>
      <c r="F42" s="13"/>
      <c r="G42" s="1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4.75" customHeight="1">
      <c r="A43" s="1"/>
      <c r="B43" s="16" t="s">
        <v>22</v>
      </c>
      <c r="C43" s="17"/>
      <c r="D43" s="18">
        <f t="shared" ref="D43:G43" si="11">SUM(D39:D42)</f>
        <v>500000</v>
      </c>
      <c r="E43" s="19">
        <f t="shared" si="11"/>
        <v>200000</v>
      </c>
      <c r="F43" s="18">
        <f t="shared" si="11"/>
        <v>0</v>
      </c>
      <c r="G43" s="18">
        <f t="shared" si="11"/>
        <v>300000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4.75" hidden="1" customHeight="1">
      <c r="A44" s="1"/>
      <c r="B44" s="21" t="s">
        <v>33</v>
      </c>
      <c r="C44" s="47"/>
      <c r="D44" s="48"/>
      <c r="E44" s="48"/>
      <c r="F44" s="48"/>
      <c r="G44" s="5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.75" hidden="1" customHeight="1">
      <c r="A45" s="1"/>
      <c r="B45" s="11"/>
      <c r="C45" s="12"/>
      <c r="D45" s="13">
        <f t="shared" ref="D45:D48" si="12">E45+F45+G45</f>
        <v>0</v>
      </c>
      <c r="E45" s="14"/>
      <c r="F45" s="13"/>
      <c r="G45" s="1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.75" hidden="1" customHeight="1">
      <c r="A46" s="1"/>
      <c r="B46" s="11"/>
      <c r="C46" s="12"/>
      <c r="D46" s="13">
        <f t="shared" si="12"/>
        <v>0</v>
      </c>
      <c r="E46" s="14"/>
      <c r="F46" s="13"/>
      <c r="G46" s="1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4.75" hidden="1" customHeight="1">
      <c r="A47" s="1"/>
      <c r="B47" s="11"/>
      <c r="C47" s="12"/>
      <c r="D47" s="13">
        <f t="shared" si="12"/>
        <v>0</v>
      </c>
      <c r="E47" s="14"/>
      <c r="F47" s="13"/>
      <c r="G47" s="1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4.75" hidden="1" customHeight="1">
      <c r="A48" s="1"/>
      <c r="B48" s="11"/>
      <c r="C48" s="12"/>
      <c r="D48" s="13">
        <f t="shared" si="12"/>
        <v>0</v>
      </c>
      <c r="E48" s="14"/>
      <c r="F48" s="13"/>
      <c r="G48" s="1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4.75" hidden="1" customHeight="1">
      <c r="A49" s="1"/>
      <c r="B49" s="16" t="s">
        <v>22</v>
      </c>
      <c r="C49" s="17"/>
      <c r="D49" s="18">
        <f t="shared" ref="D49:G49" si="13">SUM(D45:D48)</f>
        <v>0</v>
      </c>
      <c r="E49" s="19">
        <f t="shared" si="13"/>
        <v>0</v>
      </c>
      <c r="F49" s="18">
        <f t="shared" si="13"/>
        <v>0</v>
      </c>
      <c r="G49" s="18">
        <f t="shared" si="13"/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.75" hidden="1" customHeight="1">
      <c r="A50" s="1"/>
      <c r="B50" s="21" t="s">
        <v>34</v>
      </c>
      <c r="C50" s="51"/>
      <c r="D50" s="48"/>
      <c r="E50" s="48"/>
      <c r="F50" s="48"/>
      <c r="G50" s="5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0.75" hidden="1" customHeight="1">
      <c r="A51" s="1"/>
      <c r="B51" s="11"/>
      <c r="C51" s="12"/>
      <c r="D51" s="13">
        <f t="shared" ref="D51:D54" si="14">E51+F51+G51</f>
        <v>0</v>
      </c>
      <c r="E51" s="14"/>
      <c r="F51" s="13"/>
      <c r="G51" s="1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4.75" hidden="1" customHeight="1">
      <c r="A52" s="1"/>
      <c r="B52" s="11"/>
      <c r="C52" s="12"/>
      <c r="D52" s="13">
        <f t="shared" si="14"/>
        <v>0</v>
      </c>
      <c r="E52" s="14"/>
      <c r="F52" s="13"/>
      <c r="G52" s="1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.75" hidden="1" customHeight="1">
      <c r="A53" s="1"/>
      <c r="B53" s="11"/>
      <c r="C53" s="12"/>
      <c r="D53" s="13">
        <f t="shared" si="14"/>
        <v>0</v>
      </c>
      <c r="E53" s="14"/>
      <c r="F53" s="13"/>
      <c r="G53" s="1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4.75" hidden="1" customHeight="1">
      <c r="A54" s="1"/>
      <c r="B54" s="11"/>
      <c r="C54" s="12"/>
      <c r="D54" s="13">
        <f t="shared" si="14"/>
        <v>0</v>
      </c>
      <c r="E54" s="14"/>
      <c r="F54" s="13"/>
      <c r="G54" s="1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.75" hidden="1" customHeight="1">
      <c r="A55" s="1"/>
      <c r="B55" s="16" t="s">
        <v>22</v>
      </c>
      <c r="C55" s="17"/>
      <c r="D55" s="18">
        <f t="shared" ref="D55:G55" si="15">SUM(D51:D54)</f>
        <v>0</v>
      </c>
      <c r="E55" s="19">
        <f t="shared" si="15"/>
        <v>0</v>
      </c>
      <c r="F55" s="18">
        <f t="shared" si="15"/>
        <v>0</v>
      </c>
      <c r="G55" s="18">
        <f t="shared" si="15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4.75" hidden="1" customHeight="1">
      <c r="A56" s="1"/>
      <c r="B56" s="21" t="s">
        <v>35</v>
      </c>
      <c r="C56" s="51"/>
      <c r="D56" s="48"/>
      <c r="E56" s="48"/>
      <c r="F56" s="48"/>
      <c r="G56" s="5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.75" hidden="1" customHeight="1">
      <c r="A57" s="1"/>
      <c r="B57" s="11"/>
      <c r="C57" s="12"/>
      <c r="D57" s="13">
        <f t="shared" ref="D57:D60" si="16">E57+F57+G57</f>
        <v>0</v>
      </c>
      <c r="E57" s="14"/>
      <c r="F57" s="13"/>
      <c r="G57" s="1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.75" hidden="1" customHeight="1">
      <c r="A58" s="1"/>
      <c r="B58" s="11"/>
      <c r="C58" s="12"/>
      <c r="D58" s="13">
        <f t="shared" si="16"/>
        <v>0</v>
      </c>
      <c r="E58" s="14"/>
      <c r="F58" s="13"/>
      <c r="G58" s="1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4.75" hidden="1" customHeight="1">
      <c r="A59" s="1"/>
      <c r="B59" s="11"/>
      <c r="C59" s="12"/>
      <c r="D59" s="13">
        <f t="shared" si="16"/>
        <v>0</v>
      </c>
      <c r="E59" s="14"/>
      <c r="F59" s="13"/>
      <c r="G59" s="1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4.75" hidden="1" customHeight="1">
      <c r="A60" s="1"/>
      <c r="B60" s="11"/>
      <c r="C60" s="12"/>
      <c r="D60" s="13">
        <f t="shared" si="16"/>
        <v>0</v>
      </c>
      <c r="E60" s="14"/>
      <c r="F60" s="13"/>
      <c r="G60" s="1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.75" hidden="1" customHeight="1">
      <c r="A61" s="1"/>
      <c r="B61" s="16" t="s">
        <v>22</v>
      </c>
      <c r="C61" s="17"/>
      <c r="D61" s="18">
        <f t="shared" ref="D61:G61" si="17">SUM(D57:D60)</f>
        <v>0</v>
      </c>
      <c r="E61" s="19">
        <f t="shared" si="17"/>
        <v>0</v>
      </c>
      <c r="F61" s="18">
        <f t="shared" si="17"/>
        <v>0</v>
      </c>
      <c r="G61" s="18">
        <f t="shared" si="17"/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.75" hidden="1" customHeight="1">
      <c r="A62" s="1"/>
      <c r="B62" s="21" t="s">
        <v>36</v>
      </c>
      <c r="C62" s="51"/>
      <c r="D62" s="48"/>
      <c r="E62" s="48"/>
      <c r="F62" s="48"/>
      <c r="G62" s="5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1.5" hidden="1" customHeight="1">
      <c r="A63" s="1"/>
      <c r="B63" s="11"/>
      <c r="C63" s="12"/>
      <c r="D63" s="13">
        <f t="shared" ref="D63:D66" si="18">E63+F63+G63</f>
        <v>0</v>
      </c>
      <c r="E63" s="14"/>
      <c r="F63" s="13"/>
      <c r="G63" s="1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4.75" hidden="1" customHeight="1">
      <c r="A64" s="1"/>
      <c r="B64" s="11"/>
      <c r="C64" s="12"/>
      <c r="D64" s="13">
        <f t="shared" si="18"/>
        <v>0</v>
      </c>
      <c r="E64" s="14"/>
      <c r="F64" s="13"/>
      <c r="G64" s="1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4.75" hidden="1" customHeight="1">
      <c r="A65" s="1"/>
      <c r="B65" s="11"/>
      <c r="C65" s="12"/>
      <c r="D65" s="13">
        <f t="shared" si="18"/>
        <v>0</v>
      </c>
      <c r="E65" s="14"/>
      <c r="F65" s="13"/>
      <c r="G65" s="1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.75" hidden="1" customHeight="1">
      <c r="A66" s="1"/>
      <c r="B66" s="11"/>
      <c r="C66" s="12"/>
      <c r="D66" s="13">
        <f t="shared" si="18"/>
        <v>0</v>
      </c>
      <c r="E66" s="14"/>
      <c r="F66" s="13"/>
      <c r="G66" s="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4.75" hidden="1" customHeight="1">
      <c r="A67" s="1"/>
      <c r="B67" s="16" t="s">
        <v>22</v>
      </c>
      <c r="C67" s="17"/>
      <c r="D67" s="18">
        <f t="shared" ref="D67:G67" si="19">SUM(D63:D66)</f>
        <v>0</v>
      </c>
      <c r="E67" s="19">
        <f t="shared" si="19"/>
        <v>0</v>
      </c>
      <c r="F67" s="18">
        <f t="shared" si="19"/>
        <v>0</v>
      </c>
      <c r="G67" s="18">
        <f t="shared" si="19"/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4.75" customHeight="1">
      <c r="A68" s="1"/>
      <c r="B68" s="8" t="s">
        <v>37</v>
      </c>
      <c r="C68" s="52" t="s">
        <v>38</v>
      </c>
      <c r="D68" s="48"/>
      <c r="E68" s="48"/>
      <c r="F68" s="48"/>
      <c r="G68" s="5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6.75" customHeight="1">
      <c r="A69" s="1"/>
      <c r="B69" s="9" t="s">
        <v>18</v>
      </c>
      <c r="C69" s="47" t="s">
        <v>39</v>
      </c>
      <c r="D69" s="48"/>
      <c r="E69" s="48"/>
      <c r="F69" s="48"/>
      <c r="G69" s="5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0.75" customHeight="1">
      <c r="A70" s="1"/>
      <c r="B70" s="11" t="s">
        <v>20</v>
      </c>
      <c r="C70" s="12" t="s">
        <v>21</v>
      </c>
      <c r="D70" s="13">
        <f t="shared" ref="D70:D73" si="20">E70+F70+G70</f>
        <v>600000</v>
      </c>
      <c r="E70" s="14"/>
      <c r="F70" s="13"/>
      <c r="G70" s="13">
        <v>600000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 customHeight="1">
      <c r="A71" s="1"/>
      <c r="B71" s="11"/>
      <c r="C71" s="12"/>
      <c r="D71" s="13">
        <f t="shared" si="20"/>
        <v>0</v>
      </c>
      <c r="E71" s="14"/>
      <c r="F71" s="13"/>
      <c r="G71" s="1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 customHeight="1">
      <c r="A72" s="1"/>
      <c r="B72" s="11"/>
      <c r="C72" s="12"/>
      <c r="D72" s="13">
        <f t="shared" si="20"/>
        <v>0</v>
      </c>
      <c r="E72" s="14"/>
      <c r="F72" s="13"/>
      <c r="G72" s="1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 customHeight="1">
      <c r="A73" s="1"/>
      <c r="B73" s="11"/>
      <c r="C73" s="12"/>
      <c r="D73" s="13">
        <f t="shared" si="20"/>
        <v>0</v>
      </c>
      <c r="E73" s="14"/>
      <c r="F73" s="13"/>
      <c r="G73" s="1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 customHeight="1">
      <c r="A74" s="1"/>
      <c r="B74" s="16" t="s">
        <v>22</v>
      </c>
      <c r="C74" s="17"/>
      <c r="D74" s="18">
        <f t="shared" ref="D74:G74" si="21">SUM(D70:D73)</f>
        <v>600000</v>
      </c>
      <c r="E74" s="19">
        <f t="shared" si="21"/>
        <v>0</v>
      </c>
      <c r="F74" s="18">
        <f t="shared" si="21"/>
        <v>0</v>
      </c>
      <c r="G74" s="18">
        <f t="shared" si="21"/>
        <v>600000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 customHeight="1">
      <c r="A75" s="1"/>
      <c r="B75" s="21" t="s">
        <v>23</v>
      </c>
      <c r="C75" s="47" t="s">
        <v>40</v>
      </c>
      <c r="D75" s="48"/>
      <c r="E75" s="48"/>
      <c r="F75" s="48"/>
      <c r="G75" s="5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0.75" customHeight="1">
      <c r="A76" s="1"/>
      <c r="B76" s="11" t="s">
        <v>20</v>
      </c>
      <c r="C76" s="12" t="s">
        <v>41</v>
      </c>
      <c r="D76" s="13">
        <f t="shared" ref="D76:D79" si="22">E76+F76+G76</f>
        <v>6000000</v>
      </c>
      <c r="E76" s="14">
        <v>3600000</v>
      </c>
      <c r="F76" s="13">
        <v>1200000</v>
      </c>
      <c r="G76" s="13">
        <v>1200000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 customHeight="1">
      <c r="A77" s="1"/>
      <c r="B77" s="11"/>
      <c r="C77" s="12"/>
      <c r="D77" s="13">
        <f t="shared" si="22"/>
        <v>0</v>
      </c>
      <c r="E77" s="14"/>
      <c r="F77" s="13"/>
      <c r="G77" s="1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 customHeight="1">
      <c r="A78" s="1"/>
      <c r="B78" s="11"/>
      <c r="C78" s="12"/>
      <c r="D78" s="13">
        <f t="shared" si="22"/>
        <v>0</v>
      </c>
      <c r="E78" s="14"/>
      <c r="F78" s="13"/>
      <c r="G78" s="1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 customHeight="1">
      <c r="A79" s="1"/>
      <c r="B79" s="11"/>
      <c r="C79" s="12"/>
      <c r="D79" s="13">
        <f t="shared" si="22"/>
        <v>0</v>
      </c>
      <c r="E79" s="14"/>
      <c r="F79" s="13"/>
      <c r="G79" s="1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 customHeight="1">
      <c r="A80" s="1"/>
      <c r="B80" s="16" t="s">
        <v>22</v>
      </c>
      <c r="C80" s="17"/>
      <c r="D80" s="18">
        <f t="shared" ref="D80:G80" si="23">SUM(D76:D79)</f>
        <v>6000000</v>
      </c>
      <c r="E80" s="19">
        <f t="shared" si="23"/>
        <v>3600000</v>
      </c>
      <c r="F80" s="18">
        <f t="shared" si="23"/>
        <v>1200000</v>
      </c>
      <c r="G80" s="18">
        <f t="shared" si="23"/>
        <v>1200000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69.75" customHeight="1">
      <c r="A81" s="1"/>
      <c r="B81" s="21" t="s">
        <v>25</v>
      </c>
      <c r="C81" s="59" t="s">
        <v>43</v>
      </c>
      <c r="D81" s="48"/>
      <c r="E81" s="48"/>
      <c r="F81" s="48"/>
      <c r="G81" s="50"/>
      <c r="H81" s="1" t="s">
        <v>44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0.75" customHeight="1">
      <c r="A82" s="1"/>
      <c r="B82" s="11" t="s">
        <v>20</v>
      </c>
      <c r="C82" s="12" t="s">
        <v>45</v>
      </c>
      <c r="D82" s="13">
        <f t="shared" ref="D82:D85" si="24">E82+F82+G82</f>
        <v>5748000</v>
      </c>
      <c r="E82" s="22">
        <v>5748000</v>
      </c>
      <c r="F82" s="13">
        <v>0</v>
      </c>
      <c r="G82" s="13"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 customHeight="1">
      <c r="A83" s="1"/>
      <c r="B83" s="11"/>
      <c r="C83" s="12"/>
      <c r="D83" s="13">
        <f t="shared" si="24"/>
        <v>0</v>
      </c>
      <c r="E83" s="14"/>
      <c r="F83" s="13"/>
      <c r="G83" s="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 customHeight="1">
      <c r="A84" s="1"/>
      <c r="B84" s="11"/>
      <c r="C84" s="12"/>
      <c r="D84" s="13">
        <f t="shared" si="24"/>
        <v>0</v>
      </c>
      <c r="E84" s="14"/>
      <c r="F84" s="13"/>
      <c r="G84" s="1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 customHeight="1">
      <c r="A85" s="1"/>
      <c r="B85" s="11"/>
      <c r="C85" s="12"/>
      <c r="D85" s="13">
        <f t="shared" si="24"/>
        <v>0</v>
      </c>
      <c r="E85" s="14"/>
      <c r="F85" s="13"/>
      <c r="G85" s="1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 customHeight="1">
      <c r="A86" s="1"/>
      <c r="B86" s="16" t="s">
        <v>22</v>
      </c>
      <c r="C86" s="17"/>
      <c r="D86" s="18">
        <f t="shared" ref="D86:G86" si="25">SUM(D82:D85)</f>
        <v>5748000</v>
      </c>
      <c r="E86" s="19">
        <f t="shared" si="25"/>
        <v>5748000</v>
      </c>
      <c r="F86" s="18">
        <f t="shared" si="25"/>
        <v>0</v>
      </c>
      <c r="G86" s="18">
        <f t="shared" si="25"/>
        <v>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>
      <c r="A87" s="1"/>
      <c r="B87" s="21" t="s">
        <v>27</v>
      </c>
      <c r="C87" s="51" t="s">
        <v>46</v>
      </c>
      <c r="D87" s="48"/>
      <c r="E87" s="48"/>
      <c r="F87" s="48"/>
      <c r="G87" s="5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0.75" customHeight="1">
      <c r="A88" s="1"/>
      <c r="B88" s="11" t="s">
        <v>20</v>
      </c>
      <c r="C88" s="12" t="s">
        <v>47</v>
      </c>
      <c r="D88" s="13">
        <f t="shared" ref="D88:D91" si="26">E88+F88+G88</f>
        <v>2500000</v>
      </c>
      <c r="E88" s="14">
        <v>2000000</v>
      </c>
      <c r="F88" s="13"/>
      <c r="G88" s="13">
        <v>500000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 customHeight="1">
      <c r="A89" s="1"/>
      <c r="B89" s="11"/>
      <c r="C89" s="12"/>
      <c r="D89" s="13">
        <f t="shared" si="26"/>
        <v>0</v>
      </c>
      <c r="E89" s="14"/>
      <c r="F89" s="13"/>
      <c r="G89" s="1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 customHeight="1">
      <c r="A90" s="1"/>
      <c r="B90" s="11"/>
      <c r="C90" s="12"/>
      <c r="D90" s="13">
        <f t="shared" si="26"/>
        <v>0</v>
      </c>
      <c r="E90" s="14"/>
      <c r="F90" s="13"/>
      <c r="G90" s="1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 customHeight="1">
      <c r="A91" s="1"/>
      <c r="B91" s="11"/>
      <c r="C91" s="12"/>
      <c r="D91" s="13">
        <f t="shared" si="26"/>
        <v>0</v>
      </c>
      <c r="E91" s="14"/>
      <c r="F91" s="13"/>
      <c r="G91" s="1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>
      <c r="A92" s="1"/>
      <c r="B92" s="16" t="s">
        <v>22</v>
      </c>
      <c r="C92" s="17"/>
      <c r="D92" s="18">
        <f t="shared" ref="D92:G92" si="27">SUM(D88:D91)</f>
        <v>2500000</v>
      </c>
      <c r="E92" s="19">
        <f t="shared" si="27"/>
        <v>2000000</v>
      </c>
      <c r="F92" s="18">
        <f t="shared" si="27"/>
        <v>0</v>
      </c>
      <c r="G92" s="18">
        <f t="shared" si="27"/>
        <v>500000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 customHeight="1">
      <c r="A93" s="1"/>
      <c r="B93" s="21" t="s">
        <v>29</v>
      </c>
      <c r="C93" s="51" t="s">
        <v>48</v>
      </c>
      <c r="D93" s="48"/>
      <c r="E93" s="48"/>
      <c r="F93" s="48"/>
      <c r="G93" s="5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0.75" customHeight="1">
      <c r="A94" s="1"/>
      <c r="B94" s="11" t="s">
        <v>20</v>
      </c>
      <c r="C94" s="12" t="s">
        <v>21</v>
      </c>
      <c r="D94" s="13">
        <f t="shared" ref="D94:D97" si="28">E94+F94+G94</f>
        <v>2000000</v>
      </c>
      <c r="E94" s="14"/>
      <c r="F94" s="13"/>
      <c r="G94" s="13">
        <v>2000000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 customHeight="1">
      <c r="A95" s="1"/>
      <c r="B95" s="11"/>
      <c r="C95" s="12"/>
      <c r="D95" s="13">
        <f t="shared" si="28"/>
        <v>0</v>
      </c>
      <c r="E95" s="14"/>
      <c r="F95" s="13"/>
      <c r="G95" s="1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 customHeight="1">
      <c r="A96" s="1"/>
      <c r="B96" s="11"/>
      <c r="C96" s="12"/>
      <c r="D96" s="13">
        <f t="shared" si="28"/>
        <v>0</v>
      </c>
      <c r="E96" s="14"/>
      <c r="F96" s="13"/>
      <c r="G96" s="1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2.5" customHeight="1">
      <c r="A97" s="1"/>
      <c r="B97" s="11"/>
      <c r="C97" s="12"/>
      <c r="D97" s="13">
        <f t="shared" si="28"/>
        <v>0</v>
      </c>
      <c r="E97" s="14"/>
      <c r="F97" s="13"/>
      <c r="G97" s="1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 customHeight="1">
      <c r="A98" s="1"/>
      <c r="B98" s="16" t="s">
        <v>22</v>
      </c>
      <c r="C98" s="17"/>
      <c r="D98" s="18">
        <f t="shared" ref="D98:G98" si="29">SUM(D94:D97)</f>
        <v>2000000</v>
      </c>
      <c r="E98" s="19">
        <f t="shared" si="29"/>
        <v>0</v>
      </c>
      <c r="F98" s="18">
        <f t="shared" si="29"/>
        <v>0</v>
      </c>
      <c r="G98" s="18">
        <f t="shared" si="29"/>
        <v>2000000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7.75" customHeight="1">
      <c r="A99" s="1"/>
      <c r="B99" s="9" t="s">
        <v>31</v>
      </c>
      <c r="C99" s="47" t="s">
        <v>49</v>
      </c>
      <c r="D99" s="48"/>
      <c r="E99" s="48"/>
      <c r="F99" s="48"/>
      <c r="G99" s="5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3.25" customHeight="1">
      <c r="A100" s="1"/>
      <c r="B100" s="11" t="s">
        <v>20</v>
      </c>
      <c r="C100" s="12" t="s">
        <v>41</v>
      </c>
      <c r="D100" s="13">
        <f t="shared" ref="D100:D103" si="30">E100+F100+G100</f>
        <v>1500000</v>
      </c>
      <c r="E100" s="14">
        <v>800000</v>
      </c>
      <c r="F100" s="13">
        <v>500000</v>
      </c>
      <c r="G100" s="13">
        <v>200000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3.25" customHeight="1">
      <c r="A101" s="1"/>
      <c r="B101" s="11"/>
      <c r="C101" s="12"/>
      <c r="D101" s="13">
        <f t="shared" si="30"/>
        <v>0</v>
      </c>
      <c r="E101" s="14"/>
      <c r="F101" s="13"/>
      <c r="G101" s="1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3.25" customHeight="1">
      <c r="A102" s="1"/>
      <c r="B102" s="11"/>
      <c r="C102" s="12"/>
      <c r="D102" s="13">
        <f t="shared" si="30"/>
        <v>0</v>
      </c>
      <c r="E102" s="14"/>
      <c r="F102" s="13"/>
      <c r="G102" s="1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3.25" customHeight="1">
      <c r="A103" s="1"/>
      <c r="B103" s="11"/>
      <c r="C103" s="12"/>
      <c r="D103" s="13">
        <f t="shared" si="30"/>
        <v>0</v>
      </c>
      <c r="E103" s="14"/>
      <c r="F103" s="13"/>
      <c r="G103" s="1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3.25" customHeight="1">
      <c r="A104" s="1"/>
      <c r="B104" s="16" t="s">
        <v>22</v>
      </c>
      <c r="C104" s="17"/>
      <c r="D104" s="18">
        <f t="shared" ref="D104:G104" si="31">SUM(D100:D103)</f>
        <v>1500000</v>
      </c>
      <c r="E104" s="19">
        <f t="shared" si="31"/>
        <v>800000</v>
      </c>
      <c r="F104" s="18">
        <f t="shared" si="31"/>
        <v>500000</v>
      </c>
      <c r="G104" s="18">
        <f t="shared" si="31"/>
        <v>200000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58.5" customHeight="1">
      <c r="A105" s="1"/>
      <c r="B105" s="21" t="s">
        <v>33</v>
      </c>
      <c r="C105" s="47" t="s">
        <v>50</v>
      </c>
      <c r="D105" s="48"/>
      <c r="E105" s="48"/>
      <c r="F105" s="48"/>
      <c r="G105" s="50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42.75" customHeight="1">
      <c r="A106" s="1"/>
      <c r="B106" s="11" t="s">
        <v>20</v>
      </c>
      <c r="C106" s="12" t="s">
        <v>51</v>
      </c>
      <c r="D106" s="13">
        <f t="shared" ref="D106:D109" si="32">E106+F106+G106</f>
        <v>2640000</v>
      </c>
      <c r="E106" s="22">
        <v>1640000</v>
      </c>
      <c r="F106" s="22">
        <v>500000</v>
      </c>
      <c r="G106" s="22">
        <v>500000</v>
      </c>
      <c r="H106" s="1" t="s">
        <v>52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3.75" customHeight="1">
      <c r="A107" s="1"/>
      <c r="B107" s="11" t="s">
        <v>20</v>
      </c>
      <c r="C107" s="12" t="s">
        <v>53</v>
      </c>
      <c r="D107" s="13">
        <f t="shared" si="32"/>
        <v>1080000</v>
      </c>
      <c r="E107" s="22">
        <v>600000</v>
      </c>
      <c r="F107" s="22">
        <v>180000</v>
      </c>
      <c r="G107" s="22">
        <v>300000</v>
      </c>
      <c r="H107" s="1" t="s">
        <v>54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3.25" customHeight="1">
      <c r="A108" s="1"/>
      <c r="B108" s="11" t="s">
        <v>55</v>
      </c>
      <c r="C108" s="12" t="s">
        <v>56</v>
      </c>
      <c r="D108" s="13">
        <f t="shared" si="32"/>
        <v>900000</v>
      </c>
      <c r="E108" s="14"/>
      <c r="F108" s="13">
        <v>900000</v>
      </c>
      <c r="G108" s="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42.75" customHeight="1">
      <c r="A109" s="1"/>
      <c r="B109" s="11"/>
      <c r="C109" s="12" t="s">
        <v>57</v>
      </c>
      <c r="D109" s="13">
        <f t="shared" si="32"/>
        <v>4500000</v>
      </c>
      <c r="E109" s="22">
        <v>2100000</v>
      </c>
      <c r="F109" s="22">
        <v>1500000</v>
      </c>
      <c r="G109" s="22">
        <v>900000</v>
      </c>
      <c r="H109" s="1" t="s">
        <v>52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3.25" customHeight="1">
      <c r="A110" s="1"/>
      <c r="B110" s="16" t="s">
        <v>22</v>
      </c>
      <c r="C110" s="17"/>
      <c r="D110" s="18">
        <f t="shared" ref="D110:G110" si="33">SUM(D106:D109)</f>
        <v>9120000</v>
      </c>
      <c r="E110" s="19">
        <f t="shared" si="33"/>
        <v>4340000</v>
      </c>
      <c r="F110" s="18">
        <f t="shared" si="33"/>
        <v>3080000</v>
      </c>
      <c r="G110" s="18">
        <f t="shared" si="33"/>
        <v>1700000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45.75" customHeight="1">
      <c r="A111" s="1"/>
      <c r="B111" s="21" t="s">
        <v>34</v>
      </c>
      <c r="C111" s="51" t="s">
        <v>87</v>
      </c>
      <c r="D111" s="48"/>
      <c r="E111" s="48"/>
      <c r="F111" s="48"/>
      <c r="G111" s="5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3.25" customHeight="1">
      <c r="A112" s="1"/>
      <c r="B112" s="11" t="s">
        <v>60</v>
      </c>
      <c r="C112" s="12" t="s">
        <v>61</v>
      </c>
      <c r="D112" s="13">
        <f t="shared" ref="D112:D116" si="34">E112+F112+G112</f>
        <v>100000</v>
      </c>
      <c r="E112" s="14"/>
      <c r="F112" s="13"/>
      <c r="G112" s="13">
        <v>100000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3.25" customHeight="1">
      <c r="A113" s="1"/>
      <c r="B113" s="11" t="s">
        <v>20</v>
      </c>
      <c r="C113" s="12" t="s">
        <v>41</v>
      </c>
      <c r="D113" s="13">
        <f t="shared" si="34"/>
        <v>2100000</v>
      </c>
      <c r="E113" s="14">
        <v>1500000</v>
      </c>
      <c r="F113" s="13">
        <v>600000</v>
      </c>
      <c r="G113" s="1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49.5" customHeight="1">
      <c r="A114" s="1"/>
      <c r="B114" s="11" t="s">
        <v>20</v>
      </c>
      <c r="C114" s="12" t="s">
        <v>62</v>
      </c>
      <c r="D114" s="13">
        <f t="shared" si="34"/>
        <v>2500000</v>
      </c>
      <c r="E114" s="22">
        <v>1500000</v>
      </c>
      <c r="F114" s="22">
        <v>500000</v>
      </c>
      <c r="G114" s="13">
        <v>500000</v>
      </c>
      <c r="H114" s="1" t="s">
        <v>63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3.25" customHeight="1">
      <c r="A115" s="1"/>
      <c r="B115" s="11" t="s">
        <v>20</v>
      </c>
      <c r="C115" s="12" t="s">
        <v>47</v>
      </c>
      <c r="D115" s="13">
        <f t="shared" si="34"/>
        <v>3500000</v>
      </c>
      <c r="E115" s="14">
        <v>3000000</v>
      </c>
      <c r="F115" s="13"/>
      <c r="G115" s="13">
        <v>500000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3.25" customHeight="1">
      <c r="A116" s="1"/>
      <c r="B116" s="11" t="s">
        <v>20</v>
      </c>
      <c r="C116" s="12" t="s">
        <v>45</v>
      </c>
      <c r="D116" s="13">
        <f t="shared" si="34"/>
        <v>3500000</v>
      </c>
      <c r="E116" s="14">
        <v>3000000</v>
      </c>
      <c r="F116" s="13"/>
      <c r="G116" s="13">
        <v>500000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3.25" customHeight="1">
      <c r="A117" s="1"/>
      <c r="B117" s="16" t="s">
        <v>22</v>
      </c>
      <c r="C117" s="17"/>
      <c r="D117" s="18">
        <f t="shared" ref="D117:G117" si="35">SUM(D112:D116)</f>
        <v>11700000</v>
      </c>
      <c r="E117" s="19">
        <f t="shared" si="35"/>
        <v>9000000</v>
      </c>
      <c r="F117" s="18">
        <f t="shared" si="35"/>
        <v>1100000</v>
      </c>
      <c r="G117" s="18">
        <f t="shared" si="35"/>
        <v>1600000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63" customHeight="1">
      <c r="A118" s="1"/>
      <c r="B118" s="21" t="s">
        <v>35</v>
      </c>
      <c r="C118" s="51" t="s">
        <v>64</v>
      </c>
      <c r="D118" s="48"/>
      <c r="E118" s="48"/>
      <c r="F118" s="48"/>
      <c r="G118" s="5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9" customHeight="1">
      <c r="A119" s="1"/>
      <c r="B119" s="11" t="s">
        <v>20</v>
      </c>
      <c r="C119" s="12" t="s">
        <v>41</v>
      </c>
      <c r="D119" s="13">
        <f t="shared" ref="D119:D124" si="36">E119+F119+G119</f>
        <v>24000000</v>
      </c>
      <c r="E119" s="22">
        <v>19888000</v>
      </c>
      <c r="F119" s="22">
        <v>1712000</v>
      </c>
      <c r="G119" s="13">
        <v>2400000</v>
      </c>
      <c r="H119" s="1" t="s">
        <v>63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3.25" customHeight="1">
      <c r="A120" s="1"/>
      <c r="B120" s="11" t="s">
        <v>20</v>
      </c>
      <c r="C120" s="12" t="s">
        <v>65</v>
      </c>
      <c r="D120" s="13">
        <f t="shared" si="36"/>
        <v>4500000</v>
      </c>
      <c r="E120" s="14">
        <v>1500000</v>
      </c>
      <c r="F120" s="13">
        <v>3000000</v>
      </c>
      <c r="G120" s="1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9" customHeight="1">
      <c r="A121" s="1"/>
      <c r="B121" s="11" t="s">
        <v>20</v>
      </c>
      <c r="C121" s="12" t="s">
        <v>66</v>
      </c>
      <c r="D121" s="13">
        <f t="shared" si="36"/>
        <v>12000000</v>
      </c>
      <c r="E121" s="22">
        <v>7000000</v>
      </c>
      <c r="F121" s="22">
        <v>2600000</v>
      </c>
      <c r="G121" s="13">
        <v>2400000</v>
      </c>
      <c r="H121" s="1" t="s">
        <v>63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3.25" customHeight="1">
      <c r="A122" s="1"/>
      <c r="B122" s="11" t="s">
        <v>55</v>
      </c>
      <c r="C122" s="12" t="s">
        <v>67</v>
      </c>
      <c r="D122" s="13">
        <f t="shared" si="36"/>
        <v>900000</v>
      </c>
      <c r="E122" s="14"/>
      <c r="F122" s="13">
        <v>900000</v>
      </c>
      <c r="G122" s="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3.25" customHeight="1">
      <c r="A123" s="1"/>
      <c r="B123" s="11" t="s">
        <v>55</v>
      </c>
      <c r="C123" s="12" t="s">
        <v>68</v>
      </c>
      <c r="D123" s="13">
        <f t="shared" si="36"/>
        <v>225000</v>
      </c>
      <c r="E123" s="14"/>
      <c r="F123" s="13"/>
      <c r="G123" s="13">
        <v>225000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3.25" customHeight="1">
      <c r="A124" s="1"/>
      <c r="B124" s="11" t="s">
        <v>55</v>
      </c>
      <c r="C124" s="12" t="s">
        <v>69</v>
      </c>
      <c r="D124" s="13">
        <f t="shared" si="36"/>
        <v>4500000</v>
      </c>
      <c r="E124" s="14"/>
      <c r="F124" s="13">
        <v>900000</v>
      </c>
      <c r="G124" s="13">
        <v>3600000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3.25" customHeight="1">
      <c r="A125" s="1"/>
      <c r="B125" s="16" t="s">
        <v>22</v>
      </c>
      <c r="C125" s="17"/>
      <c r="D125" s="18">
        <f t="shared" ref="D125:G125" si="37">SUM(D119:D124)</f>
        <v>46125000</v>
      </c>
      <c r="E125" s="19">
        <f t="shared" si="37"/>
        <v>28388000</v>
      </c>
      <c r="F125" s="18">
        <f t="shared" si="37"/>
        <v>9112000</v>
      </c>
      <c r="G125" s="18">
        <f t="shared" si="37"/>
        <v>8625000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hidden="1" customHeight="1">
      <c r="A126" s="1"/>
      <c r="B126" s="21" t="s">
        <v>36</v>
      </c>
      <c r="C126" s="51"/>
      <c r="D126" s="48"/>
      <c r="E126" s="48"/>
      <c r="F126" s="48"/>
      <c r="G126" s="5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hidden="1" customHeight="1">
      <c r="A127" s="1"/>
      <c r="B127" s="11"/>
      <c r="C127" s="12"/>
      <c r="D127" s="13">
        <f t="shared" ref="D127:D130" si="38">E127+F127+G127</f>
        <v>0</v>
      </c>
      <c r="E127" s="14"/>
      <c r="F127" s="13"/>
      <c r="G127" s="1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hidden="1" customHeight="1">
      <c r="A128" s="1"/>
      <c r="B128" s="11"/>
      <c r="C128" s="12"/>
      <c r="D128" s="13">
        <f t="shared" si="38"/>
        <v>0</v>
      </c>
      <c r="E128" s="14"/>
      <c r="F128" s="13"/>
      <c r="G128" s="1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hidden="1" customHeight="1">
      <c r="A129" s="1"/>
      <c r="B129" s="11"/>
      <c r="C129" s="12"/>
      <c r="D129" s="13">
        <f t="shared" si="38"/>
        <v>0</v>
      </c>
      <c r="E129" s="14"/>
      <c r="F129" s="13"/>
      <c r="G129" s="1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hidden="1" customHeight="1">
      <c r="A130" s="1"/>
      <c r="B130" s="11"/>
      <c r="C130" s="12"/>
      <c r="D130" s="13">
        <f t="shared" si="38"/>
        <v>0</v>
      </c>
      <c r="E130" s="14"/>
      <c r="F130" s="13"/>
      <c r="G130" s="1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hidden="1" customHeight="1">
      <c r="A131" s="1"/>
      <c r="B131" s="16" t="s">
        <v>22</v>
      </c>
      <c r="C131" s="17"/>
      <c r="D131" s="18">
        <f t="shared" ref="D131:G131" si="39">SUM(D127:D130)</f>
        <v>0</v>
      </c>
      <c r="E131" s="19">
        <f t="shared" si="39"/>
        <v>0</v>
      </c>
      <c r="F131" s="18">
        <f t="shared" si="39"/>
        <v>0</v>
      </c>
      <c r="G131" s="18">
        <f t="shared" si="39"/>
        <v>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8" t="s">
        <v>70</v>
      </c>
      <c r="C132" s="52" t="s">
        <v>71</v>
      </c>
      <c r="D132" s="48"/>
      <c r="E132" s="48"/>
      <c r="F132" s="48"/>
      <c r="G132" s="5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2.25" customHeight="1">
      <c r="A133" s="1"/>
      <c r="B133" s="9" t="s">
        <v>18</v>
      </c>
      <c r="C133" s="47" t="s">
        <v>72</v>
      </c>
      <c r="D133" s="48"/>
      <c r="E133" s="48"/>
      <c r="F133" s="48"/>
      <c r="G133" s="5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 customHeight="1">
      <c r="A134" s="1"/>
      <c r="B134" s="11" t="s">
        <v>20</v>
      </c>
      <c r="C134" s="12" t="s">
        <v>21</v>
      </c>
      <c r="D134" s="13">
        <f t="shared" ref="D134:D137" si="40">E134+F134+G134</f>
        <v>160000</v>
      </c>
      <c r="E134" s="14"/>
      <c r="F134" s="13"/>
      <c r="G134" s="13">
        <v>160000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 customHeight="1">
      <c r="A135" s="1"/>
      <c r="B135" s="11" t="s">
        <v>20</v>
      </c>
      <c r="C135" s="12" t="s">
        <v>73</v>
      </c>
      <c r="D135" s="13">
        <f t="shared" si="40"/>
        <v>100000</v>
      </c>
      <c r="E135" s="14"/>
      <c r="F135" s="13"/>
      <c r="G135" s="13">
        <v>100000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2.5" customHeight="1">
      <c r="A136" s="1"/>
      <c r="B136" s="11" t="s">
        <v>55</v>
      </c>
      <c r="C136" s="12" t="s">
        <v>74</v>
      </c>
      <c r="D136" s="13">
        <f t="shared" si="40"/>
        <v>100000</v>
      </c>
      <c r="E136" s="14"/>
      <c r="F136" s="13"/>
      <c r="G136" s="13">
        <v>100000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2.5" customHeight="1">
      <c r="A137" s="1"/>
      <c r="B137" s="11"/>
      <c r="C137" s="12"/>
      <c r="D137" s="13">
        <f t="shared" si="40"/>
        <v>0</v>
      </c>
      <c r="E137" s="14"/>
      <c r="F137" s="13"/>
      <c r="G137" s="1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 customHeight="1">
      <c r="A138" s="1"/>
      <c r="B138" s="16" t="s">
        <v>22</v>
      </c>
      <c r="C138" s="17"/>
      <c r="D138" s="18">
        <f t="shared" ref="D138:G138" si="41">SUM(D134:D137)</f>
        <v>360000</v>
      </c>
      <c r="E138" s="19">
        <f t="shared" si="41"/>
        <v>0</v>
      </c>
      <c r="F138" s="18">
        <f t="shared" si="41"/>
        <v>0</v>
      </c>
      <c r="G138" s="18">
        <f t="shared" si="41"/>
        <v>360000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6" customHeight="1">
      <c r="A139" s="1"/>
      <c r="B139" s="21" t="s">
        <v>23</v>
      </c>
      <c r="C139" s="47" t="s">
        <v>75</v>
      </c>
      <c r="D139" s="48"/>
      <c r="E139" s="48"/>
      <c r="F139" s="48"/>
      <c r="G139" s="5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 customHeight="1">
      <c r="A140" s="1"/>
      <c r="B140" s="11" t="s">
        <v>20</v>
      </c>
      <c r="C140" s="12" t="s">
        <v>76</v>
      </c>
      <c r="D140" s="13">
        <f t="shared" ref="D140:D143" si="42">E140+F140+G140</f>
        <v>180000</v>
      </c>
      <c r="E140" s="14"/>
      <c r="F140" s="13">
        <v>180000</v>
      </c>
      <c r="G140" s="1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 customHeight="1">
      <c r="A141" s="1"/>
      <c r="B141" s="11" t="s">
        <v>20</v>
      </c>
      <c r="C141" s="12" t="s">
        <v>73</v>
      </c>
      <c r="D141" s="13">
        <f t="shared" si="42"/>
        <v>100000</v>
      </c>
      <c r="E141" s="14"/>
      <c r="F141" s="13"/>
      <c r="G141" s="13">
        <v>100000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 customHeight="1">
      <c r="A142" s="1"/>
      <c r="B142" s="11" t="s">
        <v>20</v>
      </c>
      <c r="C142" s="12" t="s">
        <v>21</v>
      </c>
      <c r="D142" s="13">
        <f t="shared" si="42"/>
        <v>160000</v>
      </c>
      <c r="E142" s="14"/>
      <c r="F142" s="13"/>
      <c r="G142" s="13">
        <v>160000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2.5" customHeight="1">
      <c r="A143" s="1"/>
      <c r="B143" s="11" t="s">
        <v>55</v>
      </c>
      <c r="C143" s="12" t="s">
        <v>74</v>
      </c>
      <c r="D143" s="13">
        <f t="shared" si="42"/>
        <v>100000</v>
      </c>
      <c r="E143" s="14"/>
      <c r="F143" s="13"/>
      <c r="G143" s="13">
        <v>100000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 customHeight="1">
      <c r="A144" s="1"/>
      <c r="B144" s="16" t="s">
        <v>22</v>
      </c>
      <c r="C144" s="17"/>
      <c r="D144" s="18">
        <f t="shared" ref="D144:G144" si="43">SUM(D140:D143)</f>
        <v>540000</v>
      </c>
      <c r="E144" s="19">
        <f t="shared" si="43"/>
        <v>0</v>
      </c>
      <c r="F144" s="18">
        <f t="shared" si="43"/>
        <v>180000</v>
      </c>
      <c r="G144" s="18">
        <f t="shared" si="43"/>
        <v>360000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hidden="1" customHeight="1">
      <c r="A145" s="1"/>
      <c r="B145" s="21" t="s">
        <v>25</v>
      </c>
      <c r="C145" s="51"/>
      <c r="D145" s="48"/>
      <c r="E145" s="48"/>
      <c r="F145" s="48"/>
      <c r="G145" s="5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hidden="1" customHeight="1">
      <c r="A146" s="1"/>
      <c r="B146" s="11"/>
      <c r="C146" s="12"/>
      <c r="D146" s="13">
        <f t="shared" ref="D146:D149" si="44">E146+F146+G146</f>
        <v>0</v>
      </c>
      <c r="E146" s="14"/>
      <c r="F146" s="13"/>
      <c r="G146" s="1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hidden="1" customHeight="1">
      <c r="A147" s="1"/>
      <c r="B147" s="11"/>
      <c r="C147" s="12"/>
      <c r="D147" s="13">
        <f t="shared" si="44"/>
        <v>0</v>
      </c>
      <c r="E147" s="14"/>
      <c r="F147" s="13"/>
      <c r="G147" s="1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hidden="1" customHeight="1">
      <c r="A148" s="1"/>
      <c r="B148" s="11"/>
      <c r="C148" s="12"/>
      <c r="D148" s="13">
        <f t="shared" si="44"/>
        <v>0</v>
      </c>
      <c r="E148" s="14"/>
      <c r="F148" s="13"/>
      <c r="G148" s="1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hidden="1" customHeight="1">
      <c r="A149" s="1"/>
      <c r="B149" s="11"/>
      <c r="C149" s="12"/>
      <c r="D149" s="13">
        <f t="shared" si="44"/>
        <v>0</v>
      </c>
      <c r="E149" s="14"/>
      <c r="F149" s="13"/>
      <c r="G149" s="1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hidden="1" customHeight="1">
      <c r="A150" s="1"/>
      <c r="B150" s="16" t="s">
        <v>22</v>
      </c>
      <c r="C150" s="17"/>
      <c r="D150" s="18">
        <f t="shared" ref="D150:G150" si="45">SUM(D146:D149)</f>
        <v>0</v>
      </c>
      <c r="E150" s="19">
        <f t="shared" si="45"/>
        <v>0</v>
      </c>
      <c r="F150" s="18">
        <f t="shared" si="45"/>
        <v>0</v>
      </c>
      <c r="G150" s="18">
        <f t="shared" si="45"/>
        <v>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hidden="1" customHeight="1">
      <c r="A151" s="1"/>
      <c r="B151" s="21" t="s">
        <v>27</v>
      </c>
      <c r="C151" s="51"/>
      <c r="D151" s="48"/>
      <c r="E151" s="48"/>
      <c r="F151" s="48"/>
      <c r="G151" s="5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hidden="1" customHeight="1">
      <c r="A152" s="1"/>
      <c r="B152" s="11"/>
      <c r="C152" s="12"/>
      <c r="D152" s="13">
        <f t="shared" ref="D152:D155" si="46">E152+F152+G152</f>
        <v>0</v>
      </c>
      <c r="E152" s="14"/>
      <c r="F152" s="13"/>
      <c r="G152" s="1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hidden="1" customHeight="1">
      <c r="A153" s="1"/>
      <c r="B153" s="11"/>
      <c r="C153" s="12"/>
      <c r="D153" s="13">
        <f t="shared" si="46"/>
        <v>0</v>
      </c>
      <c r="E153" s="14"/>
      <c r="F153" s="13"/>
      <c r="G153" s="1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hidden="1" customHeight="1">
      <c r="A154" s="1"/>
      <c r="B154" s="11"/>
      <c r="C154" s="12"/>
      <c r="D154" s="13">
        <f t="shared" si="46"/>
        <v>0</v>
      </c>
      <c r="E154" s="14"/>
      <c r="F154" s="13"/>
      <c r="G154" s="1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hidden="1" customHeight="1">
      <c r="A155" s="1"/>
      <c r="B155" s="11"/>
      <c r="C155" s="12"/>
      <c r="D155" s="13">
        <f t="shared" si="46"/>
        <v>0</v>
      </c>
      <c r="E155" s="14"/>
      <c r="F155" s="13"/>
      <c r="G155" s="1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hidden="1" customHeight="1">
      <c r="A156" s="1"/>
      <c r="B156" s="16" t="s">
        <v>22</v>
      </c>
      <c r="C156" s="17"/>
      <c r="D156" s="18">
        <f t="shared" ref="D156:G156" si="47">SUM(D152:D155)</f>
        <v>0</v>
      </c>
      <c r="E156" s="19">
        <f t="shared" si="47"/>
        <v>0</v>
      </c>
      <c r="F156" s="18">
        <f t="shared" si="47"/>
        <v>0</v>
      </c>
      <c r="G156" s="18">
        <f t="shared" si="47"/>
        <v>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hidden="1" customHeight="1">
      <c r="A157" s="1"/>
      <c r="B157" s="21" t="s">
        <v>29</v>
      </c>
      <c r="C157" s="51"/>
      <c r="D157" s="48"/>
      <c r="E157" s="48"/>
      <c r="F157" s="48"/>
      <c r="G157" s="5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hidden="1" customHeight="1">
      <c r="A158" s="1"/>
      <c r="B158" s="11"/>
      <c r="C158" s="12"/>
      <c r="D158" s="13">
        <f t="shared" ref="D158:D161" si="48">E158+F158+G158</f>
        <v>0</v>
      </c>
      <c r="E158" s="14"/>
      <c r="F158" s="13"/>
      <c r="G158" s="1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hidden="1" customHeight="1">
      <c r="A159" s="1"/>
      <c r="B159" s="11"/>
      <c r="C159" s="12"/>
      <c r="D159" s="13">
        <f t="shared" si="48"/>
        <v>0</v>
      </c>
      <c r="E159" s="14"/>
      <c r="F159" s="13"/>
      <c r="G159" s="1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hidden="1" customHeight="1">
      <c r="A160" s="1"/>
      <c r="B160" s="11"/>
      <c r="C160" s="12"/>
      <c r="D160" s="13">
        <f t="shared" si="48"/>
        <v>0</v>
      </c>
      <c r="E160" s="14"/>
      <c r="F160" s="13"/>
      <c r="G160" s="1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hidden="1" customHeight="1">
      <c r="A161" s="1"/>
      <c r="B161" s="11"/>
      <c r="C161" s="12"/>
      <c r="D161" s="13">
        <f t="shared" si="48"/>
        <v>0</v>
      </c>
      <c r="E161" s="14"/>
      <c r="F161" s="13"/>
      <c r="G161" s="1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hidden="1" customHeight="1">
      <c r="A162" s="1"/>
      <c r="B162" s="16" t="s">
        <v>22</v>
      </c>
      <c r="C162" s="17"/>
      <c r="D162" s="18">
        <f t="shared" ref="D162:G162" si="49">SUM(D158:D161)</f>
        <v>0</v>
      </c>
      <c r="E162" s="19">
        <f t="shared" si="49"/>
        <v>0</v>
      </c>
      <c r="F162" s="18">
        <f t="shared" si="49"/>
        <v>0</v>
      </c>
      <c r="G162" s="18">
        <f t="shared" si="49"/>
        <v>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hidden="1" customHeight="1">
      <c r="A163" s="1"/>
      <c r="B163" s="9" t="s">
        <v>31</v>
      </c>
      <c r="C163" s="47"/>
      <c r="D163" s="48"/>
      <c r="E163" s="48"/>
      <c r="F163" s="48"/>
      <c r="G163" s="5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hidden="1" customHeight="1">
      <c r="A164" s="1"/>
      <c r="B164" s="11"/>
      <c r="C164" s="12"/>
      <c r="D164" s="13">
        <f t="shared" ref="D164:D167" si="50">E164+F164+G164</f>
        <v>0</v>
      </c>
      <c r="E164" s="14"/>
      <c r="F164" s="13"/>
      <c r="G164" s="1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hidden="1" customHeight="1">
      <c r="A165" s="1"/>
      <c r="B165" s="11"/>
      <c r="C165" s="12"/>
      <c r="D165" s="13">
        <f t="shared" si="50"/>
        <v>0</v>
      </c>
      <c r="E165" s="14"/>
      <c r="F165" s="13"/>
      <c r="G165" s="1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hidden="1" customHeight="1">
      <c r="A166" s="1"/>
      <c r="B166" s="11"/>
      <c r="C166" s="12"/>
      <c r="D166" s="13">
        <f t="shared" si="50"/>
        <v>0</v>
      </c>
      <c r="E166" s="14"/>
      <c r="F166" s="13"/>
      <c r="G166" s="1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hidden="1" customHeight="1">
      <c r="A167" s="1"/>
      <c r="B167" s="11"/>
      <c r="C167" s="12"/>
      <c r="D167" s="13">
        <f t="shared" si="50"/>
        <v>0</v>
      </c>
      <c r="E167" s="14"/>
      <c r="F167" s="13"/>
      <c r="G167" s="1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hidden="1" customHeight="1">
      <c r="A168" s="1"/>
      <c r="B168" s="16" t="s">
        <v>22</v>
      </c>
      <c r="C168" s="17"/>
      <c r="D168" s="18">
        <f t="shared" ref="D168:G168" si="51">SUM(D164:D167)</f>
        <v>0</v>
      </c>
      <c r="E168" s="19">
        <f t="shared" si="51"/>
        <v>0</v>
      </c>
      <c r="F168" s="18">
        <f t="shared" si="51"/>
        <v>0</v>
      </c>
      <c r="G168" s="18">
        <f t="shared" si="51"/>
        <v>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hidden="1" customHeight="1">
      <c r="A169" s="1"/>
      <c r="B169" s="21" t="s">
        <v>33</v>
      </c>
      <c r="C169" s="47"/>
      <c r="D169" s="48"/>
      <c r="E169" s="48"/>
      <c r="F169" s="48"/>
      <c r="G169" s="5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hidden="1" customHeight="1">
      <c r="A170" s="1"/>
      <c r="B170" s="11"/>
      <c r="C170" s="12"/>
      <c r="D170" s="13">
        <f t="shared" ref="D170:D173" si="52">E170+F170+G170</f>
        <v>0</v>
      </c>
      <c r="E170" s="14"/>
      <c r="F170" s="13"/>
      <c r="G170" s="1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hidden="1" customHeight="1">
      <c r="A171" s="1"/>
      <c r="B171" s="11"/>
      <c r="C171" s="12"/>
      <c r="D171" s="13">
        <f t="shared" si="52"/>
        <v>0</v>
      </c>
      <c r="E171" s="14"/>
      <c r="F171" s="13"/>
      <c r="G171" s="1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hidden="1" customHeight="1">
      <c r="A172" s="1"/>
      <c r="B172" s="11"/>
      <c r="C172" s="12"/>
      <c r="D172" s="13">
        <f t="shared" si="52"/>
        <v>0</v>
      </c>
      <c r="E172" s="14"/>
      <c r="F172" s="13"/>
      <c r="G172" s="1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hidden="1" customHeight="1">
      <c r="A173" s="1"/>
      <c r="B173" s="11"/>
      <c r="C173" s="12"/>
      <c r="D173" s="13">
        <f t="shared" si="52"/>
        <v>0</v>
      </c>
      <c r="E173" s="14"/>
      <c r="F173" s="13"/>
      <c r="G173" s="1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hidden="1" customHeight="1">
      <c r="A174" s="1"/>
      <c r="B174" s="16" t="s">
        <v>22</v>
      </c>
      <c r="C174" s="17"/>
      <c r="D174" s="18">
        <f t="shared" ref="D174:G174" si="53">SUM(D170:D173)</f>
        <v>0</v>
      </c>
      <c r="E174" s="19">
        <f t="shared" si="53"/>
        <v>0</v>
      </c>
      <c r="F174" s="18">
        <f t="shared" si="53"/>
        <v>0</v>
      </c>
      <c r="G174" s="18">
        <f t="shared" si="53"/>
        <v>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hidden="1" customHeight="1">
      <c r="A175" s="1"/>
      <c r="B175" s="21" t="s">
        <v>34</v>
      </c>
      <c r="C175" s="51"/>
      <c r="D175" s="48"/>
      <c r="E175" s="48"/>
      <c r="F175" s="48"/>
      <c r="G175" s="5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hidden="1" customHeight="1">
      <c r="A176" s="1"/>
      <c r="B176" s="11"/>
      <c r="C176" s="12"/>
      <c r="D176" s="13">
        <f t="shared" ref="D176:D179" si="54">E176+F176+G176</f>
        <v>0</v>
      </c>
      <c r="E176" s="14"/>
      <c r="F176" s="13"/>
      <c r="G176" s="1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hidden="1" customHeight="1">
      <c r="A177" s="1"/>
      <c r="B177" s="11"/>
      <c r="C177" s="12"/>
      <c r="D177" s="13">
        <f t="shared" si="54"/>
        <v>0</v>
      </c>
      <c r="E177" s="14"/>
      <c r="F177" s="13"/>
      <c r="G177" s="1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hidden="1" customHeight="1">
      <c r="A178" s="1"/>
      <c r="B178" s="11"/>
      <c r="C178" s="12"/>
      <c r="D178" s="13">
        <f t="shared" si="54"/>
        <v>0</v>
      </c>
      <c r="E178" s="14"/>
      <c r="F178" s="13"/>
      <c r="G178" s="1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hidden="1" customHeight="1">
      <c r="A179" s="1"/>
      <c r="B179" s="11"/>
      <c r="C179" s="12"/>
      <c r="D179" s="13">
        <f t="shared" si="54"/>
        <v>0</v>
      </c>
      <c r="E179" s="14"/>
      <c r="F179" s="13"/>
      <c r="G179" s="1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hidden="1" customHeight="1">
      <c r="A180" s="1"/>
      <c r="B180" s="16" t="s">
        <v>22</v>
      </c>
      <c r="C180" s="17"/>
      <c r="D180" s="18">
        <f t="shared" ref="D180:G180" si="55">SUM(D176:D179)</f>
        <v>0</v>
      </c>
      <c r="E180" s="19">
        <f t="shared" si="55"/>
        <v>0</v>
      </c>
      <c r="F180" s="18">
        <f t="shared" si="55"/>
        <v>0</v>
      </c>
      <c r="G180" s="18">
        <f t="shared" si="55"/>
        <v>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hidden="1" customHeight="1">
      <c r="A181" s="1"/>
      <c r="B181" s="21" t="s">
        <v>35</v>
      </c>
      <c r="C181" s="51"/>
      <c r="D181" s="48"/>
      <c r="E181" s="48"/>
      <c r="F181" s="48"/>
      <c r="G181" s="5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hidden="1" customHeight="1">
      <c r="A182" s="1"/>
      <c r="B182" s="11"/>
      <c r="C182" s="12"/>
      <c r="D182" s="13">
        <f t="shared" ref="D182:D185" si="56">E182+F182+G182</f>
        <v>0</v>
      </c>
      <c r="E182" s="14"/>
      <c r="F182" s="13"/>
      <c r="G182" s="1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hidden="1" customHeight="1">
      <c r="A183" s="1"/>
      <c r="B183" s="11"/>
      <c r="C183" s="12"/>
      <c r="D183" s="13">
        <f t="shared" si="56"/>
        <v>0</v>
      </c>
      <c r="E183" s="14"/>
      <c r="F183" s="13"/>
      <c r="G183" s="1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hidden="1" customHeight="1">
      <c r="A184" s="1"/>
      <c r="B184" s="11"/>
      <c r="C184" s="12"/>
      <c r="D184" s="13">
        <f t="shared" si="56"/>
        <v>0</v>
      </c>
      <c r="E184" s="14"/>
      <c r="F184" s="13"/>
      <c r="G184" s="1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hidden="1" customHeight="1">
      <c r="A185" s="1"/>
      <c r="B185" s="11"/>
      <c r="C185" s="12"/>
      <c r="D185" s="13">
        <f t="shared" si="56"/>
        <v>0</v>
      </c>
      <c r="E185" s="14"/>
      <c r="F185" s="13"/>
      <c r="G185" s="1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hidden="1" customHeight="1">
      <c r="A186" s="1"/>
      <c r="B186" s="16" t="s">
        <v>22</v>
      </c>
      <c r="C186" s="17"/>
      <c r="D186" s="18">
        <f t="shared" ref="D186:G186" si="57">SUM(D182:D185)</f>
        <v>0</v>
      </c>
      <c r="E186" s="19">
        <f t="shared" si="57"/>
        <v>0</v>
      </c>
      <c r="F186" s="18">
        <f t="shared" si="57"/>
        <v>0</v>
      </c>
      <c r="G186" s="18">
        <f t="shared" si="57"/>
        <v>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hidden="1" customHeight="1">
      <c r="A187" s="1"/>
      <c r="B187" s="21" t="s">
        <v>36</v>
      </c>
      <c r="C187" s="51"/>
      <c r="D187" s="48"/>
      <c r="E187" s="48"/>
      <c r="F187" s="48"/>
      <c r="G187" s="5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hidden="1" customHeight="1">
      <c r="A188" s="1"/>
      <c r="B188" s="11"/>
      <c r="C188" s="12"/>
      <c r="D188" s="13">
        <f t="shared" ref="D188:D191" si="58">E188+F188+G188</f>
        <v>0</v>
      </c>
      <c r="E188" s="14"/>
      <c r="F188" s="13"/>
      <c r="G188" s="1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hidden="1" customHeight="1">
      <c r="A189" s="1"/>
      <c r="B189" s="11"/>
      <c r="C189" s="12"/>
      <c r="D189" s="13">
        <f t="shared" si="58"/>
        <v>0</v>
      </c>
      <c r="E189" s="14"/>
      <c r="F189" s="13"/>
      <c r="G189" s="1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hidden="1" customHeight="1">
      <c r="A190" s="1"/>
      <c r="B190" s="11"/>
      <c r="C190" s="12"/>
      <c r="D190" s="13">
        <f t="shared" si="58"/>
        <v>0</v>
      </c>
      <c r="E190" s="14"/>
      <c r="F190" s="13"/>
      <c r="G190" s="1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hidden="1" customHeight="1">
      <c r="A191" s="1"/>
      <c r="B191" s="11"/>
      <c r="C191" s="12"/>
      <c r="D191" s="13">
        <f t="shared" si="58"/>
        <v>0</v>
      </c>
      <c r="E191" s="14"/>
      <c r="F191" s="13"/>
      <c r="G191" s="1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hidden="1" customHeight="1">
      <c r="A192" s="1"/>
      <c r="B192" s="16" t="s">
        <v>22</v>
      </c>
      <c r="C192" s="17"/>
      <c r="D192" s="18">
        <f t="shared" ref="D192:G192" si="59">SUM(D188:D191)</f>
        <v>0</v>
      </c>
      <c r="E192" s="19">
        <f t="shared" si="59"/>
        <v>0</v>
      </c>
      <c r="F192" s="18">
        <f t="shared" si="59"/>
        <v>0</v>
      </c>
      <c r="G192" s="18">
        <f t="shared" si="59"/>
        <v>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23" t="s">
        <v>77</v>
      </c>
      <c r="C193" s="24"/>
      <c r="D193" s="25">
        <f t="shared" ref="D193:G193" si="60">D13+D19+D25+D31+D37+D43+D49+D55+D61+D67+D74+D80+D86+D92+D98+D104+D110+D117+D125+D131+D138+D144+D150+D156+D162+D168+D174+D180+D186+D192</f>
        <v>98993000</v>
      </c>
      <c r="E193" s="25">
        <f t="shared" si="60"/>
        <v>61776000</v>
      </c>
      <c r="F193" s="25">
        <f t="shared" si="60"/>
        <v>15872000</v>
      </c>
      <c r="G193" s="25">
        <f t="shared" si="60"/>
        <v>21345000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28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41"/>
      <c r="C195" s="41"/>
      <c r="D195" s="41"/>
      <c r="E195" s="41"/>
      <c r="F195" s="41"/>
      <c r="G195" s="4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31"/>
      <c r="C196" s="31"/>
      <c r="D196" s="31"/>
      <c r="E196" s="42">
        <f>E193-C197</f>
        <v>0</v>
      </c>
      <c r="F196" s="31"/>
      <c r="G196" s="3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43" t="s">
        <v>88</v>
      </c>
      <c r="C197" s="44">
        <v>61776000</v>
      </c>
      <c r="D197" s="31"/>
      <c r="E197" s="31"/>
      <c r="F197" s="31"/>
      <c r="G197" s="3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31"/>
      <c r="C198" s="31"/>
      <c r="D198" s="31"/>
      <c r="E198" s="31"/>
      <c r="F198" s="31"/>
      <c r="G198" s="3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45" t="s">
        <v>89</v>
      </c>
      <c r="C199" s="46">
        <v>6864000</v>
      </c>
      <c r="D199" s="31"/>
      <c r="E199" s="31"/>
      <c r="F199" s="31"/>
      <c r="G199" s="3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31"/>
      <c r="C200" s="31"/>
      <c r="D200" s="31"/>
      <c r="E200" s="31"/>
      <c r="F200" s="31"/>
      <c r="G200" s="3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31"/>
      <c r="C201" s="31"/>
      <c r="D201" s="31"/>
      <c r="E201" s="31"/>
      <c r="F201" s="31"/>
      <c r="G201" s="3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31"/>
      <c r="C202" s="31"/>
      <c r="D202" s="31"/>
      <c r="E202" s="31"/>
      <c r="F202" s="31"/>
      <c r="G202" s="3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31"/>
      <c r="C203" s="31"/>
      <c r="D203" s="31"/>
      <c r="E203" s="31"/>
      <c r="F203" s="31"/>
      <c r="G203" s="3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31"/>
      <c r="C204" s="31"/>
      <c r="D204" s="31"/>
      <c r="E204" s="31"/>
      <c r="F204" s="31"/>
      <c r="G204" s="3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31"/>
      <c r="C205" s="31"/>
      <c r="D205" s="31"/>
      <c r="E205" s="31"/>
      <c r="F205" s="31"/>
      <c r="G205" s="3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28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28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28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28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28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28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28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28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28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28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28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28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28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28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28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28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28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28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28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28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28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28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28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28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28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28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28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28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28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28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28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28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28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28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28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28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28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28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28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28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28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28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28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28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28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28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28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28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28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28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28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28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28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28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28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28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28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28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28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28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28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28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28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28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28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28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28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28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28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28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28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28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28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28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28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28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28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28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28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28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28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28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28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28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28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28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28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28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28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28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28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28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28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28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28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28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28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28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28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28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28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28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28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28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28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28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28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28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28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28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28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28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28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28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28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28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28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28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28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28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28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28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28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28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28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28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28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28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28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28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28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28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28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28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28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28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28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28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28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28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28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28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28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28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28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28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28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28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28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28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28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28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28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28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28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28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28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28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28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28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28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28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28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28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28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28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28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28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28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28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28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28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28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28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28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28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28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28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28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28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28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28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28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28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28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28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28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28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28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28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28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28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28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28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28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28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28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28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28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28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28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28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28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28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28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28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28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28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28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28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28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28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28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28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28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28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28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28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28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28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28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28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28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28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28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28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28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28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28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28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28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28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28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28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28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28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28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28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28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28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28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28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28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28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28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28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28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28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28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28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28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28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28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28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28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28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28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28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28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28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28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28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28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28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28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28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28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28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28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28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28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28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28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28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28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28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28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28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28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28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28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28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28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28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28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28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28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28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28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28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28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28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28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28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28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28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28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28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28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28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28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28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28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28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28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28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28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28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28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28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28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28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28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28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28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28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28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28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28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28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28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28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28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28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28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28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28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28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28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28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28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28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28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28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28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28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28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28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28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28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28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28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28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28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28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28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28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28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28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28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28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28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28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28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28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28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28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28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28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28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28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28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28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28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28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28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28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28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28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28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28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28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28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28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28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28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28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28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28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28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28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28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28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28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28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28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28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28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28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28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28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28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28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28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28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28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28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28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28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28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28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28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28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28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28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28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28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28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28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28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28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28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28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28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28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28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28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28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28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28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28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28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28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28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28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28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28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28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28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28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28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28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28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28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28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28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28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28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28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28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28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28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28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28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28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28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28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28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28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28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28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28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28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28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28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28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28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28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28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28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28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28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28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28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28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28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28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28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28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28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28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28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28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28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28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28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28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28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28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28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28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28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28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28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28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28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28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28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28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28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28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28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28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28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28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28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28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28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28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28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28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28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28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28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28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28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28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28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28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28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28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28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28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28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28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28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28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28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28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28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28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28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28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28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28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28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28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28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28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28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28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28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28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28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28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28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28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28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28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28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28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28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28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28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28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28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28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28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28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28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28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28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28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28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28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28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28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28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28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28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28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28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28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28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28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28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28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28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28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28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28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28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28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28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28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28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28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28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28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28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28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28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28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28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28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28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28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28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28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28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28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28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28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28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28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28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28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28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28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28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28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28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28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28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28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28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28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28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28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28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28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28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28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28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28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28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28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28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28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28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28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28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28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28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28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28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28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28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28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28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28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28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28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28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28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28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28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28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28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28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28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28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28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28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28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28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28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28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28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28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28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28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28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28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28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28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28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28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28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28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28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28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28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28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28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28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28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28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28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28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28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28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28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28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28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28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28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28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28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28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28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28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28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28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28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28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28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28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28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28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28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28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28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28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28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28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28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28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28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28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28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28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28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28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28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28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28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28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28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28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28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28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28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28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28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28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28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28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28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28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28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28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28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28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28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28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28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28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28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28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28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28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28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28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28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28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28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28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28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28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28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28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28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28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28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28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28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28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28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28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28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28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28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28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28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28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28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28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28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28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28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28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28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28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28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28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28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28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28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28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28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28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28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28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28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28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28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28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28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28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28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28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28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28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28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28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28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28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28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28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28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28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28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28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28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28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28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28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28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28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28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28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28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28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28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28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</sheetData>
  <mergeCells count="38">
    <mergeCell ref="C187:G187"/>
    <mergeCell ref="C133:G133"/>
    <mergeCell ref="C139:G139"/>
    <mergeCell ref="C145:G145"/>
    <mergeCell ref="C151:G151"/>
    <mergeCell ref="C157:G157"/>
    <mergeCell ref="C163:G163"/>
    <mergeCell ref="C169:G169"/>
    <mergeCell ref="C118:G118"/>
    <mergeCell ref="C126:G126"/>
    <mergeCell ref="C132:G132"/>
    <mergeCell ref="C175:G175"/>
    <mergeCell ref="C181:G181"/>
    <mergeCell ref="C87:G87"/>
    <mergeCell ref="C93:G93"/>
    <mergeCell ref="C99:G99"/>
    <mergeCell ref="C105:G105"/>
    <mergeCell ref="C111:G111"/>
    <mergeCell ref="C62:G62"/>
    <mergeCell ref="C68:G68"/>
    <mergeCell ref="C69:G69"/>
    <mergeCell ref="C75:G75"/>
    <mergeCell ref="C81:G81"/>
    <mergeCell ref="C32:G32"/>
    <mergeCell ref="C38:G38"/>
    <mergeCell ref="C44:G44"/>
    <mergeCell ref="C50:G50"/>
    <mergeCell ref="C56:G56"/>
    <mergeCell ref="C7:G7"/>
    <mergeCell ref="C8:G8"/>
    <mergeCell ref="C14:G14"/>
    <mergeCell ref="C20:G20"/>
    <mergeCell ref="C26:G26"/>
    <mergeCell ref="B1:G1"/>
    <mergeCell ref="C2:G2"/>
    <mergeCell ref="C3:G3"/>
    <mergeCell ref="C4:G4"/>
    <mergeCell ref="C5:G5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3. CONCERTADO</vt:lpstr>
      <vt:lpstr>1. Inicial</vt:lpstr>
      <vt:lpstr>2. Ajustado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SICON</dc:creator>
  <cp:lastModifiedBy>maria victoria murcia jimenez</cp:lastModifiedBy>
  <dcterms:created xsi:type="dcterms:W3CDTF">2021-03-11T20:15:32Z</dcterms:created>
  <dcterms:modified xsi:type="dcterms:W3CDTF">2023-04-28T22:53:13Z</dcterms:modified>
</cp:coreProperties>
</file>