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julian.gomez\OneDrive - SUPERINTENDENCIA DE NOTARIADO Y REGISTRO\SUPERNOTARIADO\1-GINFRAESTRUCTURA\1-5-PROCESOS DE CONTRATACIÓN\2019\LIC-OBRA-1-2019\Anexos\"/>
    </mc:Choice>
  </mc:AlternateContent>
  <xr:revisionPtr revIDLastSave="3" documentId="11_77445C10B8533858CBB97626170E9C789022B0B7" xr6:coauthVersionLast="41" xr6:coauthVersionMax="41" xr10:uidLastSave="{F85F11A3-00A0-4909-970E-82115A59139C}"/>
  <bookViews>
    <workbookView xWindow="0" yWindow="4200" windowWidth="21600" windowHeight="11400" xr2:uid="{00000000-000D-0000-FFFF-FFFF00000000}"/>
  </bookViews>
  <sheets>
    <sheet name="ANEXO 6" sheetId="1" r:id="rId1"/>
  </sheets>
  <definedNames>
    <definedName name="_xlnm.Print_Titles" localSheetId="0">'ANEXO 6'!$1:$2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8" i="1" l="1"/>
  <c r="K57" i="1"/>
  <c r="K58" i="1" s="1"/>
  <c r="J57" i="1"/>
  <c r="L57" i="1" s="1"/>
  <c r="L58" i="1" s="1"/>
  <c r="F52" i="1"/>
  <c r="K51" i="1"/>
  <c r="J51" i="1"/>
  <c r="L51" i="1" s="1"/>
  <c r="L50" i="1"/>
  <c r="K50" i="1"/>
  <c r="J50" i="1"/>
  <c r="L49" i="1"/>
  <c r="K49" i="1"/>
  <c r="K52" i="1" s="1"/>
  <c r="J49" i="1"/>
  <c r="F45" i="1"/>
  <c r="K44" i="1"/>
  <c r="J44" i="1"/>
  <c r="L44" i="1" s="1"/>
  <c r="K43" i="1"/>
  <c r="J43" i="1"/>
  <c r="L43" i="1" s="1"/>
  <c r="K42" i="1"/>
  <c r="K45" i="1" s="1"/>
  <c r="J42" i="1"/>
  <c r="L42" i="1" s="1"/>
  <c r="L45" i="1" s="1"/>
  <c r="F38" i="1"/>
  <c r="K37" i="1"/>
  <c r="J37" i="1"/>
  <c r="L37" i="1" s="1"/>
  <c r="L36" i="1"/>
  <c r="K36" i="1"/>
  <c r="J36" i="1"/>
  <c r="L35" i="1"/>
  <c r="K35" i="1"/>
  <c r="K38" i="1" s="1"/>
  <c r="J35" i="1"/>
  <c r="F31" i="1"/>
  <c r="K30" i="1"/>
  <c r="K31" i="1" s="1"/>
  <c r="J30" i="1"/>
  <c r="L30" i="1" s="1"/>
  <c r="L31" i="1" s="1"/>
  <c r="F26" i="1"/>
  <c r="K25" i="1"/>
  <c r="J25" i="1"/>
  <c r="L25" i="1" s="1"/>
  <c r="K24" i="1"/>
  <c r="J24" i="1"/>
  <c r="L24" i="1" s="1"/>
  <c r="F20" i="1"/>
  <c r="L19" i="1"/>
  <c r="K19" i="1"/>
  <c r="J19" i="1"/>
  <c r="K18" i="1"/>
  <c r="J18" i="1"/>
  <c r="L18" i="1" s="1"/>
  <c r="K17" i="1"/>
  <c r="J17" i="1"/>
  <c r="L17" i="1" s="1"/>
  <c r="F13" i="1"/>
  <c r="K12" i="1"/>
  <c r="J12" i="1"/>
  <c r="L12" i="1" s="1"/>
  <c r="K11" i="1"/>
  <c r="J11" i="1"/>
  <c r="L11" i="1" s="1"/>
  <c r="F7" i="1"/>
  <c r="K6" i="1"/>
  <c r="J6" i="1"/>
  <c r="L6" i="1" s="1"/>
  <c r="L5" i="1"/>
  <c r="L7" i="1" s="1"/>
  <c r="K5" i="1"/>
  <c r="J5" i="1"/>
  <c r="K7" i="1" l="1"/>
  <c r="L52" i="1"/>
  <c r="L38" i="1"/>
  <c r="L20" i="1"/>
  <c r="K20" i="1"/>
  <c r="L26" i="1"/>
  <c r="K13" i="1"/>
  <c r="K26" i="1"/>
  <c r="L13" i="1"/>
</calcChain>
</file>

<file path=xl/sharedStrings.xml><?xml version="1.0" encoding="utf-8"?>
<sst xmlns="http://schemas.openxmlformats.org/spreadsheetml/2006/main" count="223" uniqueCount="91">
  <si>
    <t>DESCRIPCIÓN CUADRILLA</t>
  </si>
  <si>
    <t>CARGO</t>
  </si>
  <si>
    <t>COMPETENCIAS</t>
  </si>
  <si>
    <t>CANTIDAD HOMBES</t>
  </si>
  <si>
    <t>INGRESO SALARIAL SOBRE SMMLV</t>
  </si>
  <si>
    <t>VALOR PARCIAL
NOMINAL</t>
  </si>
  <si>
    <t>VALOR TOTAL
CON PRESTACIONES</t>
  </si>
  <si>
    <t>JORNAL (DÍA)</t>
  </si>
  <si>
    <t>HORA</t>
  </si>
  <si>
    <t>Conformada por un oficial de albañilería y un ayudante de albañilería, equipo que ejecuta las tareas más comunes en obra entre las que incluyen excavación, rellenos, demoliciones, cimientos, formaletería, estructuras en concreto, mampospería, enchapes, cubiertas, fachadas y pisos</t>
  </si>
  <si>
    <t>OFICIAL DE ALBAÑILERÍA</t>
  </si>
  <si>
    <t>Interpletación de planos, manejo y dosificación de materiales.  Uso adecuado de herramientas y equipos.  Conocimiento específico en mampostería, formaletas, estructuras en concreto, cimentación, fachadas y cubiertas.  Entre otros.</t>
  </si>
  <si>
    <t>AYUDANTE DE ALBAÑILERÍA</t>
  </si>
  <si>
    <t>Uso adecuado de herramientas, conocimientos básicos en nivel, plomada, armado de andomios y formaletas y cargue y descargue de materiales.</t>
  </si>
  <si>
    <t>TOTAL HOMBRES CUADRILLA</t>
  </si>
  <si>
    <t>VALOR TOTAL CUADRILLA</t>
  </si>
  <si>
    <t>FACTOR PRESTACIONAL SEGÚN INGRESO SOBRE HORA EFECTIVA</t>
  </si>
  <si>
    <t>Conformada por un oficial de instalaciones y un ayudante de instalaciones, esta cuadrilla ejecuta las obras especializadas de redes de gas, hidráulicas, sanitarias e instalación de aparatos</t>
  </si>
  <si>
    <t>OFICIAL DE INTALACIONES</t>
  </si>
  <si>
    <t>Instalación de redes hidrosanitarias, eléctricas y gas, uso adecuado de herramientas y equipos para el sector, conocimientos en pruebas de calidad para dichas instalaciones, entre otas acordes a la cuadrilla.</t>
  </si>
  <si>
    <t>AYUDANTE  DE INSTALACIONES</t>
  </si>
  <si>
    <t>Básicos en instalación de redes hidrosanitarias, eléctricas y gas, uso adecuado de herramientas, tipos de materiales,, pegado y otros acordes a la cuadrilla</t>
  </si>
  <si>
    <t>Conformada por un oficial de pintura, un estucador y un ayudante de pintura, esta cuadrilla ejecuta las actividades de pintura interior y  exterior, en las que se incluye la preparación de las superficies, resanes, filos, remates y acabado final.</t>
  </si>
  <si>
    <t>OFICIAL DE PINTURA</t>
  </si>
  <si>
    <t>Manejo y dosificación de materiales, uso adecuado de herramientas y equipos acordes a la cuadrilla, conocimiento en remates de segunda y tercera mana de pintura, entre ellos filos y dilataciones.</t>
  </si>
  <si>
    <t>AYUDANTE DE PINTURA</t>
  </si>
  <si>
    <t>Uso adecuado de herramientas (rodillo, brochas y pistola).  Conocimientos básicos en armado de andamios y pulida de superficies.  Cargue y descargue de matereriales</t>
  </si>
  <si>
    <t>ESTUCADOR DE PINTURA</t>
  </si>
  <si>
    <t>Uso adecuado de herramientas y equipos acordes a la cuadrilla, conocimiento en técnicas de aplicación de diferentes tipos de estuco y yeso, resanes, alistado de superficies, filos y dilataciones.</t>
  </si>
  <si>
    <t>Conformada por un oficial de carpinterías y un ayudante de carpinterías, ejecuta las tareas de elaboración e instalación de carpintería en madera (clósets, muebles fijos, puertas, ventanas, escaleras, barandas, entreo otros)</t>
  </si>
  <si>
    <t>OFICIAL DE CARPINTERÍAS</t>
  </si>
  <si>
    <t>Selección, tratamiento, corte y acabado de piezas en madera, así como ensambles, herrajes y accesorios de armado.</t>
  </si>
  <si>
    <t>AYUDANTE DE CARPINTERÍAS</t>
  </si>
  <si>
    <t>Uso adecuado de herramientas y equipos acordes a la cuadrilla, conocimientos básicos en corte y pulida de piezas, nivel y plomada, armado de andamios y cargue y descargue de materiales</t>
  </si>
  <si>
    <t>Conformada por dos oficiales de cableado estructurado, con formación especializada en infraestructura de voz y datos.  Con conocimientos en la instalación y configuración de sistemas de automatización, domótica y nuevas tecnologías.</t>
  </si>
  <si>
    <t>OFICIAL DE CABLEADO ESTRUCTURADO</t>
  </si>
  <si>
    <t>Uso adecuado de herramientas y equipos de la cuadrilla, conocimientos en instalación de equipos tecnológicos, canaletas, cableado y accesorios</t>
  </si>
  <si>
    <t>2</t>
  </si>
  <si>
    <t>Conformada por un Jefe de obra eléctrica (dedicación 30%), un oficial eléctrico y un ayudante eléctrico, equipo que ejecuta las labores específicas de instalacioes eléctricas.  Deben tener conocimiento sobre las medidas de seguridad que exigen este tipo de labor especializada.  Realizar ductos, tuberías, alambrado e instalación de equipos, entre otros.</t>
  </si>
  <si>
    <t>JEFE DE OBRA ELÉCTRICA</t>
  </si>
  <si>
    <t>Ingeniero eléctrico titulado con experiencia.  Control de materiales, equipos y herramientas.  Conocimiento en transmisión y transformación de energía, instalaciones, conductos, cableado y accesorios eléctricos, distribución de circuitos y cargas.  Manejo de la norma de acuerdo al tipo de edificación.</t>
  </si>
  <si>
    <t>OFICIAL ELÉCTRICO</t>
  </si>
  <si>
    <t>Uso adecuado de materiales, equipos y herramientas.  Conocimiento en instalaciones, conductos, cableado y accesorios eléctricos.  Manejo básico de  la norma de acuerdo al tipo de edificación.</t>
  </si>
  <si>
    <t>AYUDANTE ELÉCTRICO</t>
  </si>
  <si>
    <t>Uso adecuado de materiales y herramientas.  Conocimiento básico en instalaciones, accesorios eléctricos, armado de andamios y cargue y descargue de materiales.</t>
  </si>
  <si>
    <t>Conformada por dos oficiales tipo 1 y 2 de Drywall y un ayudante de Drywall, ejecuta las actividades de estructura de base (metálica o en madera) y el montaje de láminas de yeso y/o fibrocemento para muros, cielorrasos, fachadas y otros.</t>
  </si>
  <si>
    <t>OFICIAL 1 DE DRYWALL</t>
  </si>
  <si>
    <t>Manejo y dosificación de materiales, uso adecuado de herramientas y equipos. Conocimiento y manipulación de perfilería en lámina delgada, placas de yeso y fribrocemento.  Experiencia en anclaje, nivelación y plomada de estructuras livianas</t>
  </si>
  <si>
    <t>OFICIAL 2 DE DRYWALL</t>
  </si>
  <si>
    <t>Manejo y dosificación de materiales, uso adecuado de herramientas y equipos. Conocimiento y manipulación de perfilería en lámina delgada, placas de yeso y fribrocemento.</t>
  </si>
  <si>
    <t>AYUDANTE DE DRYWALL</t>
  </si>
  <si>
    <t>Uso adecuado de herramientas manuales y eléctricas.  Conocimiento en corte de láminas de yeso y fribrocemento, armado de andamios y cargue y descargue de materiales.</t>
  </si>
  <si>
    <t>Conformada por un oficial de metálicas, un ayudante de metálicas y un soldador, ejecuta las actividades de armada, soldadura, montaje y fijación de estructuras metálicas dentro de la obra.</t>
  </si>
  <si>
    <t>SOLDADOR</t>
  </si>
  <si>
    <t>OFICIAL DE METÁLICAS</t>
  </si>
  <si>
    <t>Uso adecuado de materiales, herramientas, equipos de soldadura y compresores.  Conocimiento enperfiles metálicos, ángulos, platinas y tipos de soldadura, pintura anticorrosiva y pulida de materiales.</t>
  </si>
  <si>
    <t>AYUDANTE DE METÁLICAS</t>
  </si>
  <si>
    <t>Uso adecuado de herramientas,  Conocimiento en pulida de materiales, pinturas anticorrosivas, soldadura eléctrica y autógena, cargue y descargue de materiales.</t>
  </si>
  <si>
    <t>Conformada por dos operarios de aseo que ejectuan las labores de limpieza de la obra final.  Las tareas en obra negra deben incluir la recogida y retirada de escombros, la limpieza de rebabas de mortero sobre muros y placas.  En obra blanca, la cuadrilla debe limpiar el acabado final de pisos y vidrios, cubrir rayones y manchas producidos al momento de instalar aparatos y pulir pisos de madera o piedra.</t>
  </si>
  <si>
    <t>Espátula, palanca, balde, pala, pica, alicate, maceta, puntero, estopa, bayetilla, carretilla, boogie, destornilladores, metro, bisturí, tijeras, escoba, cepillo, recogedor, papel periódico, limpiadores, productos ácidos y productos alcalinos.</t>
  </si>
  <si>
    <t>OPERARIO DE ASEO</t>
  </si>
  <si>
    <t>Manejo y disposición de materiales, sustancias ácidas y alcalinas, uso adecuado de herramientas, maquinaria y equipos de limpieza.  Protección de mobiliario y archivo. Movimiento de muebles, cajas, entre otros</t>
  </si>
  <si>
    <t>CLASIFICACIÓN CUADRILLA</t>
  </si>
  <si>
    <t>En diferentes tIpos de metales, su composición, su comportamiento ante tratamientos térmicos y su soldabilidad, procesos de soldeo y normativas de calidad.  Experiencia en planos de taller, preparación de superficies a unir, calibración de máquinas, equipos para soldar y corte de materiales.</t>
  </si>
  <si>
    <r>
      <t xml:space="preserve">HERRAMIENTAS
</t>
    </r>
    <r>
      <rPr>
        <sz val="12"/>
        <rFont val="Arial Narrow"/>
        <family val="2"/>
      </rPr>
      <t>Debe corresponder al Análisis de Precios Unitarios representadas en el ítem de herramienta menor, calculado entre el 1% y 10% del costo total de los insumos y mano de obra.</t>
    </r>
  </si>
  <si>
    <r>
      <rPr>
        <b/>
        <sz val="12"/>
        <rFont val="Arial Narrow"/>
        <family val="2"/>
      </rPr>
      <t>Básicas:</t>
    </r>
    <r>
      <rPr>
        <sz val="12"/>
        <rFont val="Arial Narrow"/>
        <family val="2"/>
      </rPr>
      <t xml:space="preserve">  Espátula, barra, balde, palustre, pala, pica, alicate, tenazas, pinzas, cortafrío, mazo de caucho, matillo de orejas, martillo de bola, martillo de peña, maceta, puntero, lleves, estopa, bayetilla, carretilla, zaranda, boquilleras y destornilladores.
</t>
    </r>
    <r>
      <rPr>
        <b/>
        <sz val="12"/>
        <rFont val="Arial Narrow"/>
        <family val="2"/>
      </rPr>
      <t>De medición:</t>
    </r>
    <r>
      <rPr>
        <sz val="12"/>
        <rFont val="Arial Narrow"/>
        <family val="2"/>
      </rPr>
      <t xml:space="preserve">  Lápiz, marcador, cimbra, puntas para trazar, metro, decámetro, calibrador o pie de rey, nivel y plomada.
</t>
    </r>
    <r>
      <rPr>
        <b/>
        <sz val="12"/>
        <rFont val="Arial Narrow"/>
        <family val="2"/>
      </rPr>
      <t>De corte:</t>
    </r>
    <r>
      <rPr>
        <sz val="12"/>
        <rFont val="Arial Narrow"/>
        <family val="2"/>
      </rPr>
      <t xml:space="preserve">  Bisturí, tijeras, tijeras para lámina, cizalla, Serrucho, segueta, cladora, cincel y formón.
</t>
    </r>
    <r>
      <rPr>
        <b/>
        <sz val="12"/>
        <rFont val="Arial Narrow"/>
        <family val="2"/>
      </rPr>
      <t xml:space="preserve">Para terminado: </t>
    </r>
    <r>
      <rPr>
        <sz val="12"/>
        <rFont val="Arial Narrow"/>
        <family val="2"/>
      </rPr>
      <t xml:space="preserve"> Llana, llana dentada, lima, escofina, lijadora y cepillos para acabados.
</t>
    </r>
    <r>
      <rPr>
        <b/>
        <sz val="12"/>
        <rFont val="Arial Narrow"/>
        <family val="2"/>
      </rPr>
      <t xml:space="preserve">De fijación: </t>
    </r>
    <r>
      <rPr>
        <sz val="12"/>
        <rFont val="Arial Narrow"/>
        <family val="2"/>
      </rPr>
      <t xml:space="preserve"> Prensa, mordazas, hombresolo y hombresolo en C.
</t>
    </r>
    <r>
      <rPr>
        <b/>
        <sz val="12"/>
        <rFont val="Arial Narrow"/>
        <family val="2"/>
      </rPr>
      <t>Para perforación:</t>
    </r>
    <r>
      <rPr>
        <sz val="12"/>
        <rFont val="Arial Narrow"/>
        <family val="2"/>
      </rPr>
      <t xml:space="preserve">  Punzones, berbiquí, barrenos, taladro, brocas avellanadoras (concreto, metal y madera) y brocas de copa.</t>
    </r>
  </si>
  <si>
    <r>
      <rPr>
        <b/>
        <sz val="12"/>
        <rFont val="Arial Narrow"/>
        <family val="2"/>
      </rPr>
      <t>Básicas:</t>
    </r>
    <r>
      <rPr>
        <sz val="12"/>
        <rFont val="Arial Narrow"/>
        <family val="2"/>
      </rPr>
      <t xml:space="preserve">  Espátula, barra, alicate, tenazas, pinzas, mazo de caucho, matillo de orejas, maceta, puntero, lleves, destornilladores, estopa, bayetilla y soplete de gas.
</t>
    </r>
    <r>
      <rPr>
        <b/>
        <sz val="12"/>
        <rFont val="Arial Narrow"/>
        <family val="2"/>
      </rPr>
      <t>De medición:</t>
    </r>
    <r>
      <rPr>
        <sz val="12"/>
        <rFont val="Arial Narrow"/>
        <family val="2"/>
      </rPr>
      <t xml:space="preserve">  Lápiz, marcador, cimbra, puntas para trazar, metro, decámetro, calibrador o pie de rey, nivel y plomada.
</t>
    </r>
    <r>
      <rPr>
        <b/>
        <sz val="12"/>
        <rFont val="Arial Narrow"/>
        <family val="2"/>
      </rPr>
      <t>De corte:</t>
    </r>
    <r>
      <rPr>
        <sz val="12"/>
        <rFont val="Arial Narrow"/>
        <family val="2"/>
      </rPr>
      <t xml:space="preserve">  Bisturí, tijeras, cizalla, Serrucho y segueta.
</t>
    </r>
    <r>
      <rPr>
        <b/>
        <sz val="12"/>
        <rFont val="Arial Narrow"/>
        <family val="2"/>
      </rPr>
      <t>Para terminado:</t>
    </r>
    <r>
      <rPr>
        <sz val="12"/>
        <rFont val="Arial Narrow"/>
        <family val="2"/>
      </rPr>
      <t xml:space="preserve">  lima y pulidora.
</t>
    </r>
    <r>
      <rPr>
        <b/>
        <sz val="12"/>
        <rFont val="Arial Narrow"/>
        <family val="2"/>
      </rPr>
      <t>De fijación:</t>
    </r>
    <r>
      <rPr>
        <sz val="12"/>
        <rFont val="Arial Narrow"/>
        <family val="2"/>
      </rPr>
      <t xml:space="preserve">  Prensa, mordazas, hombresolo y hombresolo en C.
</t>
    </r>
    <r>
      <rPr>
        <b/>
        <sz val="12"/>
        <rFont val="Arial Narrow"/>
        <family val="2"/>
      </rPr>
      <t>Para perforación:</t>
    </r>
    <r>
      <rPr>
        <sz val="12"/>
        <rFont val="Arial Narrow"/>
        <family val="2"/>
      </rPr>
      <t xml:space="preserve">  Punzones, berbiquí, barrenos, taladro y brocas avellanadoras (concreto, metal y madera).</t>
    </r>
  </si>
  <si>
    <r>
      <rPr>
        <b/>
        <sz val="12"/>
        <rFont val="Arial Narrow"/>
        <family val="2"/>
      </rPr>
      <t>Básicas:</t>
    </r>
    <r>
      <rPr>
        <sz val="12"/>
        <rFont val="Arial Narrow"/>
        <family val="2"/>
      </rPr>
      <t xml:space="preserve">  Espátula, balde,, palustre, alicate, pinzas, martillo de bola, estopa y bayetilla.
</t>
    </r>
    <r>
      <rPr>
        <b/>
        <sz val="12"/>
        <rFont val="Arial Narrow"/>
        <family val="2"/>
      </rPr>
      <t>De medición:</t>
    </r>
    <r>
      <rPr>
        <sz val="12"/>
        <rFont val="Arial Narrow"/>
        <family val="2"/>
      </rPr>
      <t xml:space="preserve">  Lápiz, marcador, puntas para trazar, metro, decámetro, calibrador o pie de rey, nivel y plomada.
</t>
    </r>
    <r>
      <rPr>
        <b/>
        <sz val="12"/>
        <rFont val="Arial Narrow"/>
        <family val="2"/>
      </rPr>
      <t>De corte:</t>
    </r>
    <r>
      <rPr>
        <sz val="12"/>
        <rFont val="Arial Narrow"/>
        <family val="2"/>
      </rPr>
      <t xml:space="preserve">  Bisturí y tijeras.
</t>
    </r>
    <r>
      <rPr>
        <b/>
        <sz val="12"/>
        <rFont val="Arial Narrow"/>
        <family val="2"/>
      </rPr>
      <t>Para terminado:</t>
    </r>
    <r>
      <rPr>
        <sz val="12"/>
        <rFont val="Arial Narrow"/>
        <family val="2"/>
      </rPr>
      <t xml:space="preserve">  Llana, llana dentada, lijadora, brocha, rodillo, cepillos para acabados, máquina para marmolina, cinta de enmascarar, boquillera y bandeja mezcladora.</t>
    </r>
    <r>
      <rPr>
        <b/>
        <sz val="12"/>
        <rFont val="Arial"/>
        <family val="2"/>
      </rPr>
      <t/>
    </r>
  </si>
  <si>
    <r>
      <rPr>
        <b/>
        <sz val="12"/>
        <rFont val="Arial Narrow"/>
        <family val="2"/>
      </rPr>
      <t>Básicas:</t>
    </r>
    <r>
      <rPr>
        <sz val="12"/>
        <rFont val="Arial Narrow"/>
        <family val="2"/>
      </rPr>
      <t xml:space="preserve"> Palanca, alicate, tenazas, pinzas, mazo de caucho, martillo de orejas, martillo de bola, martillo de peña, maceta, puntero, llaves, estopa, bayetilla y destornilladores. 
</t>
    </r>
    <r>
      <rPr>
        <b/>
        <sz val="12"/>
        <rFont val="Arial Narrow"/>
        <family val="2"/>
      </rPr>
      <t>De medición:</t>
    </r>
    <r>
      <rPr>
        <sz val="12"/>
        <rFont val="Arial Narrow"/>
        <family val="2"/>
      </rPr>
      <t xml:space="preserve">  Lápiz, marcador, cimbra, puntas para trazar, metro, decámetro, calibrador o pie de rey, compás, transportador, escuadra, nivel y plomada.
</t>
    </r>
    <r>
      <rPr>
        <b/>
        <sz val="12"/>
        <rFont val="Arial Narrow"/>
        <family val="2"/>
      </rPr>
      <t>De corte:</t>
    </r>
    <r>
      <rPr>
        <sz val="12"/>
        <rFont val="Arial Narrow"/>
        <family val="2"/>
      </rPr>
      <t xml:space="preserve"> Bisturí, tijeras, cizalla, serrucho, segueta, caladora, cepillo de carpintero y formón.
</t>
    </r>
    <r>
      <rPr>
        <b/>
        <sz val="12"/>
        <rFont val="Arial Narrow"/>
        <family val="2"/>
      </rPr>
      <t>Para terminado:</t>
    </r>
    <r>
      <rPr>
        <sz val="12"/>
        <rFont val="Arial Narrow"/>
        <family val="2"/>
      </rPr>
      <t xml:space="preserve"> Lima, escofina, lijadora, brocha y rodillo.
</t>
    </r>
    <r>
      <rPr>
        <b/>
        <sz val="12"/>
        <rFont val="Arial Narrow"/>
        <family val="2"/>
      </rPr>
      <t>De fijación:</t>
    </r>
    <r>
      <rPr>
        <sz val="12"/>
        <rFont val="Arial Narrow"/>
        <family val="2"/>
      </rPr>
      <t xml:space="preserve"> Prensa, mordazas, hombresolo, hombresolo en C y tornillo de banco.
</t>
    </r>
    <r>
      <rPr>
        <b/>
        <sz val="12"/>
        <rFont val="Arial Narrow"/>
        <family val="2"/>
      </rPr>
      <t xml:space="preserve">Para perforación: </t>
    </r>
    <r>
      <rPr>
        <sz val="12"/>
        <rFont val="Arial Narrow"/>
        <family val="2"/>
      </rPr>
      <t>Punzones, berbiquí, barrenos, taladro, brocas avellanadoras (madera) y brocas de copa.</t>
    </r>
  </si>
  <si>
    <r>
      <rPr>
        <b/>
        <sz val="12"/>
        <rFont val="Arial Narrow"/>
        <family val="2"/>
      </rPr>
      <t>Básicas:</t>
    </r>
    <r>
      <rPr>
        <sz val="12"/>
        <rFont val="Arial Narrow"/>
        <family val="2"/>
      </rPr>
      <t xml:space="preserve">  Alicate universal, alicate de punta plana, tenazas, pinzas, cortafrío, mazo de caucho, martillo de orejas, martillo de peña, llaves, estopa, bayetilla y destornilladores.
</t>
    </r>
    <r>
      <rPr>
        <b/>
        <sz val="12"/>
        <rFont val="Arial Narrow"/>
        <family val="2"/>
      </rPr>
      <t>De medición:</t>
    </r>
    <r>
      <rPr>
        <sz val="12"/>
        <rFont val="Arial Narrow"/>
        <family val="2"/>
      </rPr>
      <t xml:space="preserve"> Lápiz, marcador, puntas para trazar, metro, decámetro, calibrador o pie de rey, compás, transportador, escuadra, nivel y plomada.
</t>
    </r>
    <r>
      <rPr>
        <b/>
        <sz val="12"/>
        <rFont val="Arial Narrow"/>
        <family val="2"/>
      </rPr>
      <t>De corte:</t>
    </r>
    <r>
      <rPr>
        <sz val="12"/>
        <rFont val="Arial Narrow"/>
        <family val="2"/>
      </rPr>
      <t xml:space="preserve"> Bisturí, tijeras, tijeras para lámina, cizalla, serrucho y segueta.
</t>
    </r>
    <r>
      <rPr>
        <b/>
        <sz val="12"/>
        <rFont val="Arial Narrow"/>
        <family val="2"/>
      </rPr>
      <t>Para terminado:</t>
    </r>
    <r>
      <rPr>
        <sz val="12"/>
        <rFont val="Arial Narrow"/>
        <family val="2"/>
      </rPr>
      <t xml:space="preserve">  Lima, escofina y lijadora.
</t>
    </r>
    <r>
      <rPr>
        <b/>
        <sz val="12"/>
        <rFont val="Arial Narrow"/>
        <family val="2"/>
      </rPr>
      <t>Para fijación:</t>
    </r>
    <r>
      <rPr>
        <sz val="12"/>
        <rFont val="Arial Narrow"/>
        <family val="2"/>
      </rPr>
      <t xml:space="preserve"> Mordazas, hombresolo, hombresolo en C.
</t>
    </r>
    <r>
      <rPr>
        <b/>
        <sz val="12"/>
        <rFont val="Arial Narrow"/>
        <family val="2"/>
      </rPr>
      <t>Para Perforación:</t>
    </r>
    <r>
      <rPr>
        <sz val="12"/>
        <rFont val="Arial Narrow"/>
        <family val="2"/>
      </rPr>
      <t xml:space="preserve"> Punzones, berbiquí, barrenos, taladro, brocas avellanadoras (concreto, metal y madera) y brocas de copa.</t>
    </r>
  </si>
  <si>
    <r>
      <rPr>
        <b/>
        <sz val="12"/>
        <rFont val="Arial Narrow"/>
        <family val="2"/>
      </rPr>
      <t>Básicas:</t>
    </r>
    <r>
      <rPr>
        <sz val="12"/>
        <rFont val="Arial Narrow"/>
        <family val="2"/>
      </rPr>
      <t xml:space="preserve">  Barra, alicate universal, alicate de punta plana, destornilladores, tenazas, pinzas, pinzas en ocho, pelacables, remachadores, llaves de presión y llaves fijas, embornadores, cortafrío, mazo de caucho, martillo de orejas, martillo de peña,  estopa y bayetilla.
</t>
    </r>
    <r>
      <rPr>
        <b/>
        <sz val="12"/>
        <rFont val="Arial Narrow"/>
        <family val="2"/>
      </rPr>
      <t>De medición:</t>
    </r>
    <r>
      <rPr>
        <sz val="12"/>
        <rFont val="Arial Narrow"/>
        <family val="2"/>
      </rPr>
      <t xml:space="preserve"> Lápiz, marcador, cimbra, puntas para trazar, metro, decámetro, calibrador o pie de rey, nivel, plomada, voltímetro, amperímetro y detector de tensión.
</t>
    </r>
    <r>
      <rPr>
        <b/>
        <sz val="12"/>
        <rFont val="Arial Narrow"/>
        <family val="2"/>
      </rPr>
      <t>De corte:</t>
    </r>
    <r>
      <rPr>
        <sz val="12"/>
        <rFont val="Arial Narrow"/>
        <family val="2"/>
      </rPr>
      <t xml:space="preserve"> Bisturí, tijeras, tijeras para lámina, cizalla, segueta y corta hilos de gran diámetro.
</t>
    </r>
    <r>
      <rPr>
        <b/>
        <sz val="12"/>
        <rFont val="Arial Narrow"/>
        <family val="2"/>
      </rPr>
      <t>Para terminado:</t>
    </r>
    <r>
      <rPr>
        <sz val="12"/>
        <rFont val="Arial Narrow"/>
        <family val="2"/>
      </rPr>
      <t xml:space="preserve"> Lima, escofina y pistola de silicona fría y caliente.
</t>
    </r>
    <r>
      <rPr>
        <b/>
        <sz val="12"/>
        <rFont val="Arial Narrow"/>
        <family val="2"/>
      </rPr>
      <t>De fijación:</t>
    </r>
    <r>
      <rPr>
        <sz val="12"/>
        <rFont val="Arial Narrow"/>
        <family val="2"/>
      </rPr>
      <t xml:space="preserve">  Prensa, mordazas, hombresolo y hombresolo en C.
</t>
    </r>
    <r>
      <rPr>
        <b/>
        <sz val="12"/>
        <rFont val="Arial Narrow"/>
        <family val="2"/>
      </rPr>
      <t>Para perforación:</t>
    </r>
    <r>
      <rPr>
        <sz val="12"/>
        <rFont val="Arial Narrow"/>
        <family val="2"/>
      </rPr>
      <t xml:space="preserve">  Punzones, berbiquí, barrenos, taladro, brocas avellanadoras (concreto, metal y madera) y brocas de copa.</t>
    </r>
  </si>
  <si>
    <r>
      <rPr>
        <b/>
        <sz val="12"/>
        <rFont val="Arial Narrow"/>
        <family val="2"/>
      </rPr>
      <t>Básicas:</t>
    </r>
    <r>
      <rPr>
        <sz val="12"/>
        <rFont val="Arial Narrow"/>
        <family val="2"/>
      </rPr>
      <t xml:space="preserve">  Espátula, palanca, alicate, tenazas, pinzas, cortagrío, mazo de caucho, martillo de orejas, martillo de bola, martillo de peña, llaves, estopas, bayetilla, destornilladores, taladro compacto de 1/2", atornillador eléctrico y pistola de clavos para fijación con tiros calibre 22.
</t>
    </r>
    <r>
      <rPr>
        <b/>
        <sz val="12"/>
        <rFont val="Arial Narrow"/>
        <family val="2"/>
      </rPr>
      <t>De medición:</t>
    </r>
    <r>
      <rPr>
        <sz val="12"/>
        <rFont val="Arial Narrow"/>
        <family val="2"/>
      </rPr>
      <t xml:space="preserve"> Lápiz, marcador, cimbra, puntoas para trazar, metro, decámetro, calibrador o pie de rey, compas, transportador, escuadra, nivel y plomada.
</t>
    </r>
    <r>
      <rPr>
        <b/>
        <sz val="12"/>
        <rFont val="Arial Narrow"/>
        <family val="2"/>
      </rPr>
      <t>De corte:</t>
    </r>
    <r>
      <rPr>
        <sz val="12"/>
        <rFont val="Arial Narrow"/>
        <family val="2"/>
      </rPr>
      <t xml:space="preserve"> Bisturí, tijeras, tijeras para lámina, cizalla, serrucho, segueta, caladora, cincel, cepillo de carpintero, formón, sierra manual para drywall y sierra circular.
</t>
    </r>
    <r>
      <rPr>
        <b/>
        <sz val="12"/>
        <rFont val="Arial Narrow"/>
        <family val="2"/>
      </rPr>
      <t>Para terminado</t>
    </r>
    <r>
      <rPr>
        <sz val="12"/>
        <rFont val="Arial Narrow"/>
        <family val="2"/>
      </rPr>
      <t xml:space="preserve">: Lima y escofina.
</t>
    </r>
    <r>
      <rPr>
        <b/>
        <sz val="12"/>
        <rFont val="Arial Narrow"/>
        <family val="2"/>
      </rPr>
      <t xml:space="preserve">De fijación: </t>
    </r>
    <r>
      <rPr>
        <sz val="12"/>
        <rFont val="Arial Narrow"/>
        <family val="2"/>
      </rPr>
      <t xml:space="preserve">Prensa, mordazas, hombresolo y hombresolo en C.
</t>
    </r>
    <r>
      <rPr>
        <b/>
        <sz val="12"/>
        <rFont val="Arial Narrow"/>
        <family val="2"/>
      </rPr>
      <t>Para perforación:</t>
    </r>
    <r>
      <rPr>
        <sz val="12"/>
        <rFont val="Arial Narrow"/>
        <family val="2"/>
      </rPr>
      <t xml:space="preserve">  Puzones, beriquí, barresnos, taladro, brocas avellanadoras (concreto, metal y madera) y brocas de copa.</t>
    </r>
  </si>
  <si>
    <r>
      <rPr>
        <b/>
        <sz val="12"/>
        <rFont val="Arial Narrow"/>
        <family val="2"/>
      </rPr>
      <t>Básicas:</t>
    </r>
    <r>
      <rPr>
        <sz val="12"/>
        <rFont val="Arial Narrow"/>
        <family val="2"/>
      </rPr>
      <t xml:space="preserve"> Barra, balde, alicate, tenazas, pinzas, cortafrío, mazo de caucho, martillo de orejas, martillo de bola, martillo de peña, maceta, puntero, llaves, estopa, bayetilla, destornilladores, compresores, soplete de gas, equipo de soldadura, caretas y protectores faciales.
</t>
    </r>
    <r>
      <rPr>
        <b/>
        <sz val="12"/>
        <rFont val="Arial Narrow"/>
        <family val="2"/>
      </rPr>
      <t>De medición:</t>
    </r>
    <r>
      <rPr>
        <sz val="12"/>
        <rFont val="Arial Narrow"/>
        <family val="2"/>
      </rPr>
      <t xml:space="preserve"> Lápiz, marcador, cimbra, puntas para trazar, metro, metro, decámetro, calibrador o pie de rey, nivel y plomada.
</t>
    </r>
    <r>
      <rPr>
        <b/>
        <sz val="12"/>
        <rFont val="Arial Narrow"/>
        <family val="2"/>
      </rPr>
      <t>De corte</t>
    </r>
    <r>
      <rPr>
        <sz val="12"/>
        <rFont val="Arial Narrow"/>
        <family val="2"/>
      </rPr>
      <t xml:space="preserve">:  Tijeras para lámina, cizalla y segueta.
</t>
    </r>
    <r>
      <rPr>
        <b/>
        <sz val="12"/>
        <rFont val="Arial Narrow"/>
        <family val="2"/>
      </rPr>
      <t xml:space="preserve">Para terminado: </t>
    </r>
    <r>
      <rPr>
        <sz val="12"/>
        <rFont val="Arial Narrow"/>
        <family val="2"/>
      </rPr>
      <t xml:space="preserve"> Lima, escofina, lijadora, brocha, rodillo y sopletes.
</t>
    </r>
    <r>
      <rPr>
        <b/>
        <sz val="12"/>
        <rFont val="Arial Narrow"/>
        <family val="2"/>
      </rPr>
      <t>De fijación:</t>
    </r>
    <r>
      <rPr>
        <sz val="12"/>
        <rFont val="Arial Narrow"/>
        <family val="2"/>
      </rPr>
      <t xml:space="preserve">  Prensa, mordazas, hombresolo y hombresolo en C.
</t>
    </r>
    <r>
      <rPr>
        <b/>
        <sz val="12"/>
        <rFont val="Arial Narrow"/>
        <family val="2"/>
      </rPr>
      <t xml:space="preserve">Para perforación: </t>
    </r>
    <r>
      <rPr>
        <sz val="12"/>
        <rFont val="Arial Narrow"/>
        <family val="2"/>
      </rPr>
      <t xml:space="preserve"> Punzones, berbiquí, barrenos, taladro, brocas avellanadoras (concreto, metal y madera) y brocas de copa.</t>
    </r>
  </si>
  <si>
    <t>Nota:  Este documento deberá ser diligenciado y entregado a la entidad en formato excel y pdf firmado</t>
  </si>
  <si>
    <t>Firma</t>
  </si>
  <si>
    <t>Proponente:</t>
  </si>
  <si>
    <t>Aprobación por Interventoría/Supervición:</t>
  </si>
  <si>
    <t>Nombre R.L</t>
  </si>
  <si>
    <t>M.P. No.</t>
  </si>
  <si>
    <t>VALOR TOTAL CUADRILLA CON PRESTACIONES</t>
  </si>
  <si>
    <t>CUADRILLA AA
(ALBAÑILERÍA)</t>
  </si>
  <si>
    <t>CUADRILLA BB
(INSTALACIONES)</t>
  </si>
  <si>
    <t>CUADRILLA CC
(PINTURA)</t>
  </si>
  <si>
    <t>CUADRILLA DD
CARPINTERÍA EN (MADERA)</t>
  </si>
  <si>
    <t>CUADRILLA EE
(CABLEADO ESTRUCTURADO)</t>
  </si>
  <si>
    <t>CUADRILLA FF
(ELÉCTRICA)</t>
  </si>
  <si>
    <t>CUADRILLA GG
 (DRYWALL)</t>
  </si>
  <si>
    <t>CUADRILLA HH
(METÁLICAS)</t>
  </si>
  <si>
    <t>CUADRILLA KK
(ASEO)</t>
  </si>
  <si>
    <t>SUPERINTENDENCIA DE NOTARIADO Y REGISTRO
LICITACIÓN PÚBLICA DE OBRA No.1  DE 2019
ANEXO 6 -CÁLCULO DE CUADRILLAS</t>
  </si>
  <si>
    <t>FACTOR PRESTACIONAL SEGÚN INGRESO SOBRE HORA EFECTIVA
CALCULADO EN ANEXO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</si>
</sst>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&quot;$&quot;#,##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1"/>
      <name val="Arial Narrow"/>
      <family val="2"/>
    </font>
    <font>
      <sz val="12"/>
      <color theme="1"/>
      <name val="Arial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sz val="12"/>
      <name val="Arial"/>
      <family val="2"/>
    </font>
    <font>
      <b/>
      <sz val="18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5">
    <xf numFmtId="0" fontId="0" fillId="0" borderId="0" xfId="0"/>
    <xf numFmtId="0" fontId="4" fillId="0" borderId="0" xfId="0" applyFont="1" applyFill="1" applyBorder="1"/>
    <xf numFmtId="3" fontId="4" fillId="0" borderId="0" xfId="0" applyNumberFormat="1" applyFont="1" applyFill="1" applyBorder="1"/>
    <xf numFmtId="0" fontId="3" fillId="2" borderId="4" xfId="0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left" vertical="center" wrapText="1" indent="1"/>
    </xf>
    <xf numFmtId="1" fontId="4" fillId="0" borderId="4" xfId="0" applyNumberFormat="1" applyFont="1" applyFill="1" applyBorder="1" applyAlignment="1">
      <alignment horizontal="center" vertical="center" wrapText="1"/>
    </xf>
    <xf numFmtId="2" fontId="3" fillId="0" borderId="4" xfId="0" applyNumberFormat="1" applyFont="1" applyFill="1" applyBorder="1" applyAlignment="1">
      <alignment horizontal="center" vertical="center"/>
    </xf>
    <xf numFmtId="10" fontId="4" fillId="0" borderId="4" xfId="1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 wrapText="1"/>
    </xf>
    <xf numFmtId="2" fontId="3" fillId="0" borderId="0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left" vertical="center" wrapText="1"/>
    </xf>
    <xf numFmtId="164" fontId="4" fillId="0" borderId="0" xfId="0" applyNumberFormat="1" applyFont="1" applyFill="1" applyBorder="1"/>
    <xf numFmtId="1" fontId="4" fillId="0" borderId="0" xfId="0" applyNumberFormat="1" applyFont="1" applyFill="1" applyBorder="1"/>
    <xf numFmtId="1" fontId="3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2" fontId="3" fillId="0" borderId="4" xfId="0" applyNumberFormat="1" applyFont="1" applyFill="1" applyBorder="1" applyAlignment="1">
      <alignment horizontal="center" vertical="center" wrapText="1"/>
    </xf>
    <xf numFmtId="2" fontId="4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1" fontId="3" fillId="4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64" fontId="3" fillId="4" borderId="4" xfId="0" applyNumberFormat="1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/>
    <xf numFmtId="3" fontId="9" fillId="0" borderId="0" xfId="0" applyNumberFormat="1" applyFont="1" applyFill="1" applyBorder="1"/>
    <xf numFmtId="0" fontId="8" fillId="0" borderId="0" xfId="0" applyFont="1" applyFill="1" applyBorder="1"/>
    <xf numFmtId="2" fontId="8" fillId="0" borderId="0" xfId="0" applyNumberFormat="1" applyFont="1" applyFill="1" applyBorder="1" applyAlignment="1">
      <alignment horizontal="right" vertical="center"/>
    </xf>
    <xf numFmtId="3" fontId="3" fillId="2" borderId="4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 wrapText="1"/>
    </xf>
    <xf numFmtId="164" fontId="3" fillId="0" borderId="4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2" fontId="7" fillId="0" borderId="5" xfId="0" applyNumberFormat="1" applyFont="1" applyFill="1" applyBorder="1" applyAlignment="1">
      <alignment horizontal="center"/>
    </xf>
    <xf numFmtId="2" fontId="7" fillId="0" borderId="6" xfId="0" applyNumberFormat="1" applyFont="1" applyFill="1" applyBorder="1" applyAlignment="1">
      <alignment horizontal="center"/>
    </xf>
    <xf numFmtId="2" fontId="7" fillId="0" borderId="7" xfId="0" applyNumberFormat="1" applyFont="1" applyFill="1" applyBorder="1" applyAlignment="1">
      <alignment horizontal="center"/>
    </xf>
    <xf numFmtId="2" fontId="7" fillId="0" borderId="8" xfId="0" applyNumberFormat="1" applyFont="1" applyFill="1" applyBorder="1" applyAlignment="1">
      <alignment horizontal="center"/>
    </xf>
    <xf numFmtId="2" fontId="7" fillId="0" borderId="9" xfId="0" applyNumberFormat="1" applyFont="1" applyFill="1" applyBorder="1" applyAlignment="1">
      <alignment horizontal="center"/>
    </xf>
    <xf numFmtId="2" fontId="7" fillId="0" borderId="10" xfId="0" applyNumberFormat="1" applyFont="1" applyFill="1" applyBorder="1" applyAlignment="1">
      <alignment horizontal="center"/>
    </xf>
    <xf numFmtId="3" fontId="9" fillId="0" borderId="0" xfId="0" applyNumberFormat="1" applyFont="1" applyFill="1" applyBorder="1" applyAlignment="1">
      <alignment horizontal="center"/>
    </xf>
    <xf numFmtId="43" fontId="7" fillId="0" borderId="5" xfId="2" applyFont="1" applyFill="1" applyBorder="1" applyAlignment="1">
      <alignment horizontal="center"/>
    </xf>
    <xf numFmtId="43" fontId="7" fillId="0" borderId="11" xfId="2" applyFont="1" applyFill="1" applyBorder="1" applyAlignment="1">
      <alignment horizontal="center"/>
    </xf>
    <xf numFmtId="43" fontId="7" fillId="0" borderId="6" xfId="2" applyFont="1" applyFill="1" applyBorder="1" applyAlignment="1">
      <alignment horizontal="center"/>
    </xf>
    <xf numFmtId="43" fontId="7" fillId="0" borderId="7" xfId="2" applyFont="1" applyFill="1" applyBorder="1" applyAlignment="1">
      <alignment horizontal="center"/>
    </xf>
    <xf numFmtId="43" fontId="7" fillId="0" borderId="0" xfId="2" applyFont="1" applyFill="1" applyBorder="1" applyAlignment="1">
      <alignment horizontal="center"/>
    </xf>
    <xf numFmtId="43" fontId="7" fillId="0" borderId="8" xfId="2" applyFont="1" applyFill="1" applyBorder="1" applyAlignment="1">
      <alignment horizontal="center"/>
    </xf>
    <xf numFmtId="43" fontId="7" fillId="0" borderId="9" xfId="2" applyFont="1" applyFill="1" applyBorder="1" applyAlignment="1">
      <alignment horizontal="center"/>
    </xf>
    <xf numFmtId="43" fontId="7" fillId="0" borderId="12" xfId="2" applyFont="1" applyFill="1" applyBorder="1" applyAlignment="1">
      <alignment horizontal="center"/>
    </xf>
    <xf numFmtId="43" fontId="7" fillId="0" borderId="10" xfId="2" applyFont="1" applyFill="1" applyBorder="1" applyAlignment="1">
      <alignment horizontal="center"/>
    </xf>
    <xf numFmtId="2" fontId="5" fillId="0" borderId="0" xfId="0" applyNumberFormat="1" applyFont="1" applyFill="1" applyBorder="1" applyAlignment="1">
      <alignment horizontal="left" vertical="center"/>
    </xf>
  </cellXfs>
  <cellStyles count="3">
    <cellStyle name="Millares" xfId="2" builtinId="3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707571</xdr:colOff>
      <xdr:row>0</xdr:row>
      <xdr:rowOff>217715</xdr:rowOff>
    </xdr:from>
    <xdr:to>
      <xdr:col>11</xdr:col>
      <xdr:colOff>849085</xdr:colOff>
      <xdr:row>0</xdr:row>
      <xdr:rowOff>911678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284EAF1-8672-4FD6-AD50-1B64312B387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51285" y="217715"/>
          <a:ext cx="2999014" cy="693963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517071</xdr:colOff>
      <xdr:row>0</xdr:row>
      <xdr:rowOff>136071</xdr:rowOff>
    </xdr:from>
    <xdr:to>
      <xdr:col>1</xdr:col>
      <xdr:colOff>1197428</xdr:colOff>
      <xdr:row>0</xdr:row>
      <xdr:rowOff>1088571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512CAD0-EB8E-4D5C-AFAB-E07B26D10A0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071" y="136071"/>
          <a:ext cx="2190750" cy="9525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8"/>
  <sheetViews>
    <sheetView tabSelected="1" view="pageBreakPreview" zoomScale="70" zoomScaleNormal="70" zoomScaleSheetLayoutView="70" workbookViewId="0">
      <selection activeCell="G5" sqref="G5"/>
    </sheetView>
  </sheetViews>
  <sheetFormatPr baseColWidth="10" defaultColWidth="11.42578125" defaultRowHeight="15.75" x14ac:dyDescent="0.25"/>
  <cols>
    <col min="1" max="1" width="22.5703125" style="1" customWidth="1"/>
    <col min="2" max="2" width="44.7109375" style="1" customWidth="1"/>
    <col min="3" max="3" width="60.85546875" style="1" customWidth="1"/>
    <col min="4" max="4" width="30.140625" style="1" bestFit="1" customWidth="1"/>
    <col min="5" max="5" width="52.140625" style="1" customWidth="1"/>
    <col min="6" max="6" width="14.140625" style="1" customWidth="1"/>
    <col min="7" max="7" width="15" style="1" customWidth="1"/>
    <col min="8" max="8" width="26.28515625" style="1" customWidth="1"/>
    <col min="9" max="9" width="11.85546875" style="2" customWidth="1"/>
    <col min="10" max="10" width="13.7109375" style="2" customWidth="1"/>
    <col min="11" max="12" width="17.28515625" style="2" customWidth="1"/>
    <col min="13" max="16384" width="11.42578125" style="1"/>
  </cols>
  <sheetData>
    <row r="1" spans="1:12" ht="93" customHeight="1" x14ac:dyDescent="0.25">
      <c r="A1" s="38" t="s">
        <v>89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40"/>
    </row>
    <row r="2" spans="1:12" ht="33" customHeight="1" x14ac:dyDescent="0.25"/>
    <row r="3" spans="1:12" ht="54.75" customHeight="1" x14ac:dyDescent="0.25">
      <c r="A3" s="41" t="s">
        <v>62</v>
      </c>
      <c r="B3" s="41" t="s">
        <v>0</v>
      </c>
      <c r="C3" s="41" t="s">
        <v>64</v>
      </c>
      <c r="D3" s="41" t="s">
        <v>1</v>
      </c>
      <c r="E3" s="42" t="s">
        <v>2</v>
      </c>
      <c r="F3" s="41" t="s">
        <v>3</v>
      </c>
      <c r="G3" s="41" t="s">
        <v>4</v>
      </c>
      <c r="H3" s="41" t="s">
        <v>90</v>
      </c>
      <c r="I3" s="32" t="s">
        <v>5</v>
      </c>
      <c r="J3" s="32"/>
      <c r="K3" s="32" t="s">
        <v>6</v>
      </c>
      <c r="L3" s="32"/>
    </row>
    <row r="4" spans="1:12" ht="50.25" customHeight="1" x14ac:dyDescent="0.25">
      <c r="A4" s="41"/>
      <c r="B4" s="41"/>
      <c r="C4" s="42"/>
      <c r="D4" s="41"/>
      <c r="E4" s="42"/>
      <c r="F4" s="41"/>
      <c r="G4" s="41"/>
      <c r="H4" s="41"/>
      <c r="I4" s="3" t="s">
        <v>7</v>
      </c>
      <c r="J4" s="3" t="s">
        <v>8</v>
      </c>
      <c r="K4" s="3" t="s">
        <v>7</v>
      </c>
      <c r="L4" s="3" t="s">
        <v>8</v>
      </c>
    </row>
    <row r="5" spans="1:12" ht="130.15" customHeight="1" x14ac:dyDescent="0.25">
      <c r="A5" s="33" t="s">
        <v>80</v>
      </c>
      <c r="B5" s="35" t="s">
        <v>9</v>
      </c>
      <c r="C5" s="36" t="s">
        <v>65</v>
      </c>
      <c r="D5" s="4" t="s">
        <v>10</v>
      </c>
      <c r="E5" s="4" t="s">
        <v>11</v>
      </c>
      <c r="F5" s="5">
        <v>1</v>
      </c>
      <c r="G5" s="6"/>
      <c r="H5" s="7"/>
      <c r="I5" s="8"/>
      <c r="J5" s="8">
        <f>+I5/8</f>
        <v>0</v>
      </c>
      <c r="K5" s="8">
        <f>+I5*H5*F5</f>
        <v>0</v>
      </c>
      <c r="L5" s="8">
        <f>+J5*H5*F5</f>
        <v>0</v>
      </c>
    </row>
    <row r="6" spans="1:12" ht="143.25" customHeight="1" x14ac:dyDescent="0.25">
      <c r="A6" s="34"/>
      <c r="B6" s="37"/>
      <c r="C6" s="43"/>
      <c r="D6" s="4" t="s">
        <v>12</v>
      </c>
      <c r="E6" s="4" t="s">
        <v>13</v>
      </c>
      <c r="F6" s="5">
        <v>1</v>
      </c>
      <c r="G6" s="6"/>
      <c r="H6" s="7"/>
      <c r="I6" s="8"/>
      <c r="J6" s="8">
        <f>+I6/8</f>
        <v>0</v>
      </c>
      <c r="K6" s="8">
        <f>+I6*H6*F6</f>
        <v>0</v>
      </c>
      <c r="L6" s="8">
        <f>+J6*H6*F6</f>
        <v>0</v>
      </c>
    </row>
    <row r="7" spans="1:12" ht="31.9" customHeight="1" x14ac:dyDescent="0.25">
      <c r="A7" s="45"/>
      <c r="B7" s="46"/>
      <c r="C7" s="46"/>
      <c r="D7" s="47"/>
      <c r="E7" s="23" t="s">
        <v>14</v>
      </c>
      <c r="F7" s="24">
        <f>SUM(F5:F6)</f>
        <v>2</v>
      </c>
      <c r="G7" s="25"/>
      <c r="H7" s="44" t="s">
        <v>79</v>
      </c>
      <c r="I7" s="44"/>
      <c r="J7" s="44"/>
      <c r="K7" s="26">
        <f>SUM(K5:K6)</f>
        <v>0</v>
      </c>
      <c r="L7" s="26">
        <f>SUM(L5:L6)</f>
        <v>0</v>
      </c>
    </row>
    <row r="8" spans="1:12" ht="31.9" customHeight="1" x14ac:dyDescent="0.25">
      <c r="A8" s="9"/>
      <c r="B8" s="9"/>
      <c r="C8" s="9"/>
      <c r="D8" s="9"/>
      <c r="E8" s="10"/>
      <c r="F8" s="9"/>
      <c r="G8" s="11"/>
      <c r="H8" s="11"/>
      <c r="I8" s="1"/>
      <c r="J8" s="1"/>
      <c r="K8" s="1"/>
      <c r="L8" s="1"/>
    </row>
    <row r="9" spans="1:12" ht="43.15" customHeight="1" x14ac:dyDescent="0.25">
      <c r="A9" s="41" t="s">
        <v>62</v>
      </c>
      <c r="B9" s="41" t="s">
        <v>0</v>
      </c>
      <c r="C9" s="41" t="s">
        <v>64</v>
      </c>
      <c r="D9" s="41" t="s">
        <v>1</v>
      </c>
      <c r="E9" s="42" t="s">
        <v>2</v>
      </c>
      <c r="F9" s="41" t="s">
        <v>3</v>
      </c>
      <c r="G9" s="41" t="s">
        <v>4</v>
      </c>
      <c r="H9" s="41" t="s">
        <v>16</v>
      </c>
      <c r="I9" s="32" t="s">
        <v>5</v>
      </c>
      <c r="J9" s="32"/>
      <c r="K9" s="32" t="s">
        <v>6</v>
      </c>
      <c r="L9" s="32"/>
    </row>
    <row r="10" spans="1:12" ht="35.450000000000003" customHeight="1" x14ac:dyDescent="0.25">
      <c r="A10" s="41"/>
      <c r="B10" s="41"/>
      <c r="C10" s="42"/>
      <c r="D10" s="41"/>
      <c r="E10" s="42"/>
      <c r="F10" s="41"/>
      <c r="G10" s="41"/>
      <c r="H10" s="41"/>
      <c r="I10" s="3" t="s">
        <v>7</v>
      </c>
      <c r="J10" s="3" t="s">
        <v>8</v>
      </c>
      <c r="K10" s="3" t="s">
        <v>7</v>
      </c>
      <c r="L10" s="3" t="s">
        <v>8</v>
      </c>
    </row>
    <row r="11" spans="1:12" ht="106.5" customHeight="1" x14ac:dyDescent="0.25">
      <c r="A11" s="33" t="s">
        <v>81</v>
      </c>
      <c r="B11" s="35" t="s">
        <v>17</v>
      </c>
      <c r="C11" s="36" t="s">
        <v>66</v>
      </c>
      <c r="D11" s="4" t="s">
        <v>18</v>
      </c>
      <c r="E11" s="4" t="s">
        <v>19</v>
      </c>
      <c r="F11" s="5">
        <v>1</v>
      </c>
      <c r="G11" s="6"/>
      <c r="H11" s="7"/>
      <c r="I11" s="8"/>
      <c r="J11" s="8">
        <f>+I11/8</f>
        <v>0</v>
      </c>
      <c r="K11" s="8">
        <f>+I11*H11*F11</f>
        <v>0</v>
      </c>
      <c r="L11" s="8">
        <f>+J11*H11*F11</f>
        <v>0</v>
      </c>
    </row>
    <row r="12" spans="1:12" ht="114" customHeight="1" x14ac:dyDescent="0.25">
      <c r="A12" s="34"/>
      <c r="B12" s="35"/>
      <c r="C12" s="36"/>
      <c r="D12" s="4" t="s">
        <v>20</v>
      </c>
      <c r="E12" s="4" t="s">
        <v>21</v>
      </c>
      <c r="F12" s="5">
        <v>1</v>
      </c>
      <c r="G12" s="6"/>
      <c r="H12" s="7"/>
      <c r="I12" s="8"/>
      <c r="J12" s="8">
        <f>+I12/8</f>
        <v>0</v>
      </c>
      <c r="K12" s="8">
        <f>+I12*H12*F12</f>
        <v>0</v>
      </c>
      <c r="L12" s="8">
        <f>+J12*H12*F12</f>
        <v>0</v>
      </c>
    </row>
    <row r="13" spans="1:12" ht="32.450000000000003" customHeight="1" x14ac:dyDescent="0.25">
      <c r="A13" s="45"/>
      <c r="B13" s="46"/>
      <c r="C13" s="46"/>
      <c r="D13" s="47"/>
      <c r="E13" s="23" t="s">
        <v>14</v>
      </c>
      <c r="F13" s="24">
        <f>SUM(F11:F12)</f>
        <v>2</v>
      </c>
      <c r="G13" s="25"/>
      <c r="H13" s="44" t="s">
        <v>15</v>
      </c>
      <c r="I13" s="44"/>
      <c r="J13" s="44"/>
      <c r="K13" s="26">
        <f>SUM(K11:K12)</f>
        <v>0</v>
      </c>
      <c r="L13" s="26">
        <f>SUM(L11:L12)</f>
        <v>0</v>
      </c>
    </row>
    <row r="14" spans="1:12" ht="30" customHeight="1" x14ac:dyDescent="0.25">
      <c r="G14" s="12"/>
      <c r="H14" s="12"/>
    </row>
    <row r="15" spans="1:12" ht="45" customHeight="1" x14ac:dyDescent="0.25">
      <c r="A15" s="41" t="s">
        <v>62</v>
      </c>
      <c r="B15" s="41" t="s">
        <v>0</v>
      </c>
      <c r="C15" s="41" t="s">
        <v>64</v>
      </c>
      <c r="D15" s="41" t="s">
        <v>1</v>
      </c>
      <c r="E15" s="42" t="s">
        <v>2</v>
      </c>
      <c r="F15" s="41" t="s">
        <v>3</v>
      </c>
      <c r="G15" s="41" t="s">
        <v>4</v>
      </c>
      <c r="H15" s="41" t="s">
        <v>16</v>
      </c>
      <c r="I15" s="32" t="s">
        <v>5</v>
      </c>
      <c r="J15" s="32"/>
      <c r="K15" s="32" t="s">
        <v>6</v>
      </c>
      <c r="L15" s="32"/>
    </row>
    <row r="16" spans="1:12" ht="33.6" customHeight="1" x14ac:dyDescent="0.25">
      <c r="A16" s="41"/>
      <c r="B16" s="41"/>
      <c r="C16" s="42"/>
      <c r="D16" s="41"/>
      <c r="E16" s="42"/>
      <c r="F16" s="41"/>
      <c r="G16" s="41"/>
      <c r="H16" s="41"/>
      <c r="I16" s="3" t="s">
        <v>7</v>
      </c>
      <c r="J16" s="3" t="s">
        <v>8</v>
      </c>
      <c r="K16" s="3" t="s">
        <v>7</v>
      </c>
      <c r="L16" s="3" t="s">
        <v>8</v>
      </c>
    </row>
    <row r="17" spans="1:15" ht="80.45" customHeight="1" x14ac:dyDescent="0.25">
      <c r="A17" s="33" t="s">
        <v>82</v>
      </c>
      <c r="B17" s="35" t="s">
        <v>22</v>
      </c>
      <c r="C17" s="36" t="s">
        <v>67</v>
      </c>
      <c r="D17" s="13" t="s">
        <v>23</v>
      </c>
      <c r="E17" s="4" t="s">
        <v>24</v>
      </c>
      <c r="F17" s="5">
        <v>1</v>
      </c>
      <c r="G17" s="6"/>
      <c r="H17" s="7"/>
      <c r="I17" s="8"/>
      <c r="J17" s="8">
        <f>+I17/8</f>
        <v>0</v>
      </c>
      <c r="K17" s="8">
        <f>+I17*H17*F17</f>
        <v>0</v>
      </c>
      <c r="L17" s="8">
        <f>+J17*H17*F17</f>
        <v>0</v>
      </c>
    </row>
    <row r="18" spans="1:15" ht="80.45" customHeight="1" x14ac:dyDescent="0.25">
      <c r="A18" s="34"/>
      <c r="B18" s="35"/>
      <c r="C18" s="36"/>
      <c r="D18" s="13" t="s">
        <v>25</v>
      </c>
      <c r="E18" s="4" t="s">
        <v>26</v>
      </c>
      <c r="F18" s="5">
        <v>1</v>
      </c>
      <c r="G18" s="6"/>
      <c r="H18" s="7"/>
      <c r="I18" s="8"/>
      <c r="J18" s="8">
        <f>+I18/8</f>
        <v>0</v>
      </c>
      <c r="K18" s="8">
        <f>+I18*H18*F18</f>
        <v>0</v>
      </c>
      <c r="L18" s="8">
        <f>+J18*H18*F18</f>
        <v>0</v>
      </c>
    </row>
    <row r="19" spans="1:15" ht="80.45" customHeight="1" x14ac:dyDescent="0.25">
      <c r="A19" s="34"/>
      <c r="B19" s="35"/>
      <c r="C19" s="36"/>
      <c r="D19" s="13" t="s">
        <v>27</v>
      </c>
      <c r="E19" s="4" t="s">
        <v>28</v>
      </c>
      <c r="F19" s="5">
        <v>1</v>
      </c>
      <c r="G19" s="6"/>
      <c r="H19" s="7"/>
      <c r="I19" s="8"/>
      <c r="J19" s="8">
        <f>+I19/8</f>
        <v>0</v>
      </c>
      <c r="K19" s="8">
        <f>+I19*H19*F19</f>
        <v>0</v>
      </c>
      <c r="L19" s="8">
        <f>+J19*H19*F19</f>
        <v>0</v>
      </c>
      <c r="O19" s="14"/>
    </row>
    <row r="20" spans="1:15" ht="32.450000000000003" customHeight="1" x14ac:dyDescent="0.25">
      <c r="A20" s="45"/>
      <c r="B20" s="46"/>
      <c r="C20" s="46"/>
      <c r="D20" s="47"/>
      <c r="E20" s="23" t="s">
        <v>14</v>
      </c>
      <c r="F20" s="24">
        <f>SUM(F17:F19)</f>
        <v>3</v>
      </c>
      <c r="G20" s="25"/>
      <c r="H20" s="44" t="s">
        <v>79</v>
      </c>
      <c r="I20" s="44"/>
      <c r="J20" s="44"/>
      <c r="K20" s="26">
        <f>SUM(K17:K19)</f>
        <v>0</v>
      </c>
      <c r="L20" s="26">
        <f>SUM(L17:L19)</f>
        <v>0</v>
      </c>
      <c r="O20" s="15"/>
    </row>
    <row r="21" spans="1:15" ht="32.450000000000003" customHeight="1" x14ac:dyDescent="0.25">
      <c r="A21" s="9"/>
      <c r="B21" s="9"/>
      <c r="C21" s="9"/>
      <c r="D21" s="16"/>
      <c r="E21" s="9"/>
      <c r="F21" s="16"/>
      <c r="G21" s="17"/>
      <c r="H21" s="17"/>
      <c r="I21" s="1"/>
      <c r="J21" s="1"/>
      <c r="K21" s="1"/>
      <c r="L21" s="1"/>
    </row>
    <row r="22" spans="1:15" ht="45" customHeight="1" x14ac:dyDescent="0.25">
      <c r="A22" s="41" t="s">
        <v>62</v>
      </c>
      <c r="B22" s="41" t="s">
        <v>0</v>
      </c>
      <c r="C22" s="41" t="s">
        <v>64</v>
      </c>
      <c r="D22" s="41" t="s">
        <v>1</v>
      </c>
      <c r="E22" s="42" t="s">
        <v>2</v>
      </c>
      <c r="F22" s="41" t="s">
        <v>3</v>
      </c>
      <c r="G22" s="41" t="s">
        <v>4</v>
      </c>
      <c r="H22" s="41" t="s">
        <v>16</v>
      </c>
      <c r="I22" s="32" t="s">
        <v>5</v>
      </c>
      <c r="J22" s="32"/>
      <c r="K22" s="32" t="s">
        <v>6</v>
      </c>
      <c r="L22" s="32"/>
    </row>
    <row r="23" spans="1:15" ht="33.6" customHeight="1" x14ac:dyDescent="0.25">
      <c r="A23" s="41"/>
      <c r="B23" s="41"/>
      <c r="C23" s="42"/>
      <c r="D23" s="41"/>
      <c r="E23" s="42"/>
      <c r="F23" s="41"/>
      <c r="G23" s="41"/>
      <c r="H23" s="41"/>
      <c r="I23" s="3" t="s">
        <v>7</v>
      </c>
      <c r="J23" s="3" t="s">
        <v>8</v>
      </c>
      <c r="K23" s="3" t="s">
        <v>7</v>
      </c>
      <c r="L23" s="3" t="s">
        <v>8</v>
      </c>
    </row>
    <row r="24" spans="1:15" ht="106.9" customHeight="1" x14ac:dyDescent="0.25">
      <c r="A24" s="33" t="s">
        <v>83</v>
      </c>
      <c r="B24" s="35" t="s">
        <v>29</v>
      </c>
      <c r="C24" s="36" t="s">
        <v>68</v>
      </c>
      <c r="D24" s="13" t="s">
        <v>30</v>
      </c>
      <c r="E24" s="4" t="s">
        <v>31</v>
      </c>
      <c r="F24" s="5">
        <v>1</v>
      </c>
      <c r="G24" s="6"/>
      <c r="H24" s="7"/>
      <c r="I24" s="8"/>
      <c r="J24" s="8">
        <f t="shared" ref="J24:J25" si="0">+I24/8</f>
        <v>0</v>
      </c>
      <c r="K24" s="8">
        <f>+I24*H24*F24</f>
        <v>0</v>
      </c>
      <c r="L24" s="8">
        <f>+J24*H24*F24</f>
        <v>0</v>
      </c>
    </row>
    <row r="25" spans="1:15" ht="106.9" customHeight="1" x14ac:dyDescent="0.25">
      <c r="A25" s="33"/>
      <c r="B25" s="35"/>
      <c r="C25" s="36"/>
      <c r="D25" s="13" t="s">
        <v>32</v>
      </c>
      <c r="E25" s="4" t="s">
        <v>33</v>
      </c>
      <c r="F25" s="5">
        <v>1</v>
      </c>
      <c r="G25" s="6"/>
      <c r="H25" s="7"/>
      <c r="I25" s="8"/>
      <c r="J25" s="8">
        <f t="shared" si="0"/>
        <v>0</v>
      </c>
      <c r="K25" s="8">
        <f>+I25*H25*F25</f>
        <v>0</v>
      </c>
      <c r="L25" s="8">
        <f>+J25*H25*F25</f>
        <v>0</v>
      </c>
    </row>
    <row r="26" spans="1:15" ht="32.450000000000003" customHeight="1" x14ac:dyDescent="0.25">
      <c r="A26" s="45"/>
      <c r="B26" s="46"/>
      <c r="C26" s="46"/>
      <c r="D26" s="47"/>
      <c r="E26" s="23" t="s">
        <v>14</v>
      </c>
      <c r="F26" s="24">
        <f>+F25+F24</f>
        <v>2</v>
      </c>
      <c r="G26" s="25"/>
      <c r="H26" s="44" t="s">
        <v>79</v>
      </c>
      <c r="I26" s="44"/>
      <c r="J26" s="44"/>
      <c r="K26" s="26">
        <f>SUM(K24:K25)</f>
        <v>0</v>
      </c>
      <c r="L26" s="26">
        <f>SUM(L24:L25)</f>
        <v>0</v>
      </c>
    </row>
    <row r="27" spans="1:15" ht="33.6" customHeight="1" x14ac:dyDescent="0.25">
      <c r="G27" s="12"/>
      <c r="H27" s="12"/>
    </row>
    <row r="28" spans="1:15" ht="45" customHeight="1" x14ac:dyDescent="0.25">
      <c r="A28" s="41" t="s">
        <v>62</v>
      </c>
      <c r="B28" s="41" t="s">
        <v>0</v>
      </c>
      <c r="C28" s="41" t="s">
        <v>64</v>
      </c>
      <c r="D28" s="41" t="s">
        <v>1</v>
      </c>
      <c r="E28" s="42" t="s">
        <v>2</v>
      </c>
      <c r="F28" s="41" t="s">
        <v>3</v>
      </c>
      <c r="G28" s="41" t="s">
        <v>4</v>
      </c>
      <c r="H28" s="41" t="s">
        <v>16</v>
      </c>
      <c r="I28" s="32" t="s">
        <v>5</v>
      </c>
      <c r="J28" s="32"/>
      <c r="K28" s="32" t="s">
        <v>6</v>
      </c>
      <c r="L28" s="32"/>
    </row>
    <row r="29" spans="1:15" ht="33.6" customHeight="1" x14ac:dyDescent="0.25">
      <c r="A29" s="41"/>
      <c r="B29" s="41"/>
      <c r="C29" s="42"/>
      <c r="D29" s="41"/>
      <c r="E29" s="42"/>
      <c r="F29" s="41"/>
      <c r="G29" s="41"/>
      <c r="H29" s="41"/>
      <c r="I29" s="3" t="s">
        <v>7</v>
      </c>
      <c r="J29" s="3" t="s">
        <v>8</v>
      </c>
      <c r="K29" s="3" t="s">
        <v>7</v>
      </c>
      <c r="L29" s="3" t="s">
        <v>8</v>
      </c>
    </row>
    <row r="30" spans="1:15" ht="212.45" customHeight="1" x14ac:dyDescent="0.25">
      <c r="A30" s="18" t="s">
        <v>84</v>
      </c>
      <c r="B30" s="19" t="s">
        <v>34</v>
      </c>
      <c r="C30" s="20" t="s">
        <v>69</v>
      </c>
      <c r="D30" s="4" t="s">
        <v>35</v>
      </c>
      <c r="E30" s="4" t="s">
        <v>36</v>
      </c>
      <c r="F30" s="5" t="s">
        <v>37</v>
      </c>
      <c r="G30" s="6"/>
      <c r="H30" s="7"/>
      <c r="I30" s="8"/>
      <c r="J30" s="8">
        <f>+I30/8</f>
        <v>0</v>
      </c>
      <c r="K30" s="8">
        <f>+I30*H30*F30</f>
        <v>0</v>
      </c>
      <c r="L30" s="8">
        <f>+J30*H30*F30</f>
        <v>0</v>
      </c>
    </row>
    <row r="31" spans="1:15" ht="32.450000000000003" customHeight="1" x14ac:dyDescent="0.25">
      <c r="A31" s="45"/>
      <c r="B31" s="46"/>
      <c r="C31" s="46"/>
      <c r="D31" s="47"/>
      <c r="E31" s="23" t="s">
        <v>14</v>
      </c>
      <c r="F31" s="24" t="str">
        <f>+F30</f>
        <v>2</v>
      </c>
      <c r="G31" s="25"/>
      <c r="H31" s="44" t="s">
        <v>79</v>
      </c>
      <c r="I31" s="44"/>
      <c r="J31" s="44"/>
      <c r="K31" s="26">
        <f>+K30</f>
        <v>0</v>
      </c>
      <c r="L31" s="26">
        <f>+L30</f>
        <v>0</v>
      </c>
    </row>
    <row r="32" spans="1:15" ht="33.6" customHeight="1" x14ac:dyDescent="0.25">
      <c r="G32" s="12"/>
      <c r="H32" s="12"/>
    </row>
    <row r="33" spans="1:12" ht="45" customHeight="1" x14ac:dyDescent="0.25">
      <c r="A33" s="41" t="s">
        <v>62</v>
      </c>
      <c r="B33" s="41" t="s">
        <v>0</v>
      </c>
      <c r="C33" s="41" t="s">
        <v>64</v>
      </c>
      <c r="D33" s="41" t="s">
        <v>1</v>
      </c>
      <c r="E33" s="42" t="s">
        <v>2</v>
      </c>
      <c r="F33" s="41" t="s">
        <v>3</v>
      </c>
      <c r="G33" s="41" t="s">
        <v>4</v>
      </c>
      <c r="H33" s="41" t="s">
        <v>16</v>
      </c>
      <c r="I33" s="32" t="s">
        <v>5</v>
      </c>
      <c r="J33" s="32"/>
      <c r="K33" s="32" t="s">
        <v>6</v>
      </c>
      <c r="L33" s="32"/>
    </row>
    <row r="34" spans="1:12" ht="33.6" customHeight="1" x14ac:dyDescent="0.25">
      <c r="A34" s="41"/>
      <c r="B34" s="41"/>
      <c r="C34" s="42"/>
      <c r="D34" s="41"/>
      <c r="E34" s="42"/>
      <c r="F34" s="41"/>
      <c r="G34" s="41"/>
      <c r="H34" s="41"/>
      <c r="I34" s="3" t="s">
        <v>7</v>
      </c>
      <c r="J34" s="3" t="s">
        <v>8</v>
      </c>
      <c r="K34" s="3" t="s">
        <v>7</v>
      </c>
      <c r="L34" s="3" t="s">
        <v>8</v>
      </c>
    </row>
    <row r="35" spans="1:12" ht="105.6" customHeight="1" x14ac:dyDescent="0.25">
      <c r="A35" s="33" t="s">
        <v>85</v>
      </c>
      <c r="B35" s="35" t="s">
        <v>38</v>
      </c>
      <c r="C35" s="36" t="s">
        <v>70</v>
      </c>
      <c r="D35" s="13" t="s">
        <v>39</v>
      </c>
      <c r="E35" s="4" t="s">
        <v>40</v>
      </c>
      <c r="F35" s="5">
        <v>1</v>
      </c>
      <c r="G35" s="21"/>
      <c r="H35" s="7"/>
      <c r="I35" s="8"/>
      <c r="J35" s="8">
        <f t="shared" ref="J35:J37" si="1">+I35/8</f>
        <v>0</v>
      </c>
      <c r="K35" s="8">
        <f>+I35*H35*F35*0.3</f>
        <v>0</v>
      </c>
      <c r="L35" s="8">
        <f>+J35*H35*F35*0.3</f>
        <v>0</v>
      </c>
    </row>
    <row r="36" spans="1:12" ht="105.6" customHeight="1" x14ac:dyDescent="0.25">
      <c r="A36" s="34"/>
      <c r="B36" s="35"/>
      <c r="C36" s="36"/>
      <c r="D36" s="13" t="s">
        <v>41</v>
      </c>
      <c r="E36" s="4" t="s">
        <v>42</v>
      </c>
      <c r="F36" s="5">
        <v>1</v>
      </c>
      <c r="G36" s="6"/>
      <c r="H36" s="7"/>
      <c r="I36" s="8"/>
      <c r="J36" s="8">
        <f t="shared" si="1"/>
        <v>0</v>
      </c>
      <c r="K36" s="8">
        <f>+I36*H36*F36</f>
        <v>0</v>
      </c>
      <c r="L36" s="8">
        <f>+J36*H36*F36</f>
        <v>0</v>
      </c>
    </row>
    <row r="37" spans="1:12" ht="105.6" customHeight="1" x14ac:dyDescent="0.25">
      <c r="A37" s="34"/>
      <c r="B37" s="35"/>
      <c r="C37" s="36"/>
      <c r="D37" s="13" t="s">
        <v>43</v>
      </c>
      <c r="E37" s="4" t="s">
        <v>44</v>
      </c>
      <c r="F37" s="5">
        <v>1</v>
      </c>
      <c r="G37" s="6"/>
      <c r="H37" s="7"/>
      <c r="I37" s="8"/>
      <c r="J37" s="8">
        <f t="shared" si="1"/>
        <v>0</v>
      </c>
      <c r="K37" s="8">
        <f>+I37*H37*F37</f>
        <v>0</v>
      </c>
      <c r="L37" s="8">
        <f>+J37*H37*F37</f>
        <v>0</v>
      </c>
    </row>
    <row r="38" spans="1:12" ht="32.450000000000003" customHeight="1" x14ac:dyDescent="0.25">
      <c r="A38" s="45"/>
      <c r="B38" s="46"/>
      <c r="C38" s="46"/>
      <c r="D38" s="47"/>
      <c r="E38" s="23" t="s">
        <v>14</v>
      </c>
      <c r="F38" s="24">
        <f>SUM(F35:F37)</f>
        <v>3</v>
      </c>
      <c r="G38" s="25"/>
      <c r="H38" s="44" t="s">
        <v>79</v>
      </c>
      <c r="I38" s="44"/>
      <c r="J38" s="44"/>
      <c r="K38" s="26">
        <f>SUM(K35:K37)</f>
        <v>0</v>
      </c>
      <c r="L38" s="26">
        <f>SUM(L35:L37)</f>
        <v>0</v>
      </c>
    </row>
    <row r="39" spans="1:12" ht="32.450000000000003" customHeight="1" x14ac:dyDescent="0.25">
      <c r="A39" s="9"/>
      <c r="B39" s="9"/>
      <c r="C39" s="9"/>
      <c r="D39" s="16"/>
      <c r="E39" s="9"/>
      <c r="F39" s="16"/>
      <c r="G39" s="17"/>
      <c r="H39" s="17"/>
      <c r="I39" s="1"/>
      <c r="J39" s="1"/>
      <c r="K39" s="1"/>
      <c r="L39" s="1"/>
    </row>
    <row r="40" spans="1:12" ht="45" customHeight="1" x14ac:dyDescent="0.25">
      <c r="A40" s="41" t="s">
        <v>62</v>
      </c>
      <c r="B40" s="41" t="s">
        <v>0</v>
      </c>
      <c r="C40" s="41" t="s">
        <v>64</v>
      </c>
      <c r="D40" s="41" t="s">
        <v>1</v>
      </c>
      <c r="E40" s="42" t="s">
        <v>2</v>
      </c>
      <c r="F40" s="41" t="s">
        <v>3</v>
      </c>
      <c r="G40" s="41" t="s">
        <v>4</v>
      </c>
      <c r="H40" s="41" t="s">
        <v>16</v>
      </c>
      <c r="I40" s="32" t="s">
        <v>5</v>
      </c>
      <c r="J40" s="32"/>
      <c r="K40" s="32" t="s">
        <v>6</v>
      </c>
      <c r="L40" s="32"/>
    </row>
    <row r="41" spans="1:12" ht="33.6" customHeight="1" x14ac:dyDescent="0.25">
      <c r="A41" s="41"/>
      <c r="B41" s="41"/>
      <c r="C41" s="42"/>
      <c r="D41" s="41"/>
      <c r="E41" s="42"/>
      <c r="F41" s="41"/>
      <c r="G41" s="41"/>
      <c r="H41" s="41"/>
      <c r="I41" s="3" t="s">
        <v>7</v>
      </c>
      <c r="J41" s="3" t="s">
        <v>8</v>
      </c>
      <c r="K41" s="3" t="s">
        <v>7</v>
      </c>
      <c r="L41" s="3" t="s">
        <v>8</v>
      </c>
    </row>
    <row r="42" spans="1:12" ht="102.75" customHeight="1" x14ac:dyDescent="0.25">
      <c r="A42" s="33" t="s">
        <v>86</v>
      </c>
      <c r="B42" s="35" t="s">
        <v>45</v>
      </c>
      <c r="C42" s="36" t="s">
        <v>71</v>
      </c>
      <c r="D42" s="13" t="s">
        <v>46</v>
      </c>
      <c r="E42" s="4" t="s">
        <v>47</v>
      </c>
      <c r="F42" s="5">
        <v>1</v>
      </c>
      <c r="G42" s="6"/>
      <c r="H42" s="7"/>
      <c r="I42" s="8"/>
      <c r="J42" s="8">
        <f t="shared" ref="J42:J44" si="2">+I42/8</f>
        <v>0</v>
      </c>
      <c r="K42" s="8">
        <f>+I42*H42*F42</f>
        <v>0</v>
      </c>
      <c r="L42" s="8">
        <f>+J42*H42*F42</f>
        <v>0</v>
      </c>
    </row>
    <row r="43" spans="1:12" ht="102.75" customHeight="1" x14ac:dyDescent="0.25">
      <c r="A43" s="34"/>
      <c r="B43" s="35"/>
      <c r="C43" s="36"/>
      <c r="D43" s="13" t="s">
        <v>48</v>
      </c>
      <c r="E43" s="4" t="s">
        <v>49</v>
      </c>
      <c r="F43" s="5">
        <v>1</v>
      </c>
      <c r="G43" s="22"/>
      <c r="H43" s="7"/>
      <c r="I43" s="8"/>
      <c r="J43" s="8">
        <f t="shared" si="2"/>
        <v>0</v>
      </c>
      <c r="K43" s="8">
        <f>+I43*H43*F43</f>
        <v>0</v>
      </c>
      <c r="L43" s="8">
        <f>+J43*H43*F43</f>
        <v>0</v>
      </c>
    </row>
    <row r="44" spans="1:12" ht="102.75" customHeight="1" x14ac:dyDescent="0.25">
      <c r="A44" s="34"/>
      <c r="B44" s="35"/>
      <c r="C44" s="36"/>
      <c r="D44" s="13" t="s">
        <v>50</v>
      </c>
      <c r="E44" s="4" t="s">
        <v>51</v>
      </c>
      <c r="F44" s="5">
        <v>1</v>
      </c>
      <c r="G44" s="6"/>
      <c r="H44" s="7"/>
      <c r="I44" s="8"/>
      <c r="J44" s="8">
        <f t="shared" si="2"/>
        <v>0</v>
      </c>
      <c r="K44" s="8">
        <f>+I44*H44*F44</f>
        <v>0</v>
      </c>
      <c r="L44" s="8">
        <f>+J44*H44*F44</f>
        <v>0</v>
      </c>
    </row>
    <row r="45" spans="1:12" ht="32.450000000000003" customHeight="1" x14ac:dyDescent="0.25">
      <c r="A45" s="45"/>
      <c r="B45" s="46"/>
      <c r="C45" s="46"/>
      <c r="D45" s="47"/>
      <c r="E45" s="23" t="s">
        <v>14</v>
      </c>
      <c r="F45" s="24">
        <f>+F44+F43+F42</f>
        <v>3</v>
      </c>
      <c r="G45" s="25"/>
      <c r="H45" s="44" t="s">
        <v>79</v>
      </c>
      <c r="I45" s="44"/>
      <c r="J45" s="44"/>
      <c r="K45" s="26">
        <f>SUM(K42:K44)</f>
        <v>0</v>
      </c>
      <c r="L45" s="26">
        <f>SUM(L42:L44)</f>
        <v>0</v>
      </c>
    </row>
    <row r="46" spans="1:12" ht="27.6" customHeight="1" x14ac:dyDescent="0.25">
      <c r="G46" s="12"/>
      <c r="H46" s="12"/>
    </row>
    <row r="47" spans="1:12" ht="45" customHeight="1" x14ac:dyDescent="0.25">
      <c r="A47" s="41" t="s">
        <v>62</v>
      </c>
      <c r="B47" s="41" t="s">
        <v>0</v>
      </c>
      <c r="C47" s="41" t="s">
        <v>64</v>
      </c>
      <c r="D47" s="41" t="s">
        <v>1</v>
      </c>
      <c r="E47" s="42" t="s">
        <v>2</v>
      </c>
      <c r="F47" s="41" t="s">
        <v>3</v>
      </c>
      <c r="G47" s="41" t="s">
        <v>4</v>
      </c>
      <c r="H47" s="41" t="s">
        <v>16</v>
      </c>
      <c r="I47" s="32" t="s">
        <v>5</v>
      </c>
      <c r="J47" s="32"/>
      <c r="K47" s="32" t="s">
        <v>6</v>
      </c>
      <c r="L47" s="32"/>
    </row>
    <row r="48" spans="1:12" ht="33.6" customHeight="1" x14ac:dyDescent="0.25">
      <c r="A48" s="41"/>
      <c r="B48" s="41"/>
      <c r="C48" s="42"/>
      <c r="D48" s="41"/>
      <c r="E48" s="42"/>
      <c r="F48" s="41"/>
      <c r="G48" s="41"/>
      <c r="H48" s="41"/>
      <c r="I48" s="3" t="s">
        <v>7</v>
      </c>
      <c r="J48" s="3" t="s">
        <v>8</v>
      </c>
      <c r="K48" s="3" t="s">
        <v>7</v>
      </c>
      <c r="L48" s="3" t="s">
        <v>8</v>
      </c>
    </row>
    <row r="49" spans="1:12" ht="108.6" customHeight="1" x14ac:dyDescent="0.25">
      <c r="A49" s="33" t="s">
        <v>87</v>
      </c>
      <c r="B49" s="35" t="s">
        <v>52</v>
      </c>
      <c r="C49" s="36" t="s">
        <v>72</v>
      </c>
      <c r="D49" s="13" t="s">
        <v>53</v>
      </c>
      <c r="E49" s="4" t="s">
        <v>63</v>
      </c>
      <c r="F49" s="5">
        <v>1</v>
      </c>
      <c r="G49" s="6"/>
      <c r="H49" s="7"/>
      <c r="I49" s="8"/>
      <c r="J49" s="8">
        <f t="shared" ref="J49:J51" si="3">+I49/8</f>
        <v>0</v>
      </c>
      <c r="K49" s="8">
        <f>+I49*H49*F49</f>
        <v>0</v>
      </c>
      <c r="L49" s="8">
        <f>+J49*H49*F49</f>
        <v>0</v>
      </c>
    </row>
    <row r="50" spans="1:12" ht="108.6" customHeight="1" x14ac:dyDescent="0.25">
      <c r="A50" s="34"/>
      <c r="B50" s="35"/>
      <c r="C50" s="36"/>
      <c r="D50" s="13" t="s">
        <v>54</v>
      </c>
      <c r="E50" s="4" t="s">
        <v>55</v>
      </c>
      <c r="F50" s="5">
        <v>1</v>
      </c>
      <c r="G50" s="6"/>
      <c r="H50" s="7"/>
      <c r="I50" s="8"/>
      <c r="J50" s="8">
        <f t="shared" si="3"/>
        <v>0</v>
      </c>
      <c r="K50" s="8">
        <f>+I50*H50*F50</f>
        <v>0</v>
      </c>
      <c r="L50" s="8">
        <f>+J50*H50*F50</f>
        <v>0</v>
      </c>
    </row>
    <row r="51" spans="1:12" ht="108.6" customHeight="1" x14ac:dyDescent="0.25">
      <c r="A51" s="34"/>
      <c r="B51" s="35"/>
      <c r="C51" s="36"/>
      <c r="D51" s="13" t="s">
        <v>56</v>
      </c>
      <c r="E51" s="4" t="s">
        <v>57</v>
      </c>
      <c r="F51" s="5">
        <v>1</v>
      </c>
      <c r="G51" s="6"/>
      <c r="H51" s="7"/>
      <c r="I51" s="8"/>
      <c r="J51" s="8">
        <f t="shared" si="3"/>
        <v>0</v>
      </c>
      <c r="K51" s="8">
        <f>+I51*H51*F51</f>
        <v>0</v>
      </c>
      <c r="L51" s="8">
        <f>+J51*H51*F51</f>
        <v>0</v>
      </c>
    </row>
    <row r="52" spans="1:12" ht="32.450000000000003" customHeight="1" x14ac:dyDescent="0.25">
      <c r="A52" s="45"/>
      <c r="B52" s="46"/>
      <c r="C52" s="46"/>
      <c r="D52" s="47"/>
      <c r="E52" s="23" t="s">
        <v>14</v>
      </c>
      <c r="F52" s="24">
        <f>+F51+F50+F49</f>
        <v>3</v>
      </c>
      <c r="G52" s="25"/>
      <c r="H52" s="44" t="s">
        <v>79</v>
      </c>
      <c r="I52" s="44"/>
      <c r="J52" s="44"/>
      <c r="K52" s="26">
        <f>SUM(K49:K51)</f>
        <v>0</v>
      </c>
      <c r="L52" s="26">
        <f>SUM(L49:L51)</f>
        <v>0</v>
      </c>
    </row>
    <row r="53" spans="1:12" ht="32.450000000000003" customHeight="1" x14ac:dyDescent="0.25">
      <c r="A53" s="9"/>
      <c r="B53" s="9"/>
      <c r="C53" s="9"/>
      <c r="D53" s="16"/>
      <c r="E53" s="9"/>
      <c r="F53" s="16"/>
      <c r="G53" s="17"/>
      <c r="H53" s="17"/>
      <c r="I53" s="1"/>
      <c r="J53" s="1"/>
      <c r="K53" s="1"/>
      <c r="L53" s="1"/>
    </row>
    <row r="54" spans="1:12" ht="27.6" customHeight="1" x14ac:dyDescent="0.25">
      <c r="G54" s="12"/>
      <c r="H54" s="12"/>
    </row>
    <row r="55" spans="1:12" ht="45" customHeight="1" x14ac:dyDescent="0.25">
      <c r="A55" s="41" t="s">
        <v>62</v>
      </c>
      <c r="B55" s="41" t="s">
        <v>0</v>
      </c>
      <c r="C55" s="41" t="s">
        <v>64</v>
      </c>
      <c r="D55" s="41" t="s">
        <v>1</v>
      </c>
      <c r="E55" s="42" t="s">
        <v>2</v>
      </c>
      <c r="F55" s="41" t="s">
        <v>3</v>
      </c>
      <c r="G55" s="41" t="s">
        <v>4</v>
      </c>
      <c r="H55" s="41" t="s">
        <v>16</v>
      </c>
      <c r="I55" s="32" t="s">
        <v>5</v>
      </c>
      <c r="J55" s="32"/>
      <c r="K55" s="32" t="s">
        <v>6</v>
      </c>
      <c r="L55" s="32"/>
    </row>
    <row r="56" spans="1:12" ht="33.6" customHeight="1" x14ac:dyDescent="0.25">
      <c r="A56" s="41"/>
      <c r="B56" s="41"/>
      <c r="C56" s="42"/>
      <c r="D56" s="41"/>
      <c r="E56" s="42"/>
      <c r="F56" s="41"/>
      <c r="G56" s="41"/>
      <c r="H56" s="41"/>
      <c r="I56" s="3" t="s">
        <v>7</v>
      </c>
      <c r="J56" s="3" t="s">
        <v>8</v>
      </c>
      <c r="K56" s="3" t="s">
        <v>7</v>
      </c>
      <c r="L56" s="3" t="s">
        <v>8</v>
      </c>
    </row>
    <row r="57" spans="1:12" ht="178.9" customHeight="1" x14ac:dyDescent="0.25">
      <c r="A57" s="18" t="s">
        <v>88</v>
      </c>
      <c r="B57" s="19" t="s">
        <v>58</v>
      </c>
      <c r="C57" s="19" t="s">
        <v>59</v>
      </c>
      <c r="D57" s="13" t="s">
        <v>60</v>
      </c>
      <c r="E57" s="4" t="s">
        <v>61</v>
      </c>
      <c r="F57" s="5" t="s">
        <v>37</v>
      </c>
      <c r="G57" s="6"/>
      <c r="H57" s="7"/>
      <c r="I57" s="8"/>
      <c r="J57" s="8">
        <f>+I57/8</f>
        <v>0</v>
      </c>
      <c r="K57" s="8">
        <f>+I57*H57*F57</f>
        <v>0</v>
      </c>
      <c r="L57" s="8">
        <f>+J57*H57*F57</f>
        <v>0</v>
      </c>
    </row>
    <row r="58" spans="1:12" ht="32.450000000000003" customHeight="1" x14ac:dyDescent="0.25">
      <c r="A58" s="45"/>
      <c r="B58" s="46"/>
      <c r="C58" s="46"/>
      <c r="D58" s="47"/>
      <c r="E58" s="23" t="s">
        <v>14</v>
      </c>
      <c r="F58" s="24" t="str">
        <f>+F57</f>
        <v>2</v>
      </c>
      <c r="G58" s="25"/>
      <c r="H58" s="44" t="s">
        <v>79</v>
      </c>
      <c r="I58" s="44"/>
      <c r="J58" s="44"/>
      <c r="K58" s="26">
        <f>+K57</f>
        <v>0</v>
      </c>
      <c r="L58" s="26">
        <f>+L57</f>
        <v>0</v>
      </c>
    </row>
    <row r="59" spans="1:12" ht="21" customHeight="1" x14ac:dyDescent="0.25"/>
    <row r="60" spans="1:12" s="27" customFormat="1" ht="34.5" customHeight="1" x14ac:dyDescent="0.25">
      <c r="A60" s="64" t="s">
        <v>73</v>
      </c>
      <c r="B60" s="64"/>
      <c r="C60" s="64"/>
      <c r="D60" s="64"/>
      <c r="E60" s="64"/>
      <c r="F60" s="64"/>
    </row>
    <row r="61" spans="1:12" s="28" customFormat="1" ht="16.5" customHeight="1" x14ac:dyDescent="0.2">
      <c r="B61" s="48" t="s">
        <v>74</v>
      </c>
      <c r="C61" s="49"/>
      <c r="F61" s="55" t="s">
        <v>74</v>
      </c>
      <c r="G61" s="56"/>
      <c r="H61" s="56"/>
      <c r="I61" s="56"/>
      <c r="J61" s="56"/>
      <c r="K61" s="57"/>
    </row>
    <row r="62" spans="1:12" s="28" customFormat="1" ht="16.5" customHeight="1" x14ac:dyDescent="0.2">
      <c r="B62" s="50"/>
      <c r="C62" s="51"/>
      <c r="F62" s="58"/>
      <c r="G62" s="59"/>
      <c r="H62" s="59"/>
      <c r="I62" s="59"/>
      <c r="J62" s="59"/>
      <c r="K62" s="60"/>
    </row>
    <row r="63" spans="1:12" s="28" customFormat="1" ht="16.5" customHeight="1" x14ac:dyDescent="0.2">
      <c r="B63" s="50"/>
      <c r="C63" s="51"/>
      <c r="F63" s="58"/>
      <c r="G63" s="59"/>
      <c r="H63" s="59"/>
      <c r="I63" s="59"/>
      <c r="J63" s="59"/>
      <c r="K63" s="60"/>
    </row>
    <row r="64" spans="1:12" s="28" customFormat="1" ht="16.5" customHeight="1" x14ac:dyDescent="0.2">
      <c r="B64" s="50"/>
      <c r="C64" s="51"/>
      <c r="F64" s="58"/>
      <c r="G64" s="59"/>
      <c r="H64" s="59"/>
      <c r="I64" s="59"/>
      <c r="J64" s="59"/>
      <c r="K64" s="60"/>
    </row>
    <row r="65" spans="1:11" s="29" customFormat="1" ht="16.5" customHeight="1" x14ac:dyDescent="0.2">
      <c r="B65" s="52"/>
      <c r="C65" s="53"/>
      <c r="F65" s="61"/>
      <c r="G65" s="62"/>
      <c r="H65" s="62"/>
      <c r="I65" s="62"/>
      <c r="J65" s="62"/>
      <c r="K65" s="63"/>
    </row>
    <row r="66" spans="1:11" s="29" customFormat="1" ht="16.5" x14ac:dyDescent="0.3">
      <c r="A66" s="31" t="s">
        <v>75</v>
      </c>
      <c r="B66" s="54"/>
      <c r="C66" s="54"/>
      <c r="E66" s="31" t="s">
        <v>76</v>
      </c>
      <c r="F66" s="30"/>
      <c r="H66" s="30"/>
    </row>
    <row r="67" spans="1:11" s="29" customFormat="1" ht="16.5" x14ac:dyDescent="0.3">
      <c r="A67" s="31" t="s">
        <v>77</v>
      </c>
      <c r="B67" s="54"/>
      <c r="C67" s="54"/>
      <c r="E67" s="31" t="s">
        <v>77</v>
      </c>
      <c r="F67" s="30"/>
      <c r="H67" s="30"/>
    </row>
    <row r="68" spans="1:11" s="29" customFormat="1" ht="16.5" x14ac:dyDescent="0.3">
      <c r="A68" s="31" t="s">
        <v>78</v>
      </c>
      <c r="B68" s="54"/>
      <c r="C68" s="54"/>
      <c r="E68" s="31" t="s">
        <v>78</v>
      </c>
      <c r="F68" s="30"/>
      <c r="H68" s="30"/>
    </row>
  </sheetData>
  <mergeCells count="136">
    <mergeCell ref="B61:C65"/>
    <mergeCell ref="B66:C66"/>
    <mergeCell ref="B67:C67"/>
    <mergeCell ref="B68:C68"/>
    <mergeCell ref="F61:K65"/>
    <mergeCell ref="F55:F56"/>
    <mergeCell ref="G55:G56"/>
    <mergeCell ref="H55:H56"/>
    <mergeCell ref="I55:J55"/>
    <mergeCell ref="K55:L55"/>
    <mergeCell ref="H58:J58"/>
    <mergeCell ref="A58:D58"/>
    <mergeCell ref="A60:F60"/>
    <mergeCell ref="K47:L47"/>
    <mergeCell ref="A49:A51"/>
    <mergeCell ref="B49:B51"/>
    <mergeCell ref="C49:C51"/>
    <mergeCell ref="H52:J52"/>
    <mergeCell ref="A55:A56"/>
    <mergeCell ref="B55:B56"/>
    <mergeCell ref="C55:C56"/>
    <mergeCell ref="D55:D56"/>
    <mergeCell ref="E55:E56"/>
    <mergeCell ref="A52:D52"/>
    <mergeCell ref="H45:J45"/>
    <mergeCell ref="A47:A48"/>
    <mergeCell ref="B47:B48"/>
    <mergeCell ref="C47:C48"/>
    <mergeCell ref="D47:D48"/>
    <mergeCell ref="E47:E48"/>
    <mergeCell ref="F47:F48"/>
    <mergeCell ref="G47:G48"/>
    <mergeCell ref="H47:H48"/>
    <mergeCell ref="I47:J47"/>
    <mergeCell ref="A45:D45"/>
    <mergeCell ref="G40:G41"/>
    <mergeCell ref="H40:H41"/>
    <mergeCell ref="I40:J40"/>
    <mergeCell ref="K40:L40"/>
    <mergeCell ref="A42:A44"/>
    <mergeCell ref="B42:B44"/>
    <mergeCell ref="C42:C44"/>
    <mergeCell ref="A40:A41"/>
    <mergeCell ref="B40:B41"/>
    <mergeCell ref="C40:C41"/>
    <mergeCell ref="D40:D41"/>
    <mergeCell ref="E40:E41"/>
    <mergeCell ref="F40:F41"/>
    <mergeCell ref="I33:J33"/>
    <mergeCell ref="K33:L33"/>
    <mergeCell ref="A35:A37"/>
    <mergeCell ref="B35:B37"/>
    <mergeCell ref="C35:C37"/>
    <mergeCell ref="H38:J38"/>
    <mergeCell ref="K28:L28"/>
    <mergeCell ref="H31:J31"/>
    <mergeCell ref="A33:A34"/>
    <mergeCell ref="B33:B34"/>
    <mergeCell ref="C33:C34"/>
    <mergeCell ref="D33:D34"/>
    <mergeCell ref="E33:E34"/>
    <mergeCell ref="F33:F34"/>
    <mergeCell ref="G33:G34"/>
    <mergeCell ref="H33:H34"/>
    <mergeCell ref="A31:D31"/>
    <mergeCell ref="A38:D38"/>
    <mergeCell ref="H26:J26"/>
    <mergeCell ref="A28:A29"/>
    <mergeCell ref="B28:B29"/>
    <mergeCell ref="C28:C29"/>
    <mergeCell ref="D28:D29"/>
    <mergeCell ref="E28:E29"/>
    <mergeCell ref="F28:F29"/>
    <mergeCell ref="G28:G29"/>
    <mergeCell ref="H28:H29"/>
    <mergeCell ref="I28:J28"/>
    <mergeCell ref="A26:D26"/>
    <mergeCell ref="F22:F23"/>
    <mergeCell ref="G22:G23"/>
    <mergeCell ref="H22:H23"/>
    <mergeCell ref="I22:J22"/>
    <mergeCell ref="K22:L22"/>
    <mergeCell ref="A24:A25"/>
    <mergeCell ref="B24:B25"/>
    <mergeCell ref="C24:C25"/>
    <mergeCell ref="K15:L15"/>
    <mergeCell ref="A17:A19"/>
    <mergeCell ref="B17:B19"/>
    <mergeCell ref="C17:C19"/>
    <mergeCell ref="H20:J20"/>
    <mergeCell ref="A22:A23"/>
    <mergeCell ref="B22:B23"/>
    <mergeCell ref="C22:C23"/>
    <mergeCell ref="D22:D23"/>
    <mergeCell ref="E22:E23"/>
    <mergeCell ref="A20:D20"/>
    <mergeCell ref="A15:A16"/>
    <mergeCell ref="B15:B16"/>
    <mergeCell ref="C15:C16"/>
    <mergeCell ref="D15:D16"/>
    <mergeCell ref="E15:E16"/>
    <mergeCell ref="F15:F16"/>
    <mergeCell ref="G15:G16"/>
    <mergeCell ref="H15:H16"/>
    <mergeCell ref="I15:J15"/>
    <mergeCell ref="C5:C6"/>
    <mergeCell ref="H7:J7"/>
    <mergeCell ref="A9:A10"/>
    <mergeCell ref="B9:B10"/>
    <mergeCell ref="C9:C10"/>
    <mergeCell ref="D9:D10"/>
    <mergeCell ref="E9:E10"/>
    <mergeCell ref="A7:D7"/>
    <mergeCell ref="H13:J13"/>
    <mergeCell ref="A13:D13"/>
    <mergeCell ref="F9:F10"/>
    <mergeCell ref="G9:G10"/>
    <mergeCell ref="H9:H10"/>
    <mergeCell ref="I9:J9"/>
    <mergeCell ref="K9:L9"/>
    <mergeCell ref="A11:A12"/>
    <mergeCell ref="B11:B12"/>
    <mergeCell ref="C11:C12"/>
    <mergeCell ref="K3:L3"/>
    <mergeCell ref="A5:A6"/>
    <mergeCell ref="B5:B6"/>
    <mergeCell ref="A1:L1"/>
    <mergeCell ref="A3:A4"/>
    <mergeCell ref="B3:B4"/>
    <mergeCell ref="C3:C4"/>
    <mergeCell ref="D3:D4"/>
    <mergeCell ref="E3:E4"/>
    <mergeCell ref="F3:F4"/>
    <mergeCell ref="G3:G4"/>
    <mergeCell ref="H3:H4"/>
    <mergeCell ref="I3:J3"/>
  </mergeCells>
  <pageMargins left="0.70866141732283472" right="0.70866141732283472" top="1.1330314960629921" bottom="0.74803149606299213" header="0.31496062992125984" footer="0.31496062992125984"/>
  <pageSetup scale="36" orientation="landscape" r:id="rId1"/>
  <rowBreaks count="4" manualBreakCount="4">
    <brk id="14" max="16383" man="1"/>
    <brk id="27" max="16383" man="1"/>
    <brk id="39" max="16383" man="1"/>
    <brk id="54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6</vt:lpstr>
      <vt:lpstr>'ANEXO 6'!Títulos_a_imprimir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</dc:creator>
  <cp:lastModifiedBy>Julian Martin Gomez Gomez</cp:lastModifiedBy>
  <cp:lastPrinted>2019-06-07T17:11:13Z</cp:lastPrinted>
  <dcterms:created xsi:type="dcterms:W3CDTF">2019-05-08T00:57:51Z</dcterms:created>
  <dcterms:modified xsi:type="dcterms:W3CDTF">2019-08-01T17:50:47Z</dcterms:modified>
</cp:coreProperties>
</file>