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66925"/>
  <mc:AlternateContent xmlns:mc="http://schemas.openxmlformats.org/markup-compatibility/2006">
    <mc:Choice Requires="x15">
      <x15ac:absPath xmlns:x15ac="http://schemas.microsoft.com/office/spreadsheetml/2010/11/ac" url="D:\ALCALDIA DE MEDELLIN\MÍNIMA CUANTÍA\2023\MUSEO DE LA CALLE\VERSIÓN FINAL\"/>
    </mc:Choice>
  </mc:AlternateContent>
  <xr:revisionPtr revIDLastSave="0" documentId="13_ncr:1_{50F01B3D-A229-42C6-9CDE-7192FC76263B}" xr6:coauthVersionLast="47" xr6:coauthVersionMax="47" xr10:uidLastSave="{00000000-0000-0000-0000-000000000000}"/>
  <bookViews>
    <workbookView xWindow="-120" yWindow="-120" windowWidth="20730" windowHeight="11040" xr2:uid="{00000000-000D-0000-FFFF-FFFF00000000}"/>
  </bookViews>
  <sheets>
    <sheet name="Total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48" i="1" s="1"/>
  <c r="F36" i="1" l="1"/>
  <c r="F37" i="1"/>
  <c r="F28" i="1" l="1"/>
  <c r="F31" i="1"/>
  <c r="F15" i="1"/>
  <c r="F43" i="1"/>
  <c r="F12" i="1"/>
  <c r="F33" i="1"/>
  <c r="F35" i="1"/>
  <c r="F42" i="1" l="1"/>
  <c r="F41" i="1"/>
  <c r="F34" i="1"/>
  <c r="F32" i="1"/>
  <c r="F30" i="1"/>
  <c r="F29" i="1"/>
  <c r="F27" i="1"/>
  <c r="F23" i="1"/>
  <c r="F22" i="1"/>
  <c r="F21" i="1"/>
  <c r="F20" i="1"/>
  <c r="F19" i="1"/>
  <c r="F18" i="1"/>
  <c r="F17" i="1"/>
  <c r="F16" i="1"/>
  <c r="F14" i="1"/>
  <c r="F13" i="1"/>
  <c r="F11" i="1"/>
  <c r="F10" i="1"/>
  <c r="F9" i="1"/>
  <c r="F8" i="1"/>
  <c r="F7" i="1"/>
  <c r="F6" i="1"/>
  <c r="F5" i="1"/>
  <c r="F44" i="1" l="1"/>
  <c r="F24" i="1"/>
  <c r="F38" i="1"/>
  <c r="F49" i="1" s="1"/>
  <c r="F50" i="1" l="1"/>
  <c r="F51" i="1" s="1"/>
</calcChain>
</file>

<file path=xl/sharedStrings.xml><?xml version="1.0" encoding="utf-8"?>
<sst xmlns="http://schemas.openxmlformats.org/spreadsheetml/2006/main" count="101" uniqueCount="75">
  <si>
    <t>Descripción</t>
  </si>
  <si>
    <t>IVA 19%</t>
  </si>
  <si>
    <t>TOTAL</t>
  </si>
  <si>
    <t>Técnico</t>
  </si>
  <si>
    <t>TOTAL ANTES IVA</t>
  </si>
  <si>
    <t>Generador Eléctrico Insonorizado de 40 KVA, con parciales de energía necesarias para suministrar energía a los equipos solicitados para los eventos. Turno de 12 horas. Incluye extintores y yelow yackets según las normas del DAGRD y la matriz de Riesgo de la RETIE. ( Alquiler por día )</t>
  </si>
  <si>
    <t xml:space="preserve">Pasabocas gourmet de mínimo tres componentes alimenticios: Servicio con 50 unidades cada uno de 40 gr (para 2 o 3   bocados por pasaboca)
Condiciones: cada pasaboca debe contener tres opciones como: quesos, carnes frías, verduras, frutas, panecillos, pastelería, pollo,carne, pan, etc.
Presentación: especiales para cóctel 
Incluye: bandejas y manteles
Condiciones: grupo de 50 pasabocas. </t>
  </si>
  <si>
    <t>Frappé de frutas: Sabor:  frutas tropicales o fusión (sin licor)
Cantidad: mínimo 300 ml
Presentación: servido en copa de vidrio con fruta decorativa.</t>
  </si>
  <si>
    <t xml:space="preserve">Personal mesero(a) por 4 horas. 
Incluye: transporte y dos alimentaciones principales, uniforme y seguridad social o póliza.  </t>
  </si>
  <si>
    <t xml:space="preserve">Estación de café para 50 personas. Bebida caliente de café y aromática recién preparada en termo.
Presentación: vasos fabricados a partir del almidón y/o pulpa de caña de azucar de 4 y 6 oz, acompañado de azúcar y mezcladores biodegradables. </t>
  </si>
  <si>
    <t>Bebida: Jugo natural de 9 oz.
Pastelería dulce o salada de 150 gr (Croissant, pazerotti, pastel, empenada de queso, jamón y queso, hawaiano, ranchero, verduras o carnes, etc.)
Acompañamiento: Fruta de 100 gr ó dulce a convenir
Presentación: Empaque fabricado a partir del almidón y/o pulpa de caña de azúcar</t>
  </si>
  <si>
    <t>Carpa tradicional blanca de 12 mts x 6 mts con patas de 2.40 mts o con realce,  con piso en estiba tupida forrada hasta el canto en piso de balín o estoperol del mismo color y misma referencia y tiras mínimo de 13 mts x 1.40 de ancho, con cuatro (4) lámparas de 2 x 32, con cerramiento por los 4 lados con lonas blancas de 12 x 2.40 cada una.
Condiciones: perfecto estado, sin hongos, ni enmendaduras, limpias y venteada con ecopesos.</t>
  </si>
  <si>
    <t xml:space="preserve">Carpa tradicional blanca de 6x6 mt,  con piso en estiba tupida forrada hasta el canto en piso de balín o estoperol del mismo color y misma referencia y tiras mínimo de 7 mts x 1.40 mts de ancho, con dos (2) lámpara de 2 x 32, con cerramiento por los 4 lados con lonas blancas de 6 mts x 2.40 mts cada una.
Condiciones: perfecto estado, sin hongos, ni enmendaduras, limpias y venteada con ecopesos.  </t>
  </si>
  <si>
    <t>Carpa negra de 4 mts x 4 mts con patas de 2.40 o con realce de patas a 3 mts,  de color negra a una sola agua y con 4 cerramientos de color negro de 4 mts de ancho, según altura de las patas.
Anclaje y seguridad del mismo.</t>
  </si>
  <si>
    <t xml:space="preserve">2 medios altos para arreglos en linea line arrays (1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2  medios altos  para arreglos en linea line arrays, mínimo con 1 componente de 6.5 pulgadas  pasivos o activos con su respectivo sistema de amplificacion, control y accesorios para montaje según necesidad, (1 medio alto por lado para sistema side fill L+R,) 8 monitores de piso, 1 consola digital de 24 chanels, 16 salidas balanceadas, 1 snake de 24 canales y 8 retornos de 30 mts de longitud, 6 microfonos profesionales para voces, 6 microfonos profesionales para instrumentos, 1 set de microfonería para bateria de 8 piezas, toda la microfonería con sus respectivas bases, 6 cajas directas, 2 inalámbricos de mano, solapa o diadema.
TODO EL EQUIPO DEBE SER DE LA MISMA MARCA. INCLUYE 1 TÉCNICO y 1 ESCENARISTA, CON SU CABLEADO, CON SU CONEXIÓN DE ENERGIA, EXTINTORES Y PROTECTORES PARA CABLE DE MINIMO 2 CANALETAS SEGÚN LAS NORMAS DEL DAGRD.    </t>
  </si>
  <si>
    <t>Mesa tipo maletín en plástico blanca.</t>
  </si>
  <si>
    <t>Alquiler de mantel y sobre mantel</t>
  </si>
  <si>
    <r>
      <t>Cambio de base  prefabricada de concreto con grabado de escudo de armas de la Alcaldía de Medellín  Medidas: 80 cm largo, 20 cm produndo , 22 cm alto. (incluye instalación y materiales necesarios para el ensamblaje en estructura metálica).</t>
    </r>
    <r>
      <rPr>
        <b/>
        <sz val="12"/>
        <color theme="1"/>
        <rFont val="Calibri"/>
        <family val="2"/>
        <scheme val="minor"/>
      </rPr>
      <t xml:space="preserve"> ITEM NUEVO</t>
    </r>
  </si>
  <si>
    <t>Alquiler de silla plástica sin brazos .Color según indicaciones de la Secretaría. ( Evento inauguración 2)</t>
  </si>
  <si>
    <t>Refrigerio</t>
  </si>
  <si>
    <t>PRESUPUESTO - EP 35359</t>
  </si>
  <si>
    <t>Impresión</t>
  </si>
  <si>
    <t>Logístico</t>
  </si>
  <si>
    <r>
      <t xml:space="preserve">Personal de logística por 6 horas. 
</t>
    </r>
    <r>
      <rPr>
        <b/>
        <sz val="12"/>
        <rFont val="Calibri"/>
        <family val="2"/>
        <scheme val="minor"/>
      </rPr>
      <t>Incluye:</t>
    </r>
    <r>
      <rPr>
        <sz val="12"/>
        <rFont val="Calibri"/>
        <family val="2"/>
        <scheme val="minor"/>
      </rPr>
      <t xml:space="preserve"> transporte y una alimentación principal, uniforme y seguridad social o póliza. 
</t>
    </r>
  </si>
  <si>
    <r>
      <t xml:space="preserve">Personal de logística por 6 horas. 
</t>
    </r>
    <r>
      <rPr>
        <b/>
        <sz val="12"/>
        <rFont val="Calibri"/>
        <family val="2"/>
        <scheme val="minor"/>
      </rPr>
      <t>Incluye:</t>
    </r>
    <r>
      <rPr>
        <sz val="12"/>
        <rFont val="Calibri"/>
        <family val="2"/>
        <scheme val="minor"/>
      </rPr>
      <t xml:space="preserve"> transporte y una alimentación principal, uniforme y seguridad social o póliza.
</t>
    </r>
  </si>
  <si>
    <t>Pistola de silicona</t>
  </si>
  <si>
    <t>Barra de silicona</t>
  </si>
  <si>
    <t>Cinta doble faz</t>
  </si>
  <si>
    <t>Varsol disolvente, limpiador</t>
  </si>
  <si>
    <t>Papel Kraft de</t>
  </si>
  <si>
    <t>Par de Guantes</t>
  </si>
  <si>
    <t>Trapos de Microfibra</t>
  </si>
  <si>
    <t>Papel Periódico x</t>
  </si>
  <si>
    <t>Limpiador de vidrios</t>
  </si>
  <si>
    <r>
      <t xml:space="preserve">Personal de logística por 6 horas. 
</t>
    </r>
    <r>
      <rPr>
        <b/>
        <sz val="12"/>
        <rFont val="Calibri"/>
        <family val="2"/>
        <scheme val="minor"/>
      </rPr>
      <t>Incluye:</t>
    </r>
    <r>
      <rPr>
        <sz val="12"/>
        <rFont val="Calibri"/>
        <family val="2"/>
        <scheme val="minor"/>
      </rPr>
      <t xml:space="preserve"> transporte y una alimentación principal, uniforme y seguridad social o póliza.  
</t>
    </r>
  </si>
  <si>
    <t xml:space="preserve">Personal de logística por 6 horas. 
Incluye: transporte y una alimentación principal, uniforme y seguridad social o póliza.  
</t>
  </si>
  <si>
    <r>
      <t xml:space="preserve"> Impresión fotográfica de alta calidad  en vinilo adhesivo fichado sobre poliestireno. 
Material: poliestireno calibre 80 
Medidas: 102 x 102 cm.  </t>
    </r>
    <r>
      <rPr>
        <sz val="12"/>
        <rFont val="Calibri"/>
        <family val="2"/>
        <scheme val="minor"/>
      </rPr>
      <t xml:space="preserve">
</t>
    </r>
  </si>
  <si>
    <r>
      <rPr>
        <b/>
        <sz val="12"/>
        <color theme="1"/>
        <rFont val="Calibri"/>
        <family val="2"/>
        <scheme val="minor"/>
      </rPr>
      <t>Exposición (Galería Centro Cultural Vásquez):</t>
    </r>
    <r>
      <rPr>
        <sz val="12"/>
        <color theme="1"/>
        <rFont val="Calibri"/>
        <family val="2"/>
        <scheme val="minor"/>
      </rPr>
      <t xml:space="preserve"> Impresión fotográfica de alta calidad  en vinilo adhesivo  vehicular con instalación.
Medidas: 100 x 100 cm. </t>
    </r>
    <r>
      <rPr>
        <sz val="12"/>
        <color theme="1"/>
        <rFont val="Calibri"/>
        <family val="2"/>
        <scheme val="minor"/>
      </rPr>
      <t xml:space="preserve">
</t>
    </r>
  </si>
  <si>
    <r>
      <rPr>
        <b/>
        <sz val="12"/>
        <color theme="1"/>
        <rFont val="Calibri"/>
        <family val="2"/>
        <scheme val="minor"/>
      </rPr>
      <t>Exposición (Galería Centro Cultural Vásquez):</t>
    </r>
    <r>
      <rPr>
        <sz val="12"/>
        <color theme="1"/>
        <rFont val="Calibri"/>
        <family val="2"/>
        <scheme val="minor"/>
      </rPr>
      <t xml:space="preserve">  Impresión fotográfica de alta calidad  en vinilo adhesivo  vehicular con instalación.
Medidas: 100 x 100 cm.  
</t>
    </r>
  </si>
  <si>
    <r>
      <t xml:space="preserve">Pistola de silicona grande de potencia 40W  voltaje de trabajo de 120V para barra de silicona gruesa 
Incluye: entrega en sitio(s) que disponga la secretaria de cultura.  </t>
    </r>
    <r>
      <rPr>
        <sz val="12"/>
        <rFont val="Calibri"/>
        <family val="2"/>
        <scheme val="minor"/>
      </rPr>
      <t xml:space="preserve">
</t>
    </r>
  </si>
  <si>
    <r>
      <t xml:space="preserve">Varsol disolvente, limpiador, desengrasante.
Medidas 7,5 x 7,5 x 27cm 
Contenido de 1 litro
Incluye: entrega en sitio(s) que disponga la secretaria de culturaIncluye: entrega en sitio(s) que disponga la secretaria de cultura. </t>
    </r>
    <r>
      <rPr>
        <b/>
        <sz val="12"/>
        <rFont val="Calibri"/>
        <family val="2"/>
        <scheme val="minor"/>
      </rPr>
      <t xml:space="preserve"> 
</t>
    </r>
  </si>
  <si>
    <r>
      <t xml:space="preserve">Cinta doble faz transparende de 10M x 12mm 
Incluye: entrega en sitio(s) que disponga la secretaria de cultura. </t>
    </r>
    <r>
      <rPr>
        <b/>
        <sz val="12"/>
        <rFont val="Calibri"/>
        <family val="2"/>
        <scheme val="minor"/>
      </rPr>
      <t xml:space="preserve"> </t>
    </r>
    <r>
      <rPr>
        <sz val="12"/>
        <rFont val="Calibri"/>
        <family val="2"/>
        <scheme val="minor"/>
      </rPr>
      <t xml:space="preserve">
</t>
    </r>
  </si>
  <si>
    <r>
      <t xml:space="preserve">Barra de silicona de 11 mm de espesor 
Forma de presentación: paquete por 24 unidades
Incluye: entrega en sitio(s) que disponga la secretaria de cultura. </t>
    </r>
    <r>
      <rPr>
        <b/>
        <sz val="12"/>
        <rFont val="Calibri"/>
        <family val="2"/>
        <scheme val="minor"/>
      </rPr>
      <t xml:space="preserve"> </t>
    </r>
    <r>
      <rPr>
        <sz val="12"/>
        <rFont val="Calibri"/>
        <family val="2"/>
        <scheme val="minor"/>
      </rPr>
      <t xml:space="preserve">
</t>
    </r>
  </si>
  <si>
    <r>
      <t>Papel Kraft de 60 cms ancho x 130 metros largo con un peso de 5 Kg
Incluye: entrega en sitio(s) que disponga la secretaria de culturaIncluye: entrega en sitio(s) que disponga la secretaria de cultura.</t>
    </r>
    <r>
      <rPr>
        <b/>
        <sz val="12"/>
        <color theme="1"/>
        <rFont val="Calibri"/>
        <family val="2"/>
        <scheme val="minor"/>
      </rPr>
      <t xml:space="preserve">  </t>
    </r>
    <r>
      <rPr>
        <sz val="12"/>
        <color theme="1"/>
        <rFont val="Calibri"/>
        <family val="2"/>
        <scheme val="minor"/>
      </rPr>
      <t xml:space="preserve">
</t>
    </r>
  </si>
  <si>
    <r>
      <t xml:space="preserve">Par de Guantes domésticos. </t>
    </r>
    <r>
      <rPr>
        <b/>
        <sz val="12"/>
        <color theme="1"/>
        <rFont val="Calibri"/>
        <family val="2"/>
        <scheme val="minor"/>
      </rPr>
      <t xml:space="preserve"> </t>
    </r>
  </si>
  <si>
    <t>Trapos de Microfibra.</t>
  </si>
  <si>
    <r>
      <t>Papel Periódico x 4 kilos.</t>
    </r>
    <r>
      <rPr>
        <b/>
        <sz val="12"/>
        <color theme="1"/>
        <rFont val="Calibri"/>
        <family val="2"/>
        <scheme val="minor"/>
      </rPr>
      <t xml:space="preserve"> </t>
    </r>
  </si>
  <si>
    <t>Limpiador de vidrios de mango extensible para ventanas.</t>
  </si>
  <si>
    <r>
      <rPr>
        <b/>
        <sz val="12"/>
        <rFont val="Calibri"/>
        <family val="2"/>
        <scheme val="minor"/>
      </rPr>
      <t>Exposición (Galería CAD) :</t>
    </r>
    <r>
      <rPr>
        <sz val="12"/>
        <rFont val="Calibri"/>
        <family val="2"/>
        <scheme val="minor"/>
      </rPr>
      <t xml:space="preserve"> Impresión fotográfica de alta calidad  en vinilo adhesivo fichado sobre poliestireno. 
Material: poliestireno calibre 80
Medidas: 102 x 102 cm.</t>
    </r>
  </si>
  <si>
    <r>
      <rPr>
        <b/>
        <sz val="12"/>
        <rFont val="Calibri"/>
        <family val="2"/>
        <scheme val="minor"/>
      </rPr>
      <t>Exposición (Galería CAD):</t>
    </r>
    <r>
      <rPr>
        <sz val="12"/>
        <rFont val="Calibri"/>
        <family val="2"/>
        <scheme val="minor"/>
      </rPr>
      <t xml:space="preserve"> Impresión fotográfica de alta calidad  en vinilo adhesivo fichado sobre poliestireno. 
Material: poliestireno calibre 80 
Medidas: 102 x 102 cm. </t>
    </r>
  </si>
  <si>
    <r>
      <rPr>
        <b/>
        <sz val="12"/>
        <rFont val="Calibri"/>
        <family val="2"/>
        <scheme val="minor"/>
      </rPr>
      <t>Exposición (Galería Junín):</t>
    </r>
    <r>
      <rPr>
        <sz val="12"/>
        <rFont val="Calibri"/>
        <family val="2"/>
        <scheme val="minor"/>
      </rPr>
      <t xml:space="preserve"> Impresión fotográfica de alta calidad  en vinilo adhesivo fichado sobre poliestireno. 
Material: poliestireno calibre 80 
Medidas: 102 x 102 cm.</t>
    </r>
    <r>
      <rPr>
        <b/>
        <sz val="12"/>
        <rFont val="Calibri"/>
        <family val="2"/>
        <scheme val="minor"/>
      </rPr>
      <t xml:space="preserve"> </t>
    </r>
    <r>
      <rPr>
        <sz val="12"/>
        <rFont val="Calibri"/>
        <family val="2"/>
        <scheme val="minor"/>
      </rPr>
      <t xml:space="preserve">
</t>
    </r>
  </si>
  <si>
    <t>Carpa</t>
  </si>
  <si>
    <t>Sonido</t>
  </si>
  <si>
    <t>Generador eléctrico</t>
  </si>
  <si>
    <t>Pasabocas</t>
  </si>
  <si>
    <t>Frappé</t>
  </si>
  <si>
    <t>Mesero</t>
  </si>
  <si>
    <t>Sillas Plastica</t>
  </si>
  <si>
    <t>Mantel</t>
  </si>
  <si>
    <t>Mesa</t>
  </si>
  <si>
    <t>PROFESIONAL</t>
  </si>
  <si>
    <t>Estación de Café</t>
  </si>
  <si>
    <t>Cantidad</t>
  </si>
  <si>
    <t>Valor unitario sin iva</t>
  </si>
  <si>
    <t>Valor total</t>
  </si>
  <si>
    <t>Ítem</t>
  </si>
  <si>
    <t>1. PRODUCCIÓN DE EXPOSICIONES</t>
  </si>
  <si>
    <t>2. EVENTOS DE INAUGURACIÓN</t>
  </si>
  <si>
    <t>3. ACTIVIDADES FORMATIVAS Y DE CURADURÍA</t>
  </si>
  <si>
    <t>4. MANTENIMIENTO Y REPARACIÓN DE EXHIBIDORES</t>
  </si>
  <si>
    <t>SUBTOTAL</t>
  </si>
  <si>
    <t xml:space="preserve">SUBTOTAL </t>
  </si>
  <si>
    <r>
      <t>Realizar proceso de formación en fotografía, así como la curaduría y creación intelectual de contenidos, la investigación y asesoría a periodistas, escritores y artistas de la ciudad de Medellín, de acuerdo con el anexo técnico de especificaciones técnicas esenciales.</t>
    </r>
    <r>
      <rPr>
        <b/>
        <sz val="12"/>
        <rFont val="Calibri"/>
        <family val="2"/>
        <scheme val="minor"/>
      </rPr>
      <t xml:space="preserve"> COSTO FIJO</t>
    </r>
  </si>
  <si>
    <t>Objeto: Prestación de servicios para la operación integral del Museo de la Calle de la Secretaría de Cultura Ciudadana</t>
  </si>
  <si>
    <t>El valor del presupuesto oficial se estableció promedio realizando un promedio de tres cotizaciones para cada uno de los ítems, permitiendo estructurar un valor promedio acorde al mercado. 
La evaluación de la oferta económica se realizará por el VALOR TOTAL DEL PRESUPUESTO OFICIAL IVA INCLUIDO (Independientemente del regimen del proponente), así mismo se evaluaran los precios unitarios IVA INCLUIDO de cada uno de los 48 ítems. Se deben ofertar todos los ítems.                                            
En La oferta no se podra exceder el valor IVA INCLUIDO de ninguno de los Ítems ni del valor total del presupuesto oficial,  so pena de rechazo (Ver causales de rechazo).            
Se elije la oferta que ofrezca el menor valor total IVA INCLUIDO.         
El contrato se adjudica por el valor total del presupuesto oficial del proceso, es decir NOVENTA Y NUEVE MILLONES NOVECIENTOS NOVENTA Y SIETE MIL SETECIENTOS OCHENTA Y CINCO PESOS M/L  ($99.997.785)                           
El Contrato se adjudicará por el valor total del presupuesto oficial , toda vez que el descuento obtenido producto de la oferta que resulte seleccionada se logrará un mayor alcance en las actividades a ejecutar generando una eficiencia administrativa. En tal sentido, el presupuesto oficial actualizado que contiene los ajustes de las cantidades de los ítems a ejecutar será publicado junto con la Aceptación de la Oferta. 
En el presupuesto oficial se relaciona el item 38 como un COSTO FIJO, este valor no se puede modificar en la propuesta económica presentada por el proponente. Los valores referenciados se deberán pagar como se encuentra establecido en dicho item, menos las deducciones a que por ley haya 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</si>
</sst>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Red]\-&quot;$&quot;#,##0"/>
    <numFmt numFmtId="165" formatCode="_-&quot;$&quot;* #,##0_-;\-&quot;$&quot;* #,##0_-;_-&quot;$&quot;* &quot;-&quot;_-;_-@_-"/>
    <numFmt numFmtId="166" formatCode="_-&quot;$&quot;* #,##0.00_-;\-&quot;$&quot;* #,##0.00_-;_-&quot;$&quot;* &quot;-&quot;??_-;_-@_-"/>
    <numFmt numFmtId="167" formatCode="_-&quot;$&quot;* #,##0_-;\-&quot;$&quot;* #,##0_-;_-&quot;$&quot;* &quot;-&quot;??_-;_-@_-"/>
    <numFmt numFmtId="168" formatCode="_(&quot;$&quot;* #,##0_);_(&quot;$&quot;* \(#,##0\);_(&quot;$&quot;* &quot;-&quot;??_);_(@_)"/>
    <numFmt numFmtId="169" formatCode="_-&quot;$&quot;\ * #,##0_-;\-&quot;$&quot;\ * #,##0_-;_-&quot;$&quot;\ * &quot;-&quot;??_-;_-@_-"/>
  </numFmts>
  <fonts count="8" x14ac:knownFonts="1">
    <font>
      <sz val="12"/>
      <color theme="1"/>
      <name val="Calibri"/>
      <family val="2"/>
      <scheme val="minor"/>
    </font>
    <font>
      <sz val="12"/>
      <color theme="1"/>
      <name val="Calibri"/>
      <family val="2"/>
      <scheme val="minor"/>
    </font>
    <font>
      <b/>
      <sz val="12"/>
      <color theme="1"/>
      <name val="Calibri"/>
      <family val="2"/>
      <scheme val="minor"/>
    </font>
    <font>
      <sz val="11"/>
      <color rgb="FF000000"/>
      <name val="Calibri"/>
      <family val="2"/>
    </font>
    <font>
      <sz val="11"/>
      <color theme="1"/>
      <name val="Calibri"/>
      <family val="2"/>
      <scheme val="minor"/>
    </font>
    <font>
      <sz val="12"/>
      <name val="Calibri"/>
      <family val="2"/>
      <scheme val="minor"/>
    </font>
    <font>
      <b/>
      <sz val="12"/>
      <name val="Calibri"/>
      <family val="2"/>
      <scheme val="minor"/>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0" tint="-0.14999847407452621"/>
        <bgColor indexed="64"/>
      </patternFill>
    </fill>
  </fills>
  <borders count="1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thin">
        <color auto="1"/>
      </top>
      <bottom style="thin">
        <color auto="1"/>
      </bottom>
      <diagonal/>
    </border>
    <border>
      <left/>
      <right style="thin">
        <color auto="1"/>
      </right>
      <top style="thin">
        <color auto="1"/>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s>
  <cellStyleXfs count="5">
    <xf numFmtId="0" fontId="0" fillId="0" borderId="0"/>
    <xf numFmtId="165" fontId="1" fillId="0" borderId="0" applyFont="0" applyFill="0" applyBorder="0" applyAlignment="0" applyProtection="0"/>
    <xf numFmtId="166" fontId="1" fillId="0" borderId="0" applyFont="0" applyFill="0" applyBorder="0" applyAlignment="0" applyProtection="0"/>
    <xf numFmtId="0" fontId="3" fillId="0" borderId="0"/>
    <xf numFmtId="166" fontId="4" fillId="0" borderId="0" applyFont="0" applyFill="0" applyBorder="0" applyAlignment="0" applyProtection="0"/>
  </cellStyleXfs>
  <cellXfs count="78">
    <xf numFmtId="0" fontId="0" fillId="0" borderId="0" xfId="0"/>
    <xf numFmtId="0" fontId="0" fillId="0" borderId="0" xfId="0" applyAlignment="1">
      <alignment horizontal="center"/>
    </xf>
    <xf numFmtId="0" fontId="0" fillId="0" borderId="0" xfId="0" applyAlignment="1">
      <alignment horizontal="center" wrapText="1"/>
    </xf>
    <xf numFmtId="0" fontId="0" fillId="0" borderId="0" xfId="0" applyAlignment="1">
      <alignment horizontal="center" vertical="center"/>
    </xf>
    <xf numFmtId="165" fontId="0" fillId="0" borderId="0" xfId="1" applyFont="1" applyAlignment="1">
      <alignment vertical="center"/>
    </xf>
    <xf numFmtId="165" fontId="0" fillId="0" borderId="0" xfId="1" applyFont="1" applyAlignment="1">
      <alignment horizontal="center"/>
    </xf>
    <xf numFmtId="165" fontId="0" fillId="0" borderId="0" xfId="0" applyNumberFormat="1" applyAlignment="1">
      <alignment horizontal="center"/>
    </xf>
    <xf numFmtId="0" fontId="2" fillId="0" borderId="0" xfId="0" applyFont="1" applyAlignment="1">
      <alignment horizontal="left" vertical="center"/>
    </xf>
    <xf numFmtId="165" fontId="2" fillId="0" borderId="0" xfId="1" applyFont="1" applyBorder="1" applyAlignment="1">
      <alignment horizontal="center" vertical="center"/>
    </xf>
    <xf numFmtId="0" fontId="2" fillId="0" borderId="0" xfId="0" applyFont="1" applyAlignment="1">
      <alignment horizontal="center" vertical="center"/>
    </xf>
    <xf numFmtId="165" fontId="0" fillId="0" borderId="0" xfId="1" applyFont="1" applyAlignment="1">
      <alignment horizontal="center" vertical="center"/>
    </xf>
    <xf numFmtId="165" fontId="0" fillId="0" borderId="0" xfId="1" applyFont="1" applyBorder="1" applyAlignment="1">
      <alignment vertical="center"/>
    </xf>
    <xf numFmtId="165" fontId="0" fillId="0" borderId="0" xfId="1" applyFont="1" applyBorder="1" applyAlignment="1">
      <alignment horizontal="center" vertical="center"/>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165" fontId="2" fillId="0" borderId="4" xfId="1" applyFont="1" applyFill="1" applyBorder="1" applyAlignment="1">
      <alignment horizontal="center" vertical="center" wrapText="1"/>
    </xf>
    <xf numFmtId="165" fontId="2" fillId="0" borderId="6" xfId="1" applyFont="1" applyFill="1" applyBorder="1" applyAlignment="1">
      <alignment horizontal="center" vertical="center" wrapText="1"/>
    </xf>
    <xf numFmtId="0" fontId="0" fillId="0" borderId="5" xfId="0" applyBorder="1" applyAlignment="1">
      <alignment horizontal="center" vertical="center"/>
    </xf>
    <xf numFmtId="0" fontId="0" fillId="0" borderId="4" xfId="0" applyBorder="1" applyAlignment="1">
      <alignment horizontal="center" vertical="center"/>
    </xf>
    <xf numFmtId="165" fontId="0" fillId="0" borderId="4" xfId="1" applyFont="1" applyFill="1" applyBorder="1" applyAlignment="1">
      <alignment horizontal="center" vertical="center"/>
    </xf>
    <xf numFmtId="165" fontId="0" fillId="0" borderId="6" xfId="1" applyFont="1" applyFill="1" applyBorder="1" applyAlignment="1">
      <alignment vertical="center"/>
    </xf>
    <xf numFmtId="164" fontId="0" fillId="0" borderId="0" xfId="0" applyNumberFormat="1" applyAlignment="1">
      <alignment horizontal="center"/>
    </xf>
    <xf numFmtId="165" fontId="2" fillId="0" borderId="6" xfId="1" applyFont="1" applyFill="1" applyBorder="1" applyAlignment="1">
      <alignment vertical="center"/>
    </xf>
    <xf numFmtId="168" fontId="0" fillId="2" borderId="4" xfId="0" applyNumberFormat="1" applyFill="1" applyBorder="1" applyAlignment="1">
      <alignment vertical="center"/>
    </xf>
    <xf numFmtId="169" fontId="7" fillId="2" borderId="4" xfId="2" applyNumberFormat="1" applyFont="1" applyFill="1" applyBorder="1" applyAlignment="1">
      <alignment horizontal="center" vertical="center" wrapText="1"/>
    </xf>
    <xf numFmtId="168" fontId="0" fillId="2" borderId="4" xfId="0" applyNumberFormat="1" applyFill="1" applyBorder="1" applyAlignment="1">
      <alignment vertical="center" wrapText="1"/>
    </xf>
    <xf numFmtId="0" fontId="5" fillId="0" borderId="5" xfId="0" applyFont="1" applyBorder="1" applyAlignment="1">
      <alignment horizontal="center" vertical="center"/>
    </xf>
    <xf numFmtId="0" fontId="0" fillId="2" borderId="4" xfId="0" applyFill="1" applyBorder="1" applyAlignment="1">
      <alignment horizontal="center" vertical="center"/>
    </xf>
    <xf numFmtId="0" fontId="0" fillId="0" borderId="4" xfId="0" applyBorder="1" applyAlignment="1">
      <alignment horizontal="center"/>
    </xf>
    <xf numFmtId="0" fontId="0" fillId="0" borderId="4" xfId="0" applyBorder="1" applyAlignment="1">
      <alignment horizontal="left" vertical="center" wrapText="1"/>
    </xf>
    <xf numFmtId="0" fontId="2" fillId="0" borderId="10" xfId="0" applyFont="1" applyBorder="1" applyAlignment="1">
      <alignment horizontal="center" vertical="center" wrapText="1"/>
    </xf>
    <xf numFmtId="0" fontId="5" fillId="2" borderId="4" xfId="3" applyFont="1" applyFill="1" applyBorder="1" applyAlignment="1">
      <alignment horizontal="left" vertical="center" wrapText="1"/>
    </xf>
    <xf numFmtId="0" fontId="0" fillId="2" borderId="5" xfId="0" applyFill="1" applyBorder="1" applyAlignment="1">
      <alignment horizontal="center" vertical="center"/>
    </xf>
    <xf numFmtId="0" fontId="0" fillId="2" borderId="10" xfId="0" applyFill="1" applyBorder="1" applyAlignment="1">
      <alignment horizontal="center" vertical="center"/>
    </xf>
    <xf numFmtId="0" fontId="5" fillId="2" borderId="4" xfId="0" applyFont="1" applyFill="1" applyBorder="1" applyAlignment="1">
      <alignment vertical="center" wrapText="1"/>
    </xf>
    <xf numFmtId="165" fontId="1" fillId="2" borderId="4" xfId="1" applyFont="1" applyFill="1" applyBorder="1" applyAlignment="1">
      <alignment horizontal="center" vertical="center"/>
    </xf>
    <xf numFmtId="165" fontId="0" fillId="2" borderId="6" xfId="1" applyFont="1" applyFill="1" applyBorder="1" applyAlignment="1">
      <alignment vertical="center"/>
    </xf>
    <xf numFmtId="167" fontId="1" fillId="2" borderId="4" xfId="2" applyNumberFormat="1" applyFont="1" applyFill="1" applyBorder="1" applyAlignment="1" applyProtection="1">
      <alignment horizontal="center" vertical="center"/>
      <protection locked="0"/>
    </xf>
    <xf numFmtId="0" fontId="5" fillId="2" borderId="10" xfId="0" applyFont="1" applyFill="1" applyBorder="1" applyAlignment="1">
      <alignment vertical="center" wrapText="1"/>
    </xf>
    <xf numFmtId="0" fontId="0" fillId="2" borderId="4" xfId="0" applyFill="1" applyBorder="1" applyAlignment="1">
      <alignment vertical="center" wrapText="1"/>
    </xf>
    <xf numFmtId="0" fontId="5" fillId="2" borderId="4" xfId="0" applyFont="1" applyFill="1" applyBorder="1" applyAlignment="1">
      <alignment horizontal="left" vertical="center" wrapText="1"/>
    </xf>
    <xf numFmtId="0" fontId="0" fillId="2" borderId="4" xfId="3" applyFont="1" applyFill="1" applyBorder="1" applyAlignment="1">
      <alignment horizontal="left" vertical="center" wrapText="1"/>
    </xf>
    <xf numFmtId="167" fontId="0" fillId="2" borderId="4" xfId="2" applyNumberFormat="1" applyFont="1" applyFill="1" applyBorder="1" applyAlignment="1" applyProtection="1">
      <alignment horizontal="center" vertical="center"/>
      <protection locked="0"/>
    </xf>
    <xf numFmtId="0" fontId="0" fillId="2" borderId="4" xfId="0" applyFill="1" applyBorder="1" applyAlignment="1">
      <alignment horizontal="left" vertical="center" wrapText="1"/>
    </xf>
    <xf numFmtId="165" fontId="0" fillId="2" borderId="4" xfId="1" applyFont="1" applyFill="1" applyBorder="1" applyAlignment="1">
      <alignment horizontal="center" vertical="center"/>
    </xf>
    <xf numFmtId="0" fontId="0" fillId="2" borderId="4" xfId="0" applyFill="1" applyBorder="1" applyAlignment="1">
      <alignment horizontal="left" wrapText="1"/>
    </xf>
    <xf numFmtId="0" fontId="5" fillId="2" borderId="10" xfId="0" applyFont="1" applyFill="1" applyBorder="1" applyAlignment="1">
      <alignment horizontal="center" vertical="center"/>
    </xf>
    <xf numFmtId="0" fontId="5" fillId="2" borderId="4" xfId="0" applyFont="1" applyFill="1" applyBorder="1" applyAlignment="1">
      <alignment horizontal="center" vertical="center"/>
    </xf>
    <xf numFmtId="165" fontId="5" fillId="2" borderId="4" xfId="1" applyFont="1" applyFill="1" applyBorder="1" applyAlignment="1">
      <alignment horizontal="center" vertical="center"/>
    </xf>
    <xf numFmtId="165" fontId="5" fillId="2" borderId="6" xfId="1" applyFont="1" applyFill="1" applyBorder="1" applyAlignment="1">
      <alignment horizontal="center" vertical="center"/>
    </xf>
    <xf numFmtId="165" fontId="0" fillId="2" borderId="6" xfId="1" applyFont="1" applyFill="1" applyBorder="1" applyAlignment="1">
      <alignment horizontal="center" vertical="center"/>
    </xf>
    <xf numFmtId="165" fontId="2" fillId="2" borderId="18" xfId="1" applyFont="1" applyFill="1" applyBorder="1" applyAlignment="1">
      <alignment vertical="center"/>
    </xf>
    <xf numFmtId="0" fontId="2" fillId="3" borderId="1" xfId="0" applyFont="1" applyFill="1" applyBorder="1" applyAlignment="1">
      <alignment horizont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0" borderId="1"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4" borderId="12" xfId="0" applyFont="1" applyFill="1" applyBorder="1" applyAlignment="1">
      <alignment horizontal="center"/>
    </xf>
    <xf numFmtId="0" fontId="2" fillId="4" borderId="13" xfId="0" applyFont="1" applyFill="1" applyBorder="1" applyAlignment="1">
      <alignment horizontal="center"/>
    </xf>
    <xf numFmtId="0" fontId="2" fillId="4" borderId="14" xfId="0" applyFont="1" applyFill="1" applyBorder="1" applyAlignment="1">
      <alignment horizontal="center"/>
    </xf>
    <xf numFmtId="0" fontId="2" fillId="2" borderId="15" xfId="0" applyFont="1" applyFill="1" applyBorder="1" applyAlignment="1">
      <alignment horizontal="right" vertical="center" wrapText="1"/>
    </xf>
    <xf numFmtId="0" fontId="2" fillId="2" borderId="16" xfId="0" applyFont="1" applyFill="1" applyBorder="1" applyAlignment="1">
      <alignment horizontal="right" vertical="center" wrapText="1"/>
    </xf>
    <xf numFmtId="0" fontId="2" fillId="2" borderId="17" xfId="0" applyFont="1" applyFill="1" applyBorder="1" applyAlignment="1">
      <alignment horizontal="right" vertical="center" wrapText="1"/>
    </xf>
    <xf numFmtId="0" fontId="0" fillId="0" borderId="0" xfId="0" applyAlignment="1">
      <alignment horizontal="center" vertical="center"/>
    </xf>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4" borderId="3" xfId="0" applyFont="1" applyFill="1" applyBorder="1" applyAlignment="1">
      <alignment horizontal="center"/>
    </xf>
    <xf numFmtId="0" fontId="2" fillId="0" borderId="5" xfId="0" applyFont="1" applyBorder="1" applyAlignment="1">
      <alignment horizontal="right" vertical="center" wrapText="1"/>
    </xf>
    <xf numFmtId="0" fontId="2" fillId="0" borderId="10" xfId="0" applyFont="1" applyBorder="1" applyAlignment="1">
      <alignment horizontal="right" vertical="center" wrapText="1"/>
    </xf>
    <xf numFmtId="0" fontId="2" fillId="0" borderId="4" xfId="0" applyFont="1" applyBorder="1" applyAlignment="1">
      <alignment horizontal="right" vertical="center" wrapText="1"/>
    </xf>
    <xf numFmtId="0" fontId="0" fillId="2" borderId="7" xfId="0" applyFill="1" applyBorder="1" applyAlignment="1">
      <alignment horizontal="left" vertical="center" wrapText="1"/>
    </xf>
    <xf numFmtId="0" fontId="0" fillId="2" borderId="11" xfId="0" applyFill="1" applyBorder="1" applyAlignment="1">
      <alignment horizontal="left" vertical="center" wrapText="1"/>
    </xf>
    <xf numFmtId="0" fontId="0" fillId="2" borderId="8" xfId="0" applyFill="1" applyBorder="1" applyAlignment="1">
      <alignment horizontal="left" vertical="center" wrapText="1"/>
    </xf>
    <xf numFmtId="0" fontId="0" fillId="2" borderId="9" xfId="0" applyFill="1" applyBorder="1" applyAlignment="1">
      <alignment horizontal="left" vertical="center" wrapText="1"/>
    </xf>
    <xf numFmtId="0" fontId="2" fillId="0" borderId="5" xfId="0" applyFont="1" applyBorder="1" applyAlignment="1">
      <alignment horizontal="right" vertical="center"/>
    </xf>
    <xf numFmtId="0" fontId="2" fillId="0" borderId="10" xfId="0" applyFont="1" applyBorder="1" applyAlignment="1">
      <alignment horizontal="right" vertical="center"/>
    </xf>
    <xf numFmtId="0" fontId="2" fillId="0" borderId="4" xfId="0" applyFont="1" applyBorder="1" applyAlignment="1">
      <alignment horizontal="right" vertical="center"/>
    </xf>
  </cellXfs>
  <cellStyles count="5">
    <cellStyle name="Moneda" xfId="2" builtinId="4"/>
    <cellStyle name="Moneda [0]" xfId="1" builtinId="7"/>
    <cellStyle name="Moneda 3 2" xfId="4" xr:uid="{00000000-0005-0000-0000-000002000000}"/>
    <cellStyle name="Normal" xfId="0" builtinId="0"/>
    <cellStyle name="Normal 2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2"/>
  <sheetViews>
    <sheetView tabSelected="1" topLeftCell="A52" zoomScale="88" zoomScaleNormal="88" workbookViewId="0">
      <selection activeCell="A52" sqref="A52:F52"/>
    </sheetView>
  </sheetViews>
  <sheetFormatPr baseColWidth="10" defaultColWidth="10.875" defaultRowHeight="15.75" x14ac:dyDescent="0.25"/>
  <cols>
    <col min="1" max="1" width="3.875" style="3" customWidth="1"/>
    <col min="2" max="2" width="26.125" style="3" customWidth="1"/>
    <col min="3" max="3" width="57.875" style="1" customWidth="1"/>
    <col min="4" max="4" width="10.875" style="3"/>
    <col min="5" max="5" width="14.375" style="10" customWidth="1"/>
    <col min="6" max="6" width="16.625" style="4" customWidth="1"/>
    <col min="7" max="7" width="36" style="1" customWidth="1"/>
    <col min="8" max="8" width="17.625" style="1" customWidth="1"/>
    <col min="9" max="9" width="18.5" style="1" customWidth="1"/>
    <col min="10" max="16384" width="10.875" style="1"/>
  </cols>
  <sheetData>
    <row r="1" spans="1:9" ht="14.25" customHeight="1" thickBot="1" x14ac:dyDescent="0.3">
      <c r="A1" s="52" t="s">
        <v>20</v>
      </c>
      <c r="B1" s="53"/>
      <c r="C1" s="53"/>
      <c r="D1" s="53"/>
      <c r="E1" s="53"/>
      <c r="F1" s="54"/>
    </row>
    <row r="2" spans="1:9" ht="19.5" customHeight="1" thickBot="1" x14ac:dyDescent="0.3">
      <c r="A2" s="55" t="s">
        <v>73</v>
      </c>
      <c r="B2" s="56"/>
      <c r="C2" s="56"/>
      <c r="D2" s="56"/>
      <c r="E2" s="56"/>
      <c r="F2" s="57"/>
    </row>
    <row r="3" spans="1:9" ht="15" customHeight="1" thickBot="1" x14ac:dyDescent="0.3">
      <c r="A3" s="58" t="s">
        <v>66</v>
      </c>
      <c r="B3" s="59"/>
      <c r="C3" s="59"/>
      <c r="D3" s="59"/>
      <c r="E3" s="59"/>
      <c r="F3" s="60"/>
    </row>
    <row r="4" spans="1:9" s="2" customFormat="1" ht="31.5" x14ac:dyDescent="0.25">
      <c r="A4" s="13"/>
      <c r="B4" s="30" t="s">
        <v>65</v>
      </c>
      <c r="C4" s="14" t="s">
        <v>0</v>
      </c>
      <c r="D4" s="14" t="s">
        <v>62</v>
      </c>
      <c r="E4" s="15" t="s">
        <v>63</v>
      </c>
      <c r="F4" s="16" t="s">
        <v>64</v>
      </c>
    </row>
    <row r="5" spans="1:9" s="3" customFormat="1" ht="63" x14ac:dyDescent="0.25">
      <c r="A5" s="32">
        <v>1</v>
      </c>
      <c r="B5" s="33" t="s">
        <v>21</v>
      </c>
      <c r="C5" s="34" t="s">
        <v>48</v>
      </c>
      <c r="D5" s="27">
        <v>38</v>
      </c>
      <c r="E5" s="35"/>
      <c r="F5" s="36">
        <f>D5*E5</f>
        <v>0</v>
      </c>
    </row>
    <row r="6" spans="1:9" ht="63" x14ac:dyDescent="0.25">
      <c r="A6" s="32">
        <v>2</v>
      </c>
      <c r="B6" s="33" t="s">
        <v>22</v>
      </c>
      <c r="C6" s="31" t="s">
        <v>23</v>
      </c>
      <c r="D6" s="27">
        <v>2</v>
      </c>
      <c r="E6" s="37"/>
      <c r="F6" s="36">
        <f t="shared" ref="F6:F23" si="0">D6*E6</f>
        <v>0</v>
      </c>
      <c r="I6"/>
    </row>
    <row r="7" spans="1:9" ht="63" x14ac:dyDescent="0.25">
      <c r="A7" s="32">
        <v>3</v>
      </c>
      <c r="B7" s="33" t="s">
        <v>21</v>
      </c>
      <c r="C7" s="34" t="s">
        <v>49</v>
      </c>
      <c r="D7" s="27">
        <v>38</v>
      </c>
      <c r="E7" s="35"/>
      <c r="F7" s="36">
        <f t="shared" si="0"/>
        <v>0</v>
      </c>
    </row>
    <row r="8" spans="1:9" ht="63" x14ac:dyDescent="0.25">
      <c r="A8" s="32">
        <v>4</v>
      </c>
      <c r="B8" s="33" t="s">
        <v>22</v>
      </c>
      <c r="C8" s="31" t="s">
        <v>24</v>
      </c>
      <c r="D8" s="27">
        <v>2</v>
      </c>
      <c r="E8" s="37"/>
      <c r="F8" s="36">
        <f t="shared" si="0"/>
        <v>0</v>
      </c>
    </row>
    <row r="9" spans="1:9" ht="86.25" customHeight="1" x14ac:dyDescent="0.25">
      <c r="A9" s="32">
        <v>5</v>
      </c>
      <c r="B9" s="33" t="s">
        <v>21</v>
      </c>
      <c r="C9" s="38" t="s">
        <v>50</v>
      </c>
      <c r="D9" s="27">
        <v>32</v>
      </c>
      <c r="E9" s="35"/>
      <c r="F9" s="36">
        <f t="shared" si="0"/>
        <v>0</v>
      </c>
    </row>
    <row r="10" spans="1:9" ht="63" x14ac:dyDescent="0.25">
      <c r="A10" s="32">
        <v>6</v>
      </c>
      <c r="B10" s="33" t="s">
        <v>22</v>
      </c>
      <c r="C10" s="31" t="s">
        <v>34</v>
      </c>
      <c r="D10" s="27">
        <v>2</v>
      </c>
      <c r="E10" s="37"/>
      <c r="F10" s="36">
        <f t="shared" si="0"/>
        <v>0</v>
      </c>
    </row>
    <row r="11" spans="1:9" ht="94.5" x14ac:dyDescent="0.25">
      <c r="A11" s="32">
        <v>7</v>
      </c>
      <c r="B11" s="33" t="s">
        <v>21</v>
      </c>
      <c r="C11" s="34" t="s">
        <v>36</v>
      </c>
      <c r="D11" s="27">
        <v>32</v>
      </c>
      <c r="E11" s="35"/>
      <c r="F11" s="36">
        <f t="shared" si="0"/>
        <v>0</v>
      </c>
    </row>
    <row r="12" spans="1:9" ht="63" x14ac:dyDescent="0.25">
      <c r="A12" s="32">
        <v>8</v>
      </c>
      <c r="B12" s="33" t="s">
        <v>22</v>
      </c>
      <c r="C12" s="34" t="s">
        <v>35</v>
      </c>
      <c r="D12" s="27">
        <v>2</v>
      </c>
      <c r="E12" s="37"/>
      <c r="F12" s="36">
        <f t="shared" ref="F12" si="1">D12*E12</f>
        <v>0</v>
      </c>
    </row>
    <row r="13" spans="1:9" ht="80.25" customHeight="1" x14ac:dyDescent="0.25">
      <c r="A13" s="32">
        <v>9</v>
      </c>
      <c r="B13" s="33" t="s">
        <v>21</v>
      </c>
      <c r="C13" s="39" t="s">
        <v>37</v>
      </c>
      <c r="D13" s="27">
        <v>32</v>
      </c>
      <c r="E13" s="35"/>
      <c r="F13" s="36">
        <f t="shared" si="0"/>
        <v>0</v>
      </c>
    </row>
    <row r="14" spans="1:9" ht="76.5" customHeight="1" x14ac:dyDescent="0.25">
      <c r="A14" s="32">
        <v>10</v>
      </c>
      <c r="B14" s="33" t="s">
        <v>21</v>
      </c>
      <c r="C14" s="39" t="s">
        <v>38</v>
      </c>
      <c r="D14" s="27">
        <v>32</v>
      </c>
      <c r="E14" s="35"/>
      <c r="F14" s="36">
        <f t="shared" si="0"/>
        <v>0</v>
      </c>
    </row>
    <row r="15" spans="1:9" ht="63" x14ac:dyDescent="0.25">
      <c r="A15" s="32">
        <v>11</v>
      </c>
      <c r="B15" s="33" t="s">
        <v>25</v>
      </c>
      <c r="C15" s="31" t="s">
        <v>39</v>
      </c>
      <c r="D15" s="27">
        <v>2</v>
      </c>
      <c r="E15" s="37"/>
      <c r="F15" s="36">
        <f t="shared" si="0"/>
        <v>0</v>
      </c>
      <c r="I15" s="6"/>
    </row>
    <row r="16" spans="1:9" ht="63" x14ac:dyDescent="0.25">
      <c r="A16" s="32">
        <v>12</v>
      </c>
      <c r="B16" s="33" t="s">
        <v>26</v>
      </c>
      <c r="C16" s="31" t="s">
        <v>42</v>
      </c>
      <c r="D16" s="27">
        <v>1</v>
      </c>
      <c r="E16" s="37"/>
      <c r="F16" s="36">
        <f t="shared" si="0"/>
        <v>0</v>
      </c>
      <c r="I16" s="6"/>
    </row>
    <row r="17" spans="1:9" ht="47.25" x14ac:dyDescent="0.25">
      <c r="A17" s="32">
        <v>13</v>
      </c>
      <c r="B17" s="33" t="s">
        <v>27</v>
      </c>
      <c r="C17" s="40" t="s">
        <v>41</v>
      </c>
      <c r="D17" s="27">
        <v>5</v>
      </c>
      <c r="E17" s="37"/>
      <c r="F17" s="36">
        <f t="shared" si="0"/>
        <v>0</v>
      </c>
      <c r="I17" s="6"/>
    </row>
    <row r="18" spans="1:9" ht="110.25" x14ac:dyDescent="0.25">
      <c r="A18" s="32">
        <v>14</v>
      </c>
      <c r="B18" s="33" t="s">
        <v>28</v>
      </c>
      <c r="C18" s="40" t="s">
        <v>40</v>
      </c>
      <c r="D18" s="27">
        <v>5</v>
      </c>
      <c r="E18" s="37"/>
      <c r="F18" s="36">
        <f t="shared" si="0"/>
        <v>0</v>
      </c>
      <c r="I18" s="6"/>
    </row>
    <row r="19" spans="1:9" ht="78.75" x14ac:dyDescent="0.25">
      <c r="A19" s="32">
        <v>15</v>
      </c>
      <c r="B19" s="33" t="s">
        <v>29</v>
      </c>
      <c r="C19" s="41" t="s">
        <v>43</v>
      </c>
      <c r="D19" s="27">
        <v>3</v>
      </c>
      <c r="E19" s="42"/>
      <c r="F19" s="36">
        <f t="shared" si="0"/>
        <v>0</v>
      </c>
      <c r="I19" s="6"/>
    </row>
    <row r="20" spans="1:9" x14ac:dyDescent="0.25">
      <c r="A20" s="32">
        <v>16</v>
      </c>
      <c r="B20" s="33" t="s">
        <v>30</v>
      </c>
      <c r="C20" s="39" t="s">
        <v>44</v>
      </c>
      <c r="D20" s="27">
        <v>16</v>
      </c>
      <c r="E20" s="42"/>
      <c r="F20" s="36">
        <f t="shared" si="0"/>
        <v>0</v>
      </c>
      <c r="I20" s="6"/>
    </row>
    <row r="21" spans="1:9" x14ac:dyDescent="0.25">
      <c r="A21" s="32">
        <v>17</v>
      </c>
      <c r="B21" s="33" t="s">
        <v>31</v>
      </c>
      <c r="C21" s="43" t="s">
        <v>45</v>
      </c>
      <c r="D21" s="27">
        <v>30</v>
      </c>
      <c r="E21" s="42"/>
      <c r="F21" s="36">
        <f t="shared" si="0"/>
        <v>0</v>
      </c>
      <c r="I21" s="6"/>
    </row>
    <row r="22" spans="1:9" x14ac:dyDescent="0.25">
      <c r="A22" s="32">
        <v>18</v>
      </c>
      <c r="B22" s="33" t="s">
        <v>32</v>
      </c>
      <c r="C22" s="43" t="s">
        <v>46</v>
      </c>
      <c r="D22" s="27">
        <v>2</v>
      </c>
      <c r="E22" s="44"/>
      <c r="F22" s="36">
        <f t="shared" si="0"/>
        <v>0</v>
      </c>
      <c r="I22" s="5"/>
    </row>
    <row r="23" spans="1:9" x14ac:dyDescent="0.25">
      <c r="A23" s="32">
        <v>19</v>
      </c>
      <c r="B23" s="33" t="s">
        <v>33</v>
      </c>
      <c r="C23" s="39" t="s">
        <v>47</v>
      </c>
      <c r="D23" s="27">
        <v>8</v>
      </c>
      <c r="E23" s="44"/>
      <c r="F23" s="36">
        <f t="shared" si="0"/>
        <v>0</v>
      </c>
      <c r="I23" s="6"/>
    </row>
    <row r="24" spans="1:9" ht="16.5" thickBot="1" x14ac:dyDescent="0.3">
      <c r="A24" s="61" t="s">
        <v>70</v>
      </c>
      <c r="B24" s="62"/>
      <c r="C24" s="63"/>
      <c r="D24" s="63"/>
      <c r="E24" s="63"/>
      <c r="F24" s="51">
        <f>SUM(F5:F23)</f>
        <v>0</v>
      </c>
    </row>
    <row r="25" spans="1:9" ht="16.5" thickBot="1" x14ac:dyDescent="0.3">
      <c r="A25" s="65" t="s">
        <v>67</v>
      </c>
      <c r="B25" s="66"/>
      <c r="C25" s="66"/>
      <c r="D25" s="66"/>
      <c r="E25" s="66"/>
      <c r="F25" s="67"/>
    </row>
    <row r="26" spans="1:9" ht="31.5" x14ac:dyDescent="0.25">
      <c r="A26" s="13"/>
      <c r="B26" s="30" t="s">
        <v>65</v>
      </c>
      <c r="C26" s="14" t="s">
        <v>0</v>
      </c>
      <c r="D26" s="14" t="s">
        <v>62</v>
      </c>
      <c r="E26" s="15" t="s">
        <v>63</v>
      </c>
      <c r="F26" s="16" t="s">
        <v>64</v>
      </c>
    </row>
    <row r="27" spans="1:9" ht="63" x14ac:dyDescent="0.25">
      <c r="A27" s="32">
        <v>20</v>
      </c>
      <c r="B27" s="33" t="s">
        <v>51</v>
      </c>
      <c r="C27" s="43" t="s">
        <v>13</v>
      </c>
      <c r="D27" s="27">
        <v>2</v>
      </c>
      <c r="E27" s="23"/>
      <c r="F27" s="36">
        <f>D27*E27</f>
        <v>0</v>
      </c>
      <c r="H27" s="28"/>
    </row>
    <row r="28" spans="1:9" ht="126" x14ac:dyDescent="0.25">
      <c r="A28" s="32">
        <v>21</v>
      </c>
      <c r="B28" s="33" t="s">
        <v>51</v>
      </c>
      <c r="C28" s="43" t="s">
        <v>11</v>
      </c>
      <c r="D28" s="27">
        <v>1</v>
      </c>
      <c r="E28" s="23"/>
      <c r="F28" s="36">
        <f t="shared" ref="F28" si="2">D28*E28</f>
        <v>0</v>
      </c>
    </row>
    <row r="29" spans="1:9" ht="110.25" x14ac:dyDescent="0.25">
      <c r="A29" s="32">
        <v>22</v>
      </c>
      <c r="B29" s="33" t="s">
        <v>51</v>
      </c>
      <c r="C29" s="45" t="s">
        <v>12</v>
      </c>
      <c r="D29" s="27">
        <v>1</v>
      </c>
      <c r="E29" s="23"/>
      <c r="F29" s="36">
        <f t="shared" ref="F29:F34" si="3">D29*E29</f>
        <v>0</v>
      </c>
    </row>
    <row r="30" spans="1:9" ht="362.25" x14ac:dyDescent="0.25">
      <c r="A30" s="32">
        <v>23</v>
      </c>
      <c r="B30" s="33" t="s">
        <v>52</v>
      </c>
      <c r="C30" s="45" t="s">
        <v>14</v>
      </c>
      <c r="D30" s="27">
        <v>2</v>
      </c>
      <c r="E30" s="23"/>
      <c r="F30" s="36">
        <f t="shared" si="3"/>
        <v>0</v>
      </c>
    </row>
    <row r="31" spans="1:9" ht="78.75" x14ac:dyDescent="0.25">
      <c r="A31" s="32">
        <v>24</v>
      </c>
      <c r="B31" s="33" t="s">
        <v>53</v>
      </c>
      <c r="C31" s="45" t="s">
        <v>5</v>
      </c>
      <c r="D31" s="27">
        <v>2</v>
      </c>
      <c r="E31" s="23"/>
      <c r="F31" s="36">
        <f t="shared" ref="F31" si="4">D31*E31</f>
        <v>0</v>
      </c>
    </row>
    <row r="32" spans="1:9" ht="141.75" x14ac:dyDescent="0.25">
      <c r="A32" s="32">
        <v>25</v>
      </c>
      <c r="B32" s="33" t="s">
        <v>54</v>
      </c>
      <c r="C32" s="45" t="s">
        <v>6</v>
      </c>
      <c r="D32" s="27">
        <v>7</v>
      </c>
      <c r="E32" s="24"/>
      <c r="F32" s="36">
        <f t="shared" si="3"/>
        <v>0</v>
      </c>
    </row>
    <row r="33" spans="1:10" ht="47.25" x14ac:dyDescent="0.25">
      <c r="A33" s="32">
        <v>26</v>
      </c>
      <c r="B33" s="33" t="s">
        <v>55</v>
      </c>
      <c r="C33" s="45" t="s">
        <v>7</v>
      </c>
      <c r="D33" s="27">
        <v>350</v>
      </c>
      <c r="E33" s="24"/>
      <c r="F33" s="36">
        <f t="shared" ref="F33" si="5">D33*E33</f>
        <v>0</v>
      </c>
    </row>
    <row r="34" spans="1:10" ht="47.25" x14ac:dyDescent="0.25">
      <c r="A34" s="32">
        <v>33</v>
      </c>
      <c r="B34" s="33" t="s">
        <v>56</v>
      </c>
      <c r="C34" s="45" t="s">
        <v>8</v>
      </c>
      <c r="D34" s="27">
        <v>6</v>
      </c>
      <c r="E34" s="23"/>
      <c r="F34" s="36">
        <f t="shared" si="3"/>
        <v>0</v>
      </c>
    </row>
    <row r="35" spans="1:10" ht="31.5" x14ac:dyDescent="0.25">
      <c r="A35" s="32">
        <v>34</v>
      </c>
      <c r="B35" s="33" t="s">
        <v>57</v>
      </c>
      <c r="C35" s="45" t="s">
        <v>18</v>
      </c>
      <c r="D35" s="27">
        <v>150</v>
      </c>
      <c r="E35" s="23"/>
      <c r="F35" s="36">
        <f t="shared" ref="F35:F37" si="6">D35*E35</f>
        <v>0</v>
      </c>
    </row>
    <row r="36" spans="1:10" x14ac:dyDescent="0.25">
      <c r="A36" s="32">
        <v>35</v>
      </c>
      <c r="B36" s="33" t="s">
        <v>58</v>
      </c>
      <c r="C36" s="45" t="s">
        <v>16</v>
      </c>
      <c r="D36" s="27">
        <v>5</v>
      </c>
      <c r="E36" s="23"/>
      <c r="F36" s="36">
        <f t="shared" si="6"/>
        <v>0</v>
      </c>
    </row>
    <row r="37" spans="1:10" x14ac:dyDescent="0.25">
      <c r="A37" s="32">
        <v>36</v>
      </c>
      <c r="B37" s="33" t="s">
        <v>59</v>
      </c>
      <c r="C37" s="45" t="s">
        <v>15</v>
      </c>
      <c r="D37" s="27">
        <v>5</v>
      </c>
      <c r="E37" s="23"/>
      <c r="F37" s="36">
        <f t="shared" si="6"/>
        <v>0</v>
      </c>
    </row>
    <row r="38" spans="1:10" ht="16.5" thickBot="1" x14ac:dyDescent="0.3">
      <c r="A38" s="68" t="s">
        <v>71</v>
      </c>
      <c r="B38" s="69"/>
      <c r="C38" s="70"/>
      <c r="D38" s="70"/>
      <c r="E38" s="70"/>
      <c r="F38" s="22">
        <f>SUM(F27:F37)</f>
        <v>0</v>
      </c>
    </row>
    <row r="39" spans="1:10" ht="16.5" thickBot="1" x14ac:dyDescent="0.3">
      <c r="A39" s="65" t="s">
        <v>68</v>
      </c>
      <c r="B39" s="66"/>
      <c r="C39" s="66"/>
      <c r="D39" s="66"/>
      <c r="E39" s="66"/>
      <c r="F39" s="67"/>
    </row>
    <row r="40" spans="1:10" ht="31.5" x14ac:dyDescent="0.25">
      <c r="A40" s="13"/>
      <c r="B40" s="30" t="s">
        <v>65</v>
      </c>
      <c r="C40" s="14" t="s">
        <v>0</v>
      </c>
      <c r="D40" s="14" t="s">
        <v>62</v>
      </c>
      <c r="E40" s="15" t="s">
        <v>63</v>
      </c>
      <c r="F40" s="16" t="s">
        <v>64</v>
      </c>
    </row>
    <row r="41" spans="1:10" ht="78.75" x14ac:dyDescent="0.25">
      <c r="A41" s="26">
        <v>38</v>
      </c>
      <c r="B41" s="46" t="s">
        <v>60</v>
      </c>
      <c r="C41" s="40" t="s">
        <v>72</v>
      </c>
      <c r="D41" s="47">
        <v>2</v>
      </c>
      <c r="E41" s="48">
        <v>5000000</v>
      </c>
      <c r="F41" s="49">
        <f>D41*E41</f>
        <v>10000000</v>
      </c>
      <c r="G41" s="3"/>
    </row>
    <row r="42" spans="1:10" ht="84.75" customHeight="1" x14ac:dyDescent="0.25">
      <c r="A42" s="17">
        <v>39</v>
      </c>
      <c r="B42" s="33" t="s">
        <v>61</v>
      </c>
      <c r="C42" s="45" t="s">
        <v>9</v>
      </c>
      <c r="D42" s="27">
        <v>8</v>
      </c>
      <c r="E42" s="25"/>
      <c r="F42" s="50">
        <f t="shared" ref="F42" si="7">D42*E42</f>
        <v>0</v>
      </c>
    </row>
    <row r="43" spans="1:10" ht="110.25" x14ac:dyDescent="0.25">
      <c r="A43" s="26">
        <v>40</v>
      </c>
      <c r="B43" s="46" t="s">
        <v>19</v>
      </c>
      <c r="C43" s="45" t="s">
        <v>10</v>
      </c>
      <c r="D43" s="47">
        <v>120</v>
      </c>
      <c r="E43" s="25"/>
      <c r="F43" s="50">
        <f t="shared" ref="F43" si="8">D43*E43+162</f>
        <v>162</v>
      </c>
    </row>
    <row r="44" spans="1:10" ht="16.5" thickBot="1" x14ac:dyDescent="0.3">
      <c r="A44" s="68"/>
      <c r="B44" s="69"/>
      <c r="C44" s="70"/>
      <c r="D44" s="70"/>
      <c r="E44" s="70"/>
      <c r="F44" s="22">
        <f>SUM(F41:F43)</f>
        <v>10000162</v>
      </c>
    </row>
    <row r="45" spans="1:10" ht="16.5" thickBot="1" x14ac:dyDescent="0.3">
      <c r="A45" s="65" t="s">
        <v>69</v>
      </c>
      <c r="B45" s="66"/>
      <c r="C45" s="66"/>
      <c r="D45" s="66"/>
      <c r="E45" s="66"/>
      <c r="F45" s="67"/>
    </row>
    <row r="46" spans="1:10" ht="31.5" x14ac:dyDescent="0.25">
      <c r="A46" s="13"/>
      <c r="B46" s="30" t="s">
        <v>65</v>
      </c>
      <c r="C46" s="14" t="s">
        <v>0</v>
      </c>
      <c r="D46" s="14" t="s">
        <v>62</v>
      </c>
      <c r="E46" s="15" t="s">
        <v>63</v>
      </c>
      <c r="F46" s="16" t="s">
        <v>64</v>
      </c>
    </row>
    <row r="47" spans="1:10" ht="63" x14ac:dyDescent="0.25">
      <c r="A47" s="1">
        <v>48</v>
      </c>
      <c r="B47" s="1"/>
      <c r="C47" s="29" t="s">
        <v>17</v>
      </c>
      <c r="D47" s="18">
        <v>5</v>
      </c>
      <c r="E47" s="19"/>
      <c r="F47" s="20">
        <f t="shared" ref="F47" si="9">D47*E47</f>
        <v>0</v>
      </c>
      <c r="G47" s="2"/>
      <c r="J47" s="6"/>
    </row>
    <row r="48" spans="1:10" x14ac:dyDescent="0.25">
      <c r="A48" s="68" t="s">
        <v>70</v>
      </c>
      <c r="B48" s="69"/>
      <c r="C48" s="70"/>
      <c r="D48" s="70"/>
      <c r="E48" s="70"/>
      <c r="F48" s="22">
        <f>SUM(F47:F47)</f>
        <v>0</v>
      </c>
    </row>
    <row r="49" spans="1:9" x14ac:dyDescent="0.25">
      <c r="A49" s="68" t="s">
        <v>4</v>
      </c>
      <c r="B49" s="69"/>
      <c r="C49" s="70"/>
      <c r="D49" s="70"/>
      <c r="E49" s="70"/>
      <c r="F49" s="20">
        <f>SUM(F48,F44,F38,F24)</f>
        <v>10000162</v>
      </c>
    </row>
    <row r="50" spans="1:9" x14ac:dyDescent="0.25">
      <c r="A50" s="75" t="s">
        <v>1</v>
      </c>
      <c r="B50" s="76"/>
      <c r="C50" s="77"/>
      <c r="D50" s="77"/>
      <c r="E50" s="77"/>
      <c r="F50" s="20">
        <f>F49*0.19</f>
        <v>1900030.78</v>
      </c>
    </row>
    <row r="51" spans="1:9" x14ac:dyDescent="0.25">
      <c r="A51" s="75" t="s">
        <v>2</v>
      </c>
      <c r="B51" s="76"/>
      <c r="C51" s="77"/>
      <c r="D51" s="77"/>
      <c r="E51" s="77"/>
      <c r="F51" s="22">
        <f>SUM(F49:F50)</f>
        <v>11900192.779999999</v>
      </c>
      <c r="H51" s="21"/>
      <c r="I51" s="6"/>
    </row>
    <row r="52" spans="1:9" ht="405.95" customHeight="1" thickBot="1" x14ac:dyDescent="0.3">
      <c r="A52" s="71" t="s">
        <v>74</v>
      </c>
      <c r="B52" s="72"/>
      <c r="C52" s="73"/>
      <c r="D52" s="73"/>
      <c r="E52" s="73"/>
      <c r="F52" s="74"/>
      <c r="H52" s="6"/>
    </row>
    <row r="53" spans="1:9" x14ac:dyDescent="0.25">
      <c r="A53" s="7"/>
      <c r="B53" s="7"/>
      <c r="C53" s="7"/>
      <c r="D53" s="9"/>
      <c r="E53" s="8"/>
      <c r="F53" s="11"/>
    </row>
    <row r="54" spans="1:9" x14ac:dyDescent="0.25">
      <c r="A54" s="7"/>
      <c r="B54" s="7"/>
      <c r="C54" s="7"/>
      <c r="D54" s="9"/>
      <c r="E54" s="8"/>
      <c r="F54" s="11"/>
    </row>
    <row r="55" spans="1:9" x14ac:dyDescent="0.25">
      <c r="A55" s="7"/>
      <c r="B55" s="7"/>
      <c r="C55" s="7"/>
      <c r="D55" s="9"/>
      <c r="E55" s="8"/>
      <c r="F55" s="11"/>
    </row>
    <row r="56" spans="1:9" x14ac:dyDescent="0.25">
      <c r="A56" s="7"/>
      <c r="B56" s="7"/>
      <c r="C56" s="7"/>
      <c r="D56" s="9"/>
      <c r="E56" s="8"/>
      <c r="F56" s="11"/>
    </row>
    <row r="57" spans="1:9" x14ac:dyDescent="0.25">
      <c r="A57" s="7"/>
      <c r="B57" s="7"/>
      <c r="C57" s="7"/>
      <c r="D57" s="9"/>
      <c r="E57" s="8"/>
      <c r="F57" s="11"/>
    </row>
    <row r="58" spans="1:9" x14ac:dyDescent="0.25">
      <c r="A58" s="7"/>
      <c r="B58" s="7"/>
      <c r="C58" s="7"/>
      <c r="D58" s="9"/>
      <c r="E58" s="8"/>
      <c r="F58" s="11"/>
    </row>
    <row r="59" spans="1:9" x14ac:dyDescent="0.25">
      <c r="A59" s="7"/>
      <c r="B59" s="7"/>
      <c r="C59" s="7"/>
      <c r="D59" s="9"/>
      <c r="E59" s="8"/>
      <c r="F59" s="11"/>
    </row>
    <row r="60" spans="1:9" x14ac:dyDescent="0.25">
      <c r="A60" s="7"/>
      <c r="B60" s="7"/>
      <c r="C60" s="7"/>
      <c r="D60" s="9"/>
      <c r="E60" s="8"/>
      <c r="F60" s="11"/>
    </row>
    <row r="61" spans="1:9" x14ac:dyDescent="0.25">
      <c r="A61" s="7"/>
      <c r="B61" s="7"/>
      <c r="C61" s="7"/>
      <c r="D61" s="9"/>
      <c r="E61" s="8"/>
      <c r="F61" s="11"/>
    </row>
    <row r="62" spans="1:9" x14ac:dyDescent="0.25">
      <c r="A62" s="7"/>
      <c r="B62" s="7"/>
      <c r="C62" s="7"/>
      <c r="D62" s="9"/>
      <c r="E62" s="8"/>
      <c r="F62" s="11"/>
    </row>
    <row r="63" spans="1:9" x14ac:dyDescent="0.25">
      <c r="A63" s="7"/>
      <c r="B63" s="7"/>
      <c r="C63" s="7"/>
      <c r="D63" s="9"/>
      <c r="E63" s="8"/>
      <c r="F63" s="11"/>
    </row>
    <row r="64" spans="1:9" x14ac:dyDescent="0.25">
      <c r="A64" s="7"/>
      <c r="B64" s="7"/>
      <c r="C64" s="7"/>
      <c r="D64" s="9"/>
      <c r="E64" s="8"/>
      <c r="F64" s="11"/>
    </row>
    <row r="65" spans="1:6" x14ac:dyDescent="0.25">
      <c r="A65" s="7"/>
      <c r="B65" s="7"/>
      <c r="C65" s="7"/>
      <c r="D65" s="9"/>
      <c r="E65" s="8"/>
      <c r="F65" s="11"/>
    </row>
    <row r="66" spans="1:6" x14ac:dyDescent="0.25">
      <c r="A66" s="7"/>
      <c r="B66" s="7"/>
      <c r="C66" s="7"/>
      <c r="D66" s="9"/>
      <c r="E66" s="8"/>
      <c r="F66" s="11"/>
    </row>
    <row r="67" spans="1:6" x14ac:dyDescent="0.25">
      <c r="A67" s="7"/>
      <c r="B67" s="7"/>
      <c r="C67" s="7"/>
      <c r="D67" s="9"/>
      <c r="E67" s="8"/>
      <c r="F67" s="11"/>
    </row>
    <row r="68" spans="1:6" x14ac:dyDescent="0.25">
      <c r="A68" s="7"/>
      <c r="B68" s="7"/>
      <c r="C68" s="7"/>
      <c r="D68" s="9"/>
      <c r="E68" s="8"/>
      <c r="F68" s="11"/>
    </row>
    <row r="69" spans="1:6" x14ac:dyDescent="0.25">
      <c r="A69" s="7"/>
      <c r="B69" s="7"/>
      <c r="C69" s="7"/>
      <c r="D69" s="9"/>
      <c r="E69" s="8"/>
      <c r="F69" s="11"/>
    </row>
    <row r="70" spans="1:6" x14ac:dyDescent="0.25">
      <c r="A70" s="7"/>
      <c r="B70" s="7"/>
      <c r="C70" s="7"/>
      <c r="D70" s="9"/>
      <c r="E70" s="8"/>
      <c r="F70" s="11"/>
    </row>
    <row r="71" spans="1:6" x14ac:dyDescent="0.25">
      <c r="A71" s="7"/>
      <c r="B71" s="7"/>
      <c r="C71" s="7"/>
      <c r="D71" s="9"/>
      <c r="E71" s="8"/>
      <c r="F71" s="11"/>
    </row>
    <row r="72" spans="1:6" x14ac:dyDescent="0.25">
      <c r="A72" s="7"/>
      <c r="B72" s="7"/>
      <c r="C72" s="7"/>
      <c r="D72" s="9"/>
      <c r="E72" s="8"/>
      <c r="F72" s="11"/>
    </row>
    <row r="73" spans="1:6" x14ac:dyDescent="0.25">
      <c r="A73" s="7"/>
      <c r="B73" s="7"/>
      <c r="C73" s="7"/>
      <c r="D73" s="9"/>
      <c r="E73" s="8"/>
      <c r="F73" s="11"/>
    </row>
    <row r="74" spans="1:6" x14ac:dyDescent="0.25">
      <c r="A74" s="7"/>
      <c r="B74" s="7"/>
      <c r="C74" s="7"/>
      <c r="D74" s="9"/>
      <c r="E74" s="8"/>
      <c r="F74" s="11"/>
    </row>
    <row r="75" spans="1:6" x14ac:dyDescent="0.25">
      <c r="A75" s="7"/>
      <c r="B75" s="7"/>
      <c r="C75" s="7"/>
      <c r="D75" s="9"/>
      <c r="E75" s="8"/>
      <c r="F75" s="11"/>
    </row>
    <row r="76" spans="1:6" x14ac:dyDescent="0.25">
      <c r="A76" s="7"/>
      <c r="B76" s="7"/>
      <c r="C76" s="7"/>
      <c r="D76" s="9"/>
      <c r="E76" s="8"/>
      <c r="F76" s="11"/>
    </row>
    <row r="77" spans="1:6" x14ac:dyDescent="0.25">
      <c r="A77" s="7"/>
      <c r="B77" s="7"/>
      <c r="C77" s="7"/>
      <c r="D77" s="9"/>
      <c r="E77" s="8"/>
      <c r="F77" s="11"/>
    </row>
    <row r="78" spans="1:6" x14ac:dyDescent="0.25">
      <c r="A78" s="7"/>
      <c r="B78" s="7"/>
      <c r="C78" s="7"/>
      <c r="D78" s="9"/>
      <c r="E78" s="8"/>
      <c r="F78" s="11"/>
    </row>
    <row r="79" spans="1:6" x14ac:dyDescent="0.25">
      <c r="A79" s="7"/>
      <c r="B79" s="7"/>
      <c r="C79" s="7"/>
      <c r="D79" s="9"/>
      <c r="E79" s="8"/>
      <c r="F79" s="11"/>
    </row>
    <row r="80" spans="1:6" x14ac:dyDescent="0.25">
      <c r="A80" s="7"/>
      <c r="B80" s="7"/>
      <c r="C80" s="7"/>
      <c r="D80" s="9"/>
      <c r="E80" s="8"/>
      <c r="F80" s="11"/>
    </row>
    <row r="81" spans="1:6" x14ac:dyDescent="0.25">
      <c r="A81" s="7"/>
      <c r="B81" s="7"/>
      <c r="C81" s="7"/>
      <c r="D81" s="9"/>
      <c r="E81" s="8"/>
      <c r="F81" s="11"/>
    </row>
    <row r="82" spans="1:6" x14ac:dyDescent="0.25">
      <c r="A82" s="7"/>
      <c r="B82" s="7"/>
      <c r="C82" s="7"/>
      <c r="D82" s="9"/>
      <c r="E82" s="8"/>
      <c r="F82" s="11"/>
    </row>
    <row r="83" spans="1:6" x14ac:dyDescent="0.25">
      <c r="A83" s="7"/>
      <c r="B83" s="7"/>
      <c r="C83" s="7"/>
      <c r="D83" s="9"/>
      <c r="E83" s="8"/>
      <c r="F83" s="11"/>
    </row>
    <row r="84" spans="1:6" x14ac:dyDescent="0.25">
      <c r="A84" s="7"/>
      <c r="B84" s="7"/>
      <c r="C84" s="7"/>
      <c r="D84" s="9"/>
      <c r="E84" s="8"/>
      <c r="F84" s="11"/>
    </row>
    <row r="85" spans="1:6" x14ac:dyDescent="0.25">
      <c r="A85" s="7"/>
      <c r="B85" s="7"/>
      <c r="C85" s="7"/>
      <c r="D85" s="9"/>
      <c r="E85" s="8"/>
      <c r="F85" s="11"/>
    </row>
    <row r="86" spans="1:6" x14ac:dyDescent="0.25">
      <c r="A86" s="7"/>
      <c r="B86" s="7"/>
      <c r="C86" s="7"/>
      <c r="D86" s="9"/>
      <c r="E86" s="8"/>
      <c r="F86" s="11"/>
    </row>
    <row r="87" spans="1:6" x14ac:dyDescent="0.25">
      <c r="A87" s="7"/>
      <c r="B87" s="7"/>
      <c r="C87" s="7"/>
      <c r="D87" s="9"/>
      <c r="E87" s="8"/>
      <c r="F87" s="11"/>
    </row>
    <row r="88" spans="1:6" x14ac:dyDescent="0.25">
      <c r="A88" s="7"/>
      <c r="B88" s="7"/>
      <c r="C88" s="7"/>
      <c r="D88" s="9"/>
      <c r="E88" s="8"/>
      <c r="F88" s="11"/>
    </row>
    <row r="89" spans="1:6" x14ac:dyDescent="0.25">
      <c r="A89" s="7"/>
      <c r="B89" s="7"/>
      <c r="C89" s="7"/>
      <c r="D89" s="9"/>
      <c r="E89" s="8"/>
      <c r="F89" s="11"/>
    </row>
    <row r="90" spans="1:6" x14ac:dyDescent="0.25">
      <c r="A90" s="7"/>
      <c r="B90" s="7"/>
      <c r="C90" s="7"/>
      <c r="D90" s="9"/>
      <c r="E90" s="8"/>
      <c r="F90" s="11"/>
    </row>
    <row r="91" spans="1:6" x14ac:dyDescent="0.25">
      <c r="A91" s="7"/>
      <c r="B91" s="7"/>
      <c r="C91" s="7"/>
      <c r="D91" s="9"/>
      <c r="E91" s="8"/>
      <c r="F91" s="11"/>
    </row>
    <row r="92" spans="1:6" x14ac:dyDescent="0.25">
      <c r="A92" s="7"/>
      <c r="B92" s="7"/>
      <c r="C92" s="7"/>
      <c r="D92" s="9"/>
      <c r="E92" s="8"/>
      <c r="F92" s="11"/>
    </row>
    <row r="93" spans="1:6" x14ac:dyDescent="0.25">
      <c r="A93" s="7"/>
      <c r="B93" s="7"/>
      <c r="C93" s="7"/>
      <c r="D93" s="9"/>
      <c r="E93" s="8"/>
      <c r="F93" s="11"/>
    </row>
    <row r="94" spans="1:6" x14ac:dyDescent="0.25">
      <c r="A94" s="7"/>
      <c r="B94" s="7"/>
      <c r="C94" s="7"/>
      <c r="D94" s="9"/>
      <c r="E94" s="8"/>
      <c r="F94" s="11"/>
    </row>
    <row r="95" spans="1:6" x14ac:dyDescent="0.25">
      <c r="A95" s="7"/>
      <c r="B95" s="7"/>
      <c r="C95" s="7"/>
      <c r="D95" s="9"/>
      <c r="E95" s="8"/>
      <c r="F95" s="11"/>
    </row>
    <row r="96" spans="1:6" x14ac:dyDescent="0.25">
      <c r="A96" s="7"/>
      <c r="B96" s="7"/>
      <c r="C96" s="7"/>
      <c r="D96" s="9"/>
      <c r="E96" s="8"/>
      <c r="F96" s="11"/>
    </row>
    <row r="97" spans="1:6" x14ac:dyDescent="0.25">
      <c r="A97" s="7"/>
      <c r="B97" s="7"/>
      <c r="C97" s="7"/>
      <c r="D97" s="9"/>
      <c r="E97" s="8"/>
      <c r="F97" s="11"/>
    </row>
    <row r="98" spans="1:6" x14ac:dyDescent="0.25">
      <c r="A98" s="7"/>
      <c r="B98" s="7"/>
      <c r="C98" s="7"/>
      <c r="D98" s="9"/>
      <c r="E98" s="8"/>
      <c r="F98" s="11"/>
    </row>
    <row r="99" spans="1:6" x14ac:dyDescent="0.25">
      <c r="A99" s="7"/>
      <c r="B99" s="7"/>
      <c r="C99" s="7"/>
      <c r="D99" s="9"/>
      <c r="E99" s="8"/>
      <c r="F99" s="11"/>
    </row>
    <row r="100" spans="1:6" x14ac:dyDescent="0.25">
      <c r="A100" s="7"/>
      <c r="B100" s="7"/>
      <c r="C100" s="7"/>
      <c r="D100" s="9"/>
      <c r="E100" s="8"/>
      <c r="F100" s="11"/>
    </row>
    <row r="101" spans="1:6" x14ac:dyDescent="0.25">
      <c r="A101" s="7"/>
      <c r="B101" s="7"/>
      <c r="C101" s="7"/>
      <c r="D101" s="9"/>
      <c r="E101" s="8"/>
      <c r="F101" s="11"/>
    </row>
    <row r="102" spans="1:6" x14ac:dyDescent="0.25">
      <c r="A102" s="7"/>
      <c r="B102" s="7"/>
      <c r="C102" s="7"/>
      <c r="D102" s="9"/>
      <c r="E102" s="8"/>
      <c r="F102" s="11"/>
    </row>
    <row r="103" spans="1:6" x14ac:dyDescent="0.25">
      <c r="A103" s="7"/>
      <c r="B103" s="7"/>
      <c r="C103" s="7"/>
      <c r="D103" s="9"/>
      <c r="E103" s="8"/>
      <c r="F103" s="11"/>
    </row>
    <row r="104" spans="1:6" x14ac:dyDescent="0.25">
      <c r="A104" s="7"/>
      <c r="B104" s="7"/>
      <c r="C104" s="7"/>
      <c r="D104" s="9"/>
      <c r="E104" s="8"/>
      <c r="F104" s="11"/>
    </row>
    <row r="105" spans="1:6" x14ac:dyDescent="0.25">
      <c r="A105" s="7"/>
      <c r="B105" s="7"/>
      <c r="C105" s="7"/>
      <c r="D105" s="9"/>
      <c r="E105" s="8"/>
      <c r="F105" s="11"/>
    </row>
    <row r="106" spans="1:6" x14ac:dyDescent="0.25">
      <c r="A106" s="7"/>
      <c r="B106" s="7"/>
      <c r="C106" s="7"/>
      <c r="D106" s="9"/>
      <c r="E106" s="8"/>
      <c r="F106" s="11"/>
    </row>
    <row r="107" spans="1:6" x14ac:dyDescent="0.25">
      <c r="A107" s="7"/>
      <c r="B107" s="7"/>
      <c r="C107" s="7"/>
      <c r="D107" s="9"/>
      <c r="E107" s="8"/>
      <c r="F107" s="11"/>
    </row>
    <row r="108" spans="1:6" x14ac:dyDescent="0.25">
      <c r="A108" s="7"/>
      <c r="B108" s="7"/>
      <c r="C108" s="7"/>
      <c r="D108" s="9"/>
      <c r="E108" s="8"/>
      <c r="F108" s="11"/>
    </row>
    <row r="109" spans="1:6" x14ac:dyDescent="0.25">
      <c r="A109" s="7"/>
      <c r="B109" s="7"/>
      <c r="C109" s="7"/>
      <c r="D109" s="9"/>
      <c r="E109" s="8"/>
      <c r="F109" s="11"/>
    </row>
    <row r="110" spans="1:6" x14ac:dyDescent="0.25">
      <c r="A110" s="7"/>
      <c r="B110" s="7"/>
      <c r="C110" s="7"/>
      <c r="D110" s="9"/>
      <c r="E110" s="8"/>
      <c r="F110" s="11"/>
    </row>
    <row r="111" spans="1:6" x14ac:dyDescent="0.25">
      <c r="A111" s="7"/>
      <c r="B111" s="7"/>
      <c r="C111" s="7"/>
      <c r="D111" s="9"/>
      <c r="E111" s="8"/>
      <c r="F111" s="11"/>
    </row>
    <row r="112" spans="1:6" x14ac:dyDescent="0.25">
      <c r="A112" s="7"/>
      <c r="B112" s="7"/>
      <c r="C112" s="7"/>
      <c r="D112" s="9"/>
      <c r="E112" s="8"/>
      <c r="F112" s="11"/>
    </row>
    <row r="113" spans="1:6" x14ac:dyDescent="0.25">
      <c r="A113" s="7"/>
      <c r="B113" s="7"/>
      <c r="C113" s="7"/>
      <c r="D113" s="9"/>
      <c r="E113" s="8"/>
      <c r="F113" s="11"/>
    </row>
    <row r="114" spans="1:6" x14ac:dyDescent="0.25">
      <c r="A114" s="7"/>
      <c r="B114" s="7"/>
      <c r="C114" s="7"/>
      <c r="D114" s="9"/>
      <c r="E114" s="8"/>
      <c r="F114" s="11"/>
    </row>
    <row r="115" spans="1:6" x14ac:dyDescent="0.25">
      <c r="A115" s="7"/>
      <c r="B115" s="7"/>
      <c r="C115" s="7"/>
      <c r="D115" s="9"/>
      <c r="E115" s="8"/>
      <c r="F115" s="11"/>
    </row>
    <row r="116" spans="1:6" x14ac:dyDescent="0.25">
      <c r="A116" s="7"/>
      <c r="B116" s="7"/>
      <c r="C116" s="7"/>
      <c r="D116" s="9"/>
      <c r="E116" s="8"/>
      <c r="F116" s="11"/>
    </row>
    <row r="117" spans="1:6" x14ac:dyDescent="0.25">
      <c r="A117" s="7"/>
      <c r="B117" s="7"/>
      <c r="C117" s="7"/>
      <c r="D117" s="9"/>
      <c r="E117" s="8"/>
      <c r="F117" s="11"/>
    </row>
    <row r="118" spans="1:6" x14ac:dyDescent="0.25">
      <c r="A118" s="7"/>
      <c r="B118" s="7"/>
      <c r="C118" s="7"/>
      <c r="D118" s="9"/>
      <c r="E118" s="8"/>
      <c r="F118" s="11"/>
    </row>
    <row r="119" spans="1:6" x14ac:dyDescent="0.25">
      <c r="A119" s="7"/>
      <c r="B119" s="7"/>
      <c r="C119" s="7"/>
      <c r="D119" s="9"/>
      <c r="E119" s="8"/>
      <c r="F119" s="11"/>
    </row>
    <row r="120" spans="1:6" x14ac:dyDescent="0.25">
      <c r="A120" s="7"/>
      <c r="B120" s="7"/>
      <c r="C120" s="7"/>
      <c r="D120" s="9"/>
      <c r="E120" s="8"/>
      <c r="F120" s="11"/>
    </row>
    <row r="121" spans="1:6" x14ac:dyDescent="0.25">
      <c r="A121" s="7"/>
      <c r="B121" s="7"/>
      <c r="C121" s="7"/>
      <c r="D121" s="9"/>
      <c r="E121" s="8"/>
      <c r="F121" s="11"/>
    </row>
    <row r="122" spans="1:6" x14ac:dyDescent="0.25">
      <c r="A122" s="7"/>
      <c r="B122" s="7"/>
      <c r="C122" s="7"/>
      <c r="D122" s="9"/>
      <c r="E122" s="8"/>
      <c r="F122" s="11"/>
    </row>
    <row r="123" spans="1:6" x14ac:dyDescent="0.25">
      <c r="A123" s="7"/>
      <c r="B123" s="7"/>
      <c r="C123" s="7"/>
      <c r="D123" s="9"/>
      <c r="E123" s="8"/>
      <c r="F123" s="11"/>
    </row>
    <row r="124" spans="1:6" x14ac:dyDescent="0.25">
      <c r="A124" s="64" t="s">
        <v>3</v>
      </c>
      <c r="B124" s="64"/>
      <c r="C124" s="64"/>
      <c r="D124" s="64"/>
      <c r="E124" s="64"/>
      <c r="F124" s="64"/>
    </row>
    <row r="125" spans="1:6" x14ac:dyDescent="0.25">
      <c r="A125" s="64"/>
      <c r="B125" s="64"/>
      <c r="C125" s="64"/>
      <c r="D125" s="64"/>
      <c r="E125" s="64"/>
      <c r="F125" s="64"/>
    </row>
    <row r="126" spans="1:6" x14ac:dyDescent="0.25">
      <c r="A126" s="64"/>
      <c r="B126" s="64"/>
      <c r="C126" s="64"/>
      <c r="D126" s="64"/>
      <c r="E126" s="64"/>
      <c r="F126" s="64"/>
    </row>
    <row r="127" spans="1:6" x14ac:dyDescent="0.25">
      <c r="E127" s="12"/>
      <c r="F127" s="11"/>
    </row>
    <row r="128" spans="1:6" x14ac:dyDescent="0.25">
      <c r="E128" s="12"/>
      <c r="F128" s="11"/>
    </row>
    <row r="129" spans="5:6" x14ac:dyDescent="0.25">
      <c r="E129" s="12"/>
      <c r="F129" s="11"/>
    </row>
    <row r="130" spans="5:6" x14ac:dyDescent="0.25">
      <c r="E130" s="12"/>
      <c r="F130" s="11"/>
    </row>
    <row r="131" spans="5:6" x14ac:dyDescent="0.25">
      <c r="E131" s="12"/>
      <c r="F131" s="11"/>
    </row>
    <row r="132" spans="5:6" x14ac:dyDescent="0.25">
      <c r="E132" s="12"/>
      <c r="F132" s="11"/>
    </row>
  </sheetData>
  <mergeCells count="15">
    <mergeCell ref="A1:F1"/>
    <mergeCell ref="A2:F2"/>
    <mergeCell ref="A3:F3"/>
    <mergeCell ref="A24:E24"/>
    <mergeCell ref="A124:F126"/>
    <mergeCell ref="A25:F25"/>
    <mergeCell ref="A38:E38"/>
    <mergeCell ref="A39:F39"/>
    <mergeCell ref="A44:E44"/>
    <mergeCell ref="A45:F45"/>
    <mergeCell ref="A48:E48"/>
    <mergeCell ref="A52:F52"/>
    <mergeCell ref="A51:E51"/>
    <mergeCell ref="A49:E49"/>
    <mergeCell ref="A50:E5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Totales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Usuario</cp:lastModifiedBy>
  <dcterms:created xsi:type="dcterms:W3CDTF">2022-02-22T14:43:13Z</dcterms:created>
  <dcterms:modified xsi:type="dcterms:W3CDTF">2023-04-26T20:22:08Z</dcterms:modified>
</cp:coreProperties>
</file>