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rhoz\Desktop\FIC\"/>
    </mc:Choice>
  </mc:AlternateContent>
  <bookViews>
    <workbookView xWindow="0" yWindow="0" windowWidth="19180" windowHeight="77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6" i="1" l="1"/>
  <c r="G126" i="1"/>
  <c r="G100" i="1" l="1"/>
  <c r="G102" i="1" s="1"/>
  <c r="H100" i="1"/>
  <c r="H102" i="1" s="1"/>
  <c r="H90" i="1" l="1"/>
  <c r="G90" i="1"/>
  <c r="H89" i="1"/>
  <c r="G89" i="1"/>
  <c r="H88" i="1"/>
  <c r="G88" i="1"/>
  <c r="H87" i="1"/>
  <c r="G87" i="1"/>
  <c r="H86" i="1"/>
  <c r="G86" i="1"/>
  <c r="H85" i="1"/>
  <c r="H93" i="1" l="1"/>
  <c r="G93" i="1"/>
  <c r="H82" i="1"/>
  <c r="G82" i="1"/>
  <c r="G34" i="1" l="1"/>
  <c r="H34" i="1"/>
  <c r="G57" i="1"/>
  <c r="H57" i="1"/>
  <c r="G19" i="1"/>
  <c r="H19" i="1"/>
  <c r="H67" i="1" l="1"/>
  <c r="G67" i="1"/>
  <c r="H66" i="1"/>
  <c r="G66" i="1"/>
  <c r="H65" i="1"/>
  <c r="G65" i="1"/>
  <c r="H64" i="1"/>
  <c r="G64" i="1"/>
  <c r="H63" i="1"/>
  <c r="G63" i="1"/>
  <c r="H62" i="1"/>
  <c r="H56" i="1"/>
  <c r="G56" i="1"/>
  <c r="H55" i="1"/>
  <c r="G55" i="1"/>
  <c r="H54" i="1"/>
  <c r="G54" i="1"/>
  <c r="H53" i="1"/>
  <c r="G53" i="1"/>
  <c r="H52" i="1"/>
  <c r="G52" i="1"/>
  <c r="H51" i="1"/>
  <c r="G51" i="1"/>
  <c r="H50" i="1"/>
  <c r="G50" i="1"/>
  <c r="H49" i="1"/>
  <c r="G49" i="1"/>
  <c r="H48" i="1"/>
  <c r="H47" i="1"/>
  <c r="G47" i="1"/>
  <c r="H46" i="1"/>
  <c r="G46" i="1"/>
  <c r="H45" i="1"/>
  <c r="G45" i="1"/>
  <c r="H44" i="1"/>
  <c r="G44" i="1"/>
  <c r="H43" i="1"/>
  <c r="G43" i="1"/>
  <c r="H42" i="1"/>
  <c r="G42" i="1"/>
  <c r="H41" i="1"/>
  <c r="H40" i="1"/>
  <c r="G40" i="1"/>
  <c r="H39" i="1"/>
  <c r="G39" i="1"/>
  <c r="H33" i="1"/>
  <c r="G33" i="1"/>
  <c r="H32" i="1"/>
  <c r="G32" i="1"/>
  <c r="H31" i="1"/>
  <c r="G31" i="1"/>
  <c r="H30" i="1"/>
  <c r="G30" i="1"/>
  <c r="H29" i="1"/>
  <c r="G29" i="1"/>
  <c r="H28" i="1"/>
  <c r="G28" i="1"/>
  <c r="H27" i="1"/>
  <c r="G27" i="1"/>
  <c r="H26" i="1"/>
  <c r="G26" i="1"/>
  <c r="H25" i="1"/>
  <c r="H24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H11" i="1"/>
  <c r="H70" i="1" l="1"/>
  <c r="H36" i="1"/>
  <c r="G70" i="1"/>
  <c r="G36" i="1"/>
  <c r="G21" i="1"/>
  <c r="H21" i="1"/>
</calcChain>
</file>

<file path=xl/sharedStrings.xml><?xml version="1.0" encoding="utf-8"?>
<sst xmlns="http://schemas.openxmlformats.org/spreadsheetml/2006/main" count="334" uniqueCount="77">
  <si>
    <t>FORMACIÓN ACADEMICA</t>
  </si>
  <si>
    <t xml:space="preserve">CUMPLE </t>
  </si>
  <si>
    <t>NO CUMPLE</t>
  </si>
  <si>
    <t>EXPERIENCIA</t>
  </si>
  <si>
    <t>EXPERIENCIA RELACIONADA</t>
  </si>
  <si>
    <t>ENTIDAD</t>
  </si>
  <si>
    <t>Fecha de Ingreso</t>
  </si>
  <si>
    <t>(DD/MM/AAAA)</t>
  </si>
  <si>
    <t>Fecha de Retiro</t>
  </si>
  <si>
    <t>Meses</t>
  </si>
  <si>
    <t>Días</t>
  </si>
  <si>
    <t>SI</t>
  </si>
  <si>
    <t>NO</t>
  </si>
  <si>
    <t>CUMPLE</t>
  </si>
  <si>
    <t>TOTAL EXPERIENCIA RELACIONADA</t>
  </si>
  <si>
    <t>NOMBRE</t>
  </si>
  <si>
    <t>X</t>
  </si>
  <si>
    <t>ALFREDO ENRIQUE MANJARRÉS RODRÍGUEZ</t>
  </si>
  <si>
    <t>GABRIEL FERNANDO BARRETO GÓMEZ</t>
  </si>
  <si>
    <t>FABIÁN ALBERTO CAMARGO ROMERO</t>
  </si>
  <si>
    <t>JOSÉ ALFONSO BRITO ESCOBAR</t>
  </si>
  <si>
    <t>CREA - ARQUITECTURA Y DISEÑO</t>
  </si>
  <si>
    <t>POLICÍA NACIONAL DE COLOMBIA</t>
  </si>
  <si>
    <t>ECOGYPSUM</t>
  </si>
  <si>
    <t>SERVICIO NACIONAL DE APRENDIZAJE</t>
  </si>
  <si>
    <t>BUONA VITA CONSTRUCCIONES</t>
  </si>
  <si>
    <t>DRYWALL DEL CARIBE</t>
  </si>
  <si>
    <t>PREVILAB SAS</t>
  </si>
  <si>
    <t xml:space="preserve">TOTAL EXPERIENCIA RELACIONADA </t>
  </si>
  <si>
    <t>ALCALDÍA DE SANTA MARTA</t>
  </si>
  <si>
    <t>POLICENTRO DEL MAGDALENA</t>
  </si>
  <si>
    <t>REMODARQ CONSTRUCCIONES</t>
  </si>
  <si>
    <t>CONSORCIO CUBIKO 2014</t>
  </si>
  <si>
    <t>UNIVERSIDAD DEL MAGDALENA</t>
  </si>
  <si>
    <t>LABORATORIO DE INGENIERÍA</t>
  </si>
  <si>
    <t>INGOESTUDIOS</t>
  </si>
  <si>
    <t>TECNOLOGO EN OBRAS CIVILES</t>
  </si>
  <si>
    <t>TECNICO OCUPACIONAL EN SALUD OCUPACIONAL</t>
  </si>
  <si>
    <t>ARQUITECTO</t>
  </si>
  <si>
    <t>GESTION DE LA FORMACION PROFESIONAL INTEGRAL</t>
  </si>
  <si>
    <t xml:space="preserve">ANEXO 1 </t>
  </si>
  <si>
    <t>MIEMBRO DE COMITÉ DE VERIFICACIÓN POR BANCO DE INSTRUCTORES:</t>
  </si>
  <si>
    <t>PERIODO:</t>
  </si>
  <si>
    <t>FECHA DE ELABORACION:</t>
  </si>
  <si>
    <t>VERIFICACION IDONEIDAD Y EXPERIENCIA  INSTRUCTORES FONDO DE LA INDUSTRIA PARA LA CONSTRUCCION - FIC</t>
  </si>
  <si>
    <t>VIGENCIA 2023</t>
  </si>
  <si>
    <t>NOMBRE: ELWIS OLIVEROS CENTENO; EDWIN PARRA CASTILLO</t>
  </si>
  <si>
    <t>MIGUEL ANGEL DE ALBA TOLEDO</t>
  </si>
  <si>
    <t>SENA - CAAG</t>
  </si>
  <si>
    <t>TECNOLOGO EN MANTENIMIENTO ELECTROMECANICO INDUSTRIAL</t>
  </si>
  <si>
    <t>INGENIERO CIVIL</t>
  </si>
  <si>
    <t>MARCO ANTONIO MENDOZA HERNANDEZ</t>
  </si>
  <si>
    <t>INGENIERO ELECTRONICO</t>
  </si>
  <si>
    <t>ASOCIACION DE TECNICOS ELECTRICISTAS DEL MAGDALENA</t>
  </si>
  <si>
    <t>JUAN CARLOS AGUILAR CERVANTES</t>
  </si>
  <si>
    <t>FUNPRODESA</t>
  </si>
  <si>
    <t>ADMINISTRADOR DE EMPRESAS</t>
  </si>
  <si>
    <t xml:space="preserve">DEPARTAMENTO ADIMINISTRATIVO PARA LA PROSPERIDAD SOCIAL - PROSPERIDAD SOCIAL (ZONA III)  </t>
  </si>
  <si>
    <t>ANDRES MONTOYA BERBEN</t>
  </si>
  <si>
    <t>CAMARA DE COMERCIO DE SANTA MARTA</t>
  </si>
  <si>
    <t>FUNDACION CREATA</t>
  </si>
  <si>
    <t>CONSORCIO MI NEGOCIO ES DE TODOS</t>
  </si>
  <si>
    <t>FUNDACION STICHING WAR CHILD</t>
  </si>
  <si>
    <t>SECRETARIADO NACIONAL DE PASTORAL SOCIAL</t>
  </si>
  <si>
    <t>CORPORACION ESCALANDO FUTURO CORFUTURO</t>
  </si>
  <si>
    <t>ASESORIA Y GESTION CIA LDTA</t>
  </si>
  <si>
    <t>CONSORCIO MI NEGOCIO 2016 - PROSPERIDAD SOCIAL</t>
  </si>
  <si>
    <t>C&amp;M CONSULTORES</t>
  </si>
  <si>
    <t>FUPAD FUNDACION PANAMERICANA PARA EL DESARROLLO</t>
  </si>
  <si>
    <t>FENALCO ATLANTICO</t>
  </si>
  <si>
    <t>C&amp;M CONSULORES</t>
  </si>
  <si>
    <t>CORFUTURO</t>
  </si>
  <si>
    <t>(FUCOLDE COLOMBIA) FUNDACION COLOMBIANA PARA EL DESARROLLO</t>
  </si>
  <si>
    <t>TYS TEMPORALES Y SISTEMPORA LTDA</t>
  </si>
  <si>
    <t>COEMPRENDER - CORPORACION PARA EL DESARROLLO EMPRESARIAL Y COMUNITARIO</t>
  </si>
  <si>
    <t>COOPERATIVA DE TRABAJO ASOCIADO FENIX [UT-CORFESIM</t>
  </si>
  <si>
    <t>FUNACO (FUNDACION APRENDIENDO A COOPERAR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</si>
</sst>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;[Red]0.00"/>
    <numFmt numFmtId="165" formatCode="0;[Red]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8" borderId="1" xfId="0" applyFont="1" applyFill="1" applyBorder="1" applyAlignment="1">
      <alignment horizontal="center" vertical="center" wrapText="1"/>
    </xf>
    <xf numFmtId="0" fontId="1" fillId="0" borderId="0" xfId="0" applyFont="1"/>
    <xf numFmtId="0" fontId="3" fillId="8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justify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1114426</xdr:colOff>
      <xdr:row>0</xdr:row>
      <xdr:rowOff>0</xdr:rowOff>
    </xdr:from>
    <xdr:to>
      <xdr:col>3</xdr:col>
      <xdr:colOff>2105026</xdr:colOff>
      <xdr:row>1</xdr:row>
      <xdr:rowOff>142875</xdr:rowOff>
    </xdr:to>
    <xdr:pic>
      <xdr:nvPicPr>
        <xdr:cNvPr id="3" name="Imagen 2" descr="Logotipo SENA">
          <a:extLst>
            <a:ext uri="{FF2B5EF4-FFF2-40B4-BE49-F238E27FC236}">
              <a16:creationId xmlns:a16="http://schemas.microsoft.com/office/drawing/2014/main" id="{DC995E4F-F631-4A3F-8A24-4C716B046D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24376" y="0"/>
          <a:ext cx="990600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6"/>
  <sheetViews>
    <sheetView tabSelected="1" topLeftCell="B65" zoomScale="69" zoomScaleNormal="60" workbookViewId="0">
      <selection activeCell="I124" sqref="I124"/>
    </sheetView>
  </sheetViews>
  <sheetFormatPr baseColWidth="10" defaultColWidth="11.453125" defaultRowHeight="13" x14ac:dyDescent="0.35"/>
  <cols>
    <col min="1" max="1" width="27.1796875" style="16" customWidth="1"/>
    <col min="2" max="2" width="12.54296875" style="5" customWidth="1"/>
    <col min="3" max="3" width="11.453125" style="1"/>
    <col min="4" max="4" width="31.7265625" style="1" customWidth="1"/>
    <col min="5" max="5" width="15.453125" style="2" customWidth="1"/>
    <col min="6" max="6" width="15" style="2" customWidth="1"/>
    <col min="7" max="7" width="9.1796875" style="2" customWidth="1"/>
    <col min="8" max="8" width="7.453125" style="2" customWidth="1"/>
    <col min="9" max="9" width="8.54296875" style="2" customWidth="1"/>
    <col min="10" max="10" width="11.453125" style="2"/>
    <col min="11" max="16384" width="11.453125" style="1"/>
  </cols>
  <sheetData>
    <row r="1" spans="1:10" ht="40.5" customHeight="1" x14ac:dyDescent="0.35">
      <c r="A1" s="37"/>
      <c r="B1" s="37"/>
      <c r="C1" s="37"/>
      <c r="D1" s="37"/>
      <c r="E1" s="37"/>
      <c r="F1" s="37"/>
      <c r="G1" s="37"/>
      <c r="H1" s="37"/>
      <c r="I1" s="37"/>
      <c r="J1" s="37"/>
    </row>
    <row r="2" spans="1:10" x14ac:dyDescent="0.35">
      <c r="A2" s="37"/>
      <c r="B2" s="37"/>
      <c r="C2" s="37"/>
      <c r="D2" s="37"/>
      <c r="E2" s="37"/>
      <c r="F2" s="37"/>
      <c r="G2" s="37"/>
      <c r="H2" s="37"/>
      <c r="I2" s="37"/>
      <c r="J2" s="37"/>
    </row>
    <row r="3" spans="1:10" x14ac:dyDescent="0.35">
      <c r="A3" s="38" t="s">
        <v>39</v>
      </c>
      <c r="B3" s="38"/>
      <c r="C3" s="38"/>
      <c r="D3" s="38"/>
      <c r="E3" s="38"/>
      <c r="F3" s="38"/>
      <c r="G3" s="38"/>
      <c r="H3" s="38"/>
      <c r="I3" s="38"/>
      <c r="J3" s="38"/>
    </row>
    <row r="4" spans="1:10" x14ac:dyDescent="0.35">
      <c r="A4" s="38" t="s">
        <v>40</v>
      </c>
      <c r="B4" s="38"/>
      <c r="C4" s="38"/>
      <c r="D4" s="38"/>
      <c r="E4" s="38"/>
      <c r="F4" s="38"/>
      <c r="G4" s="38"/>
      <c r="H4" s="38"/>
      <c r="I4" s="38"/>
      <c r="J4" s="38"/>
    </row>
    <row r="5" spans="1:10" x14ac:dyDescent="0.35">
      <c r="A5" s="38" t="s">
        <v>44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x14ac:dyDescent="0.35">
      <c r="A6" s="43" t="s">
        <v>41</v>
      </c>
      <c r="B6" s="43"/>
      <c r="C6" s="43"/>
      <c r="D6" s="43"/>
      <c r="E6" s="43"/>
      <c r="F6" s="43" t="s">
        <v>42</v>
      </c>
      <c r="G6" s="43"/>
      <c r="H6" s="43" t="s">
        <v>45</v>
      </c>
      <c r="I6" s="43"/>
      <c r="J6" s="43"/>
    </row>
    <row r="7" spans="1:10" x14ac:dyDescent="0.35">
      <c r="A7" s="43" t="s">
        <v>46</v>
      </c>
      <c r="B7" s="43"/>
      <c r="C7" s="43"/>
      <c r="D7" s="43"/>
      <c r="E7" s="43"/>
      <c r="F7" s="43" t="s">
        <v>43</v>
      </c>
      <c r="G7" s="43"/>
      <c r="H7" s="44">
        <v>44943</v>
      </c>
      <c r="I7" s="44"/>
      <c r="J7" s="44"/>
    </row>
    <row r="8" spans="1:10" s="2" customFormat="1" ht="30" customHeight="1" x14ac:dyDescent="0.35">
      <c r="A8" s="3" t="s">
        <v>15</v>
      </c>
      <c r="B8" s="39"/>
      <c r="C8" s="39"/>
      <c r="D8" s="40" t="s">
        <v>3</v>
      </c>
      <c r="E8" s="40"/>
      <c r="F8" s="40"/>
      <c r="G8" s="40"/>
      <c r="H8" s="40"/>
      <c r="I8" s="41" t="s">
        <v>4</v>
      </c>
      <c r="J8" s="41"/>
    </row>
    <row r="9" spans="1:10" x14ac:dyDescent="0.35">
      <c r="A9" s="42" t="s">
        <v>17</v>
      </c>
      <c r="B9" s="29" t="s">
        <v>0</v>
      </c>
      <c r="C9" s="29"/>
      <c r="D9" s="31" t="s">
        <v>5</v>
      </c>
      <c r="E9" s="11" t="s">
        <v>6</v>
      </c>
      <c r="F9" s="11" t="s">
        <v>8</v>
      </c>
      <c r="G9" s="35" t="s">
        <v>9</v>
      </c>
      <c r="H9" s="31" t="s">
        <v>10</v>
      </c>
      <c r="I9" s="31" t="s">
        <v>11</v>
      </c>
      <c r="J9" s="31" t="s">
        <v>12</v>
      </c>
    </row>
    <row r="10" spans="1:10" x14ac:dyDescent="0.35">
      <c r="A10" s="42"/>
      <c r="B10" s="11" t="s">
        <v>1</v>
      </c>
      <c r="C10" s="13" t="s">
        <v>2</v>
      </c>
      <c r="D10" s="31"/>
      <c r="E10" s="11" t="s">
        <v>7</v>
      </c>
      <c r="F10" s="11" t="s">
        <v>7</v>
      </c>
      <c r="G10" s="35"/>
      <c r="H10" s="31"/>
      <c r="I10" s="31"/>
      <c r="J10" s="31"/>
    </row>
    <row r="11" spans="1:10" x14ac:dyDescent="0.35">
      <c r="A11" s="42"/>
      <c r="B11" s="11" t="s">
        <v>16</v>
      </c>
      <c r="C11" s="37"/>
      <c r="D11" s="9" t="s">
        <v>21</v>
      </c>
      <c r="E11" s="10">
        <v>41766</v>
      </c>
      <c r="F11" s="10">
        <v>42592</v>
      </c>
      <c r="G11" s="14">
        <v>27</v>
      </c>
      <c r="H11" s="14">
        <f t="shared" ref="H11" si="0">DATEDIF(E11,F11,"MD")</f>
        <v>3</v>
      </c>
      <c r="I11" s="12" t="s">
        <v>16</v>
      </c>
      <c r="J11" s="12"/>
    </row>
    <row r="12" spans="1:10" x14ac:dyDescent="0.35">
      <c r="A12" s="42"/>
      <c r="B12" s="31" t="s">
        <v>36</v>
      </c>
      <c r="C12" s="37"/>
      <c r="D12" s="9" t="s">
        <v>22</v>
      </c>
      <c r="E12" s="10">
        <v>42503</v>
      </c>
      <c r="F12" s="10">
        <v>42868</v>
      </c>
      <c r="G12" s="14">
        <v>12</v>
      </c>
      <c r="H12" s="14">
        <f>DATEDIF(E12,F12,"MD")</f>
        <v>0</v>
      </c>
      <c r="I12" s="12" t="s">
        <v>16</v>
      </c>
      <c r="J12" s="12"/>
    </row>
    <row r="13" spans="1:10" x14ac:dyDescent="0.35">
      <c r="A13" s="42"/>
      <c r="B13" s="31"/>
      <c r="C13" s="37"/>
      <c r="D13" s="9" t="s">
        <v>23</v>
      </c>
      <c r="E13" s="10">
        <v>42942</v>
      </c>
      <c r="F13" s="10">
        <v>42985</v>
      </c>
      <c r="G13" s="14">
        <f t="shared" ref="G13:G15" si="1">DATEDIF(E13,F13,"YM")</f>
        <v>1</v>
      </c>
      <c r="H13" s="14">
        <f t="shared" ref="H13:H15" si="2">DATEDIF(E13,F13,"MD")</f>
        <v>12</v>
      </c>
      <c r="I13" s="12" t="s">
        <v>16</v>
      </c>
      <c r="J13" s="12"/>
    </row>
    <row r="14" spans="1:10" x14ac:dyDescent="0.35">
      <c r="A14" s="42"/>
      <c r="B14" s="31"/>
      <c r="C14" s="37"/>
      <c r="D14" s="9" t="s">
        <v>24</v>
      </c>
      <c r="E14" s="10">
        <v>42893</v>
      </c>
      <c r="F14" s="10">
        <v>43076</v>
      </c>
      <c r="G14" s="14">
        <f t="shared" si="1"/>
        <v>6</v>
      </c>
      <c r="H14" s="14">
        <f t="shared" si="2"/>
        <v>0</v>
      </c>
      <c r="I14" s="12" t="s">
        <v>16</v>
      </c>
      <c r="J14" s="12"/>
    </row>
    <row r="15" spans="1:10" x14ac:dyDescent="0.35">
      <c r="A15" s="42"/>
      <c r="B15" s="31"/>
      <c r="C15" s="37"/>
      <c r="D15" s="9" t="s">
        <v>25</v>
      </c>
      <c r="E15" s="10">
        <v>43171</v>
      </c>
      <c r="F15" s="10">
        <v>43316</v>
      </c>
      <c r="G15" s="14">
        <f t="shared" si="1"/>
        <v>4</v>
      </c>
      <c r="H15" s="14">
        <f t="shared" si="2"/>
        <v>23</v>
      </c>
      <c r="I15" s="12" t="s">
        <v>16</v>
      </c>
      <c r="J15" s="12"/>
    </row>
    <row r="16" spans="1:10" x14ac:dyDescent="0.35">
      <c r="A16" s="42"/>
      <c r="B16" s="31"/>
      <c r="C16" s="37"/>
      <c r="D16" s="9" t="s">
        <v>24</v>
      </c>
      <c r="E16" s="10">
        <v>43557</v>
      </c>
      <c r="F16" s="10">
        <v>43812</v>
      </c>
      <c r="G16" s="14">
        <f t="shared" ref="G16:G19" si="3">DATEDIF(E16,F16,"YM")</f>
        <v>8</v>
      </c>
      <c r="H16" s="14">
        <f t="shared" ref="H16" si="4">DATEDIF(E16,F16,"MD")</f>
        <v>11</v>
      </c>
      <c r="I16" s="12" t="s">
        <v>16</v>
      </c>
      <c r="J16" s="12"/>
    </row>
    <row r="17" spans="1:10" x14ac:dyDescent="0.35">
      <c r="A17" s="42"/>
      <c r="B17" s="31"/>
      <c r="C17" s="37"/>
      <c r="D17" s="9" t="s">
        <v>24</v>
      </c>
      <c r="E17" s="10">
        <v>43871</v>
      </c>
      <c r="F17" s="10">
        <v>44084</v>
      </c>
      <c r="G17" s="14">
        <f t="shared" si="3"/>
        <v>7</v>
      </c>
      <c r="H17" s="14">
        <f>DATEDIF(E17,F17,"MD")</f>
        <v>0</v>
      </c>
      <c r="I17" s="12" t="s">
        <v>16</v>
      </c>
      <c r="J17" s="12"/>
    </row>
    <row r="18" spans="1:10" x14ac:dyDescent="0.35">
      <c r="A18" s="42"/>
      <c r="B18" s="31"/>
      <c r="C18" s="37"/>
      <c r="D18" s="9" t="s">
        <v>24</v>
      </c>
      <c r="E18" s="10">
        <v>44239</v>
      </c>
      <c r="F18" s="10">
        <v>44375</v>
      </c>
      <c r="G18" s="14">
        <f t="shared" si="3"/>
        <v>4</v>
      </c>
      <c r="H18" s="14">
        <f t="shared" ref="H18:H19" si="5">DATEDIF(E18,F18,"MD")</f>
        <v>16</v>
      </c>
      <c r="I18" s="12" t="s">
        <v>16</v>
      </c>
      <c r="J18" s="12"/>
    </row>
    <row r="19" spans="1:10" x14ac:dyDescent="0.35">
      <c r="A19" s="42"/>
      <c r="B19" s="31"/>
      <c r="C19" s="37"/>
      <c r="D19" s="9" t="s">
        <v>24</v>
      </c>
      <c r="E19" s="10">
        <v>44587</v>
      </c>
      <c r="F19" s="10">
        <v>44788</v>
      </c>
      <c r="G19" s="14">
        <f t="shared" si="3"/>
        <v>6</v>
      </c>
      <c r="H19" s="14">
        <f t="shared" si="5"/>
        <v>20</v>
      </c>
      <c r="I19" s="12" t="s">
        <v>16</v>
      </c>
      <c r="J19" s="12"/>
    </row>
    <row r="20" spans="1:10" x14ac:dyDescent="0.35">
      <c r="A20" s="42"/>
      <c r="B20" s="31"/>
      <c r="C20" s="37"/>
      <c r="D20" s="9"/>
      <c r="E20" s="10"/>
      <c r="F20" s="10"/>
      <c r="G20" s="14"/>
      <c r="H20" s="14"/>
      <c r="I20" s="11" t="s">
        <v>13</v>
      </c>
      <c r="J20" s="11" t="s">
        <v>2</v>
      </c>
    </row>
    <row r="21" spans="1:10" x14ac:dyDescent="0.35">
      <c r="A21" s="42"/>
      <c r="B21" s="31"/>
      <c r="C21" s="37"/>
      <c r="D21" s="31" t="s">
        <v>14</v>
      </c>
      <c r="E21" s="31"/>
      <c r="F21" s="31"/>
      <c r="G21" s="15">
        <f>SUM(G11:G20)</f>
        <v>75</v>
      </c>
      <c r="H21" s="15">
        <f>SUM(H11:H20)</f>
        <v>85</v>
      </c>
      <c r="I21" s="11" t="s">
        <v>16</v>
      </c>
      <c r="J21" s="12"/>
    </row>
    <row r="22" spans="1:10" s="4" customFormat="1" ht="15" customHeight="1" x14ac:dyDescent="0.35">
      <c r="A22" s="36" t="s">
        <v>18</v>
      </c>
      <c r="B22" s="29" t="s">
        <v>0</v>
      </c>
      <c r="C22" s="29"/>
      <c r="D22" s="31" t="s">
        <v>5</v>
      </c>
      <c r="E22" s="11" t="s">
        <v>6</v>
      </c>
      <c r="F22" s="11" t="s">
        <v>8</v>
      </c>
      <c r="G22" s="35" t="s">
        <v>9</v>
      </c>
      <c r="H22" s="31" t="s">
        <v>10</v>
      </c>
      <c r="I22" s="31" t="s">
        <v>11</v>
      </c>
      <c r="J22" s="31" t="s">
        <v>12</v>
      </c>
    </row>
    <row r="23" spans="1:10" s="4" customFormat="1" x14ac:dyDescent="0.35">
      <c r="A23" s="36"/>
      <c r="B23" s="7" t="s">
        <v>1</v>
      </c>
      <c r="C23" s="8" t="s">
        <v>2</v>
      </c>
      <c r="D23" s="31"/>
      <c r="E23" s="11" t="s">
        <v>7</v>
      </c>
      <c r="F23" s="11" t="s">
        <v>7</v>
      </c>
      <c r="G23" s="35"/>
      <c r="H23" s="31"/>
      <c r="I23" s="31"/>
      <c r="J23" s="31"/>
    </row>
    <row r="24" spans="1:10" s="4" customFormat="1" x14ac:dyDescent="0.35">
      <c r="A24" s="36"/>
      <c r="B24" s="7" t="s">
        <v>16</v>
      </c>
      <c r="C24" s="30"/>
      <c r="D24" s="9" t="s">
        <v>26</v>
      </c>
      <c r="E24" s="10">
        <v>41913</v>
      </c>
      <c r="F24" s="10">
        <v>42760</v>
      </c>
      <c r="G24" s="14">
        <v>27</v>
      </c>
      <c r="H24" s="14">
        <f t="shared" ref="H24:H31" si="6">DATEDIF(E24,F24,"MD")</f>
        <v>24</v>
      </c>
      <c r="I24" s="12" t="s">
        <v>16</v>
      </c>
      <c r="J24" s="12"/>
    </row>
    <row r="25" spans="1:10" s="4" customFormat="1" x14ac:dyDescent="0.35">
      <c r="A25" s="36"/>
      <c r="B25" s="28" t="s">
        <v>37</v>
      </c>
      <c r="C25" s="30"/>
      <c r="D25" s="9" t="s">
        <v>27</v>
      </c>
      <c r="E25" s="10">
        <v>40182</v>
      </c>
      <c r="F25" s="10">
        <v>44560</v>
      </c>
      <c r="G25" s="14">
        <v>143</v>
      </c>
      <c r="H25" s="14">
        <f t="shared" si="6"/>
        <v>26</v>
      </c>
      <c r="I25" s="12" t="s">
        <v>16</v>
      </c>
      <c r="J25" s="12"/>
    </row>
    <row r="26" spans="1:10" s="4" customFormat="1" x14ac:dyDescent="0.35">
      <c r="A26" s="36"/>
      <c r="B26" s="28"/>
      <c r="C26" s="30"/>
      <c r="D26" s="9" t="s">
        <v>24</v>
      </c>
      <c r="E26" s="10">
        <v>40641</v>
      </c>
      <c r="F26" s="10">
        <v>40726</v>
      </c>
      <c r="G26" s="14">
        <f t="shared" ref="G26:G34" si="7">DATEDIF(E26,F26,"YM")</f>
        <v>2</v>
      </c>
      <c r="H26" s="14">
        <f t="shared" si="6"/>
        <v>24</v>
      </c>
      <c r="I26" s="12" t="s">
        <v>16</v>
      </c>
      <c r="J26" s="12"/>
    </row>
    <row r="27" spans="1:10" s="4" customFormat="1" x14ac:dyDescent="0.35">
      <c r="A27" s="36"/>
      <c r="B27" s="28"/>
      <c r="C27" s="30"/>
      <c r="D27" s="9" t="s">
        <v>24</v>
      </c>
      <c r="E27" s="10">
        <v>40779</v>
      </c>
      <c r="F27" s="10">
        <v>40891</v>
      </c>
      <c r="G27" s="14">
        <f t="shared" si="7"/>
        <v>3</v>
      </c>
      <c r="H27" s="14">
        <f t="shared" si="6"/>
        <v>20</v>
      </c>
      <c r="I27" s="12" t="s">
        <v>16</v>
      </c>
      <c r="J27" s="12"/>
    </row>
    <row r="28" spans="1:10" s="4" customFormat="1" x14ac:dyDescent="0.35">
      <c r="A28" s="36"/>
      <c r="B28" s="28"/>
      <c r="C28" s="30"/>
      <c r="D28" s="9" t="s">
        <v>24</v>
      </c>
      <c r="E28" s="10">
        <v>40928</v>
      </c>
      <c r="F28" s="10">
        <v>41080</v>
      </c>
      <c r="G28" s="14">
        <f t="shared" si="7"/>
        <v>5</v>
      </c>
      <c r="H28" s="14">
        <f t="shared" si="6"/>
        <v>0</v>
      </c>
      <c r="I28" s="12" t="s">
        <v>16</v>
      </c>
      <c r="J28" s="12"/>
    </row>
    <row r="29" spans="1:10" s="4" customFormat="1" x14ac:dyDescent="0.35">
      <c r="A29" s="36"/>
      <c r="B29" s="28"/>
      <c r="C29" s="30"/>
      <c r="D29" s="9" t="s">
        <v>24</v>
      </c>
      <c r="E29" s="10">
        <v>41106</v>
      </c>
      <c r="F29" s="10">
        <v>41259</v>
      </c>
      <c r="G29" s="14">
        <f t="shared" si="7"/>
        <v>5</v>
      </c>
      <c r="H29" s="14">
        <f t="shared" si="6"/>
        <v>0</v>
      </c>
      <c r="I29" s="12" t="s">
        <v>16</v>
      </c>
      <c r="J29" s="12"/>
    </row>
    <row r="30" spans="1:10" s="4" customFormat="1" x14ac:dyDescent="0.35">
      <c r="A30" s="36"/>
      <c r="B30" s="28"/>
      <c r="C30" s="30"/>
      <c r="D30" s="9" t="s">
        <v>24</v>
      </c>
      <c r="E30" s="10">
        <v>41306</v>
      </c>
      <c r="F30" s="10">
        <v>41609</v>
      </c>
      <c r="G30" s="14">
        <f t="shared" si="7"/>
        <v>10</v>
      </c>
      <c r="H30" s="14">
        <f t="shared" si="6"/>
        <v>0</v>
      </c>
      <c r="I30" s="12" t="s">
        <v>16</v>
      </c>
      <c r="J30" s="12"/>
    </row>
    <row r="31" spans="1:10" s="4" customFormat="1" x14ac:dyDescent="0.35">
      <c r="A31" s="36"/>
      <c r="B31" s="28"/>
      <c r="C31" s="30"/>
      <c r="D31" s="9" t="s">
        <v>24</v>
      </c>
      <c r="E31" s="10">
        <v>41662</v>
      </c>
      <c r="F31" s="10">
        <v>41874</v>
      </c>
      <c r="G31" s="14">
        <f t="shared" si="7"/>
        <v>7</v>
      </c>
      <c r="H31" s="14">
        <f t="shared" si="6"/>
        <v>0</v>
      </c>
      <c r="I31" s="12" t="s">
        <v>16</v>
      </c>
      <c r="J31" s="12"/>
    </row>
    <row r="32" spans="1:10" s="4" customFormat="1" x14ac:dyDescent="0.35">
      <c r="A32" s="36"/>
      <c r="B32" s="28"/>
      <c r="C32" s="30"/>
      <c r="D32" s="9" t="s">
        <v>24</v>
      </c>
      <c r="E32" s="10">
        <v>42769</v>
      </c>
      <c r="F32" s="10">
        <v>42977</v>
      </c>
      <c r="G32" s="14">
        <f t="shared" si="7"/>
        <v>6</v>
      </c>
      <c r="H32" s="14">
        <f>DATEDIF(E32,F32,"MD")</f>
        <v>27</v>
      </c>
      <c r="I32" s="12" t="s">
        <v>16</v>
      </c>
      <c r="J32" s="12"/>
    </row>
    <row r="33" spans="1:10" s="4" customFormat="1" x14ac:dyDescent="0.35">
      <c r="A33" s="36"/>
      <c r="B33" s="28"/>
      <c r="C33" s="30"/>
      <c r="D33" s="9" t="s">
        <v>24</v>
      </c>
      <c r="E33" s="10">
        <v>43146</v>
      </c>
      <c r="F33" s="10">
        <v>43419</v>
      </c>
      <c r="G33" s="14">
        <f t="shared" si="7"/>
        <v>9</v>
      </c>
      <c r="H33" s="14">
        <f t="shared" ref="H33:H34" si="8">DATEDIF(E33,F33,"MD")</f>
        <v>0</v>
      </c>
      <c r="I33" s="12" t="s">
        <v>16</v>
      </c>
      <c r="J33" s="12"/>
    </row>
    <row r="34" spans="1:10" s="4" customFormat="1" x14ac:dyDescent="0.35">
      <c r="A34" s="36"/>
      <c r="B34" s="28"/>
      <c r="C34" s="30"/>
      <c r="D34" s="9" t="s">
        <v>24</v>
      </c>
      <c r="E34" s="10">
        <v>44587</v>
      </c>
      <c r="F34" s="10">
        <v>44876</v>
      </c>
      <c r="G34" s="14">
        <f t="shared" si="7"/>
        <v>9</v>
      </c>
      <c r="H34" s="14">
        <f t="shared" si="8"/>
        <v>16</v>
      </c>
      <c r="I34" s="12" t="s">
        <v>16</v>
      </c>
      <c r="J34" s="12"/>
    </row>
    <row r="35" spans="1:10" s="4" customFormat="1" x14ac:dyDescent="0.35">
      <c r="A35" s="36"/>
      <c r="B35" s="28"/>
      <c r="C35" s="30"/>
      <c r="D35" s="9"/>
      <c r="E35" s="10"/>
      <c r="F35" s="10"/>
      <c r="G35" s="14"/>
      <c r="H35" s="14"/>
      <c r="I35" s="11" t="s">
        <v>13</v>
      </c>
      <c r="J35" s="11" t="s">
        <v>2</v>
      </c>
    </row>
    <row r="36" spans="1:10" s="4" customFormat="1" x14ac:dyDescent="0.35">
      <c r="A36" s="36"/>
      <c r="B36" s="28"/>
      <c r="C36" s="30"/>
      <c r="D36" s="31" t="s">
        <v>28</v>
      </c>
      <c r="E36" s="31"/>
      <c r="F36" s="31"/>
      <c r="G36" s="15">
        <f>SUM(G24:G35)</f>
        <v>226</v>
      </c>
      <c r="H36" s="15">
        <f>SUM(H24:H35)</f>
        <v>137</v>
      </c>
      <c r="I36" s="11" t="s">
        <v>16</v>
      </c>
      <c r="J36" s="12"/>
    </row>
    <row r="37" spans="1:10" s="4" customFormat="1" ht="15" customHeight="1" x14ac:dyDescent="0.35">
      <c r="A37" s="36" t="s">
        <v>19</v>
      </c>
      <c r="B37" s="29" t="s">
        <v>0</v>
      </c>
      <c r="C37" s="29"/>
      <c r="D37" s="31" t="s">
        <v>5</v>
      </c>
      <c r="E37" s="11" t="s">
        <v>6</v>
      </c>
      <c r="F37" s="11" t="s">
        <v>8</v>
      </c>
      <c r="G37" s="35" t="s">
        <v>9</v>
      </c>
      <c r="H37" s="31" t="s">
        <v>10</v>
      </c>
      <c r="I37" s="31" t="s">
        <v>11</v>
      </c>
      <c r="J37" s="31" t="s">
        <v>12</v>
      </c>
    </row>
    <row r="38" spans="1:10" s="4" customFormat="1" x14ac:dyDescent="0.35">
      <c r="A38" s="36"/>
      <c r="B38" s="7" t="s">
        <v>1</v>
      </c>
      <c r="C38" s="8" t="s">
        <v>2</v>
      </c>
      <c r="D38" s="31"/>
      <c r="E38" s="11" t="s">
        <v>7</v>
      </c>
      <c r="F38" s="11" t="s">
        <v>7</v>
      </c>
      <c r="G38" s="35"/>
      <c r="H38" s="31"/>
      <c r="I38" s="31"/>
      <c r="J38" s="31"/>
    </row>
    <row r="39" spans="1:10" s="4" customFormat="1" x14ac:dyDescent="0.35">
      <c r="A39" s="36"/>
      <c r="B39" s="7" t="s">
        <v>16</v>
      </c>
      <c r="C39" s="30"/>
      <c r="D39" s="9" t="s">
        <v>29</v>
      </c>
      <c r="E39" s="10">
        <v>37695</v>
      </c>
      <c r="F39" s="10">
        <v>37787</v>
      </c>
      <c r="G39" s="14">
        <f t="shared" ref="G39:G40" si="9">DATEDIF(E39,F39,"YM")</f>
        <v>3</v>
      </c>
      <c r="H39" s="14">
        <f t="shared" ref="H39:H41" si="10">DATEDIF(E39,F39,"MD")</f>
        <v>0</v>
      </c>
      <c r="I39" s="12" t="s">
        <v>16</v>
      </c>
      <c r="J39" s="12"/>
    </row>
    <row r="40" spans="1:10" s="4" customFormat="1" x14ac:dyDescent="0.35">
      <c r="A40" s="36"/>
      <c r="B40" s="28" t="s">
        <v>38</v>
      </c>
      <c r="C40" s="30"/>
      <c r="D40" s="9" t="s">
        <v>29</v>
      </c>
      <c r="E40" s="10">
        <v>37797</v>
      </c>
      <c r="F40" s="10">
        <v>37858</v>
      </c>
      <c r="G40" s="14">
        <f t="shared" si="9"/>
        <v>2</v>
      </c>
      <c r="H40" s="14">
        <f t="shared" si="10"/>
        <v>0</v>
      </c>
      <c r="I40" s="12" t="s">
        <v>16</v>
      </c>
      <c r="J40" s="12"/>
    </row>
    <row r="41" spans="1:10" s="4" customFormat="1" x14ac:dyDescent="0.35">
      <c r="A41" s="36"/>
      <c r="B41" s="28"/>
      <c r="C41" s="30"/>
      <c r="D41" s="9" t="s">
        <v>30</v>
      </c>
      <c r="E41" s="10">
        <v>37655</v>
      </c>
      <c r="F41" s="10">
        <v>39800</v>
      </c>
      <c r="G41" s="14">
        <v>70</v>
      </c>
      <c r="H41" s="14">
        <f t="shared" si="10"/>
        <v>15</v>
      </c>
      <c r="I41" s="12" t="s">
        <v>16</v>
      </c>
      <c r="J41" s="12"/>
    </row>
    <row r="42" spans="1:10" s="4" customFormat="1" x14ac:dyDescent="0.35">
      <c r="A42" s="36"/>
      <c r="B42" s="28"/>
      <c r="C42" s="30"/>
      <c r="D42" s="9" t="s">
        <v>31</v>
      </c>
      <c r="E42" s="10">
        <v>39755</v>
      </c>
      <c r="F42" s="10">
        <v>40278</v>
      </c>
      <c r="G42" s="14">
        <f t="shared" ref="G42:G47" si="11">DATEDIF(E42,F42,"YM")</f>
        <v>5</v>
      </c>
      <c r="H42" s="14">
        <f t="shared" ref="H42:H50" si="12">DATEDIF(E42,F42,"MD")</f>
        <v>7</v>
      </c>
      <c r="I42" s="12" t="s">
        <v>16</v>
      </c>
      <c r="J42" s="12"/>
    </row>
    <row r="43" spans="1:10" s="4" customFormat="1" x14ac:dyDescent="0.35">
      <c r="A43" s="36"/>
      <c r="B43" s="28"/>
      <c r="C43" s="30"/>
      <c r="D43" s="9" t="s">
        <v>32</v>
      </c>
      <c r="E43" s="10">
        <v>41887</v>
      </c>
      <c r="F43" s="10">
        <v>42154</v>
      </c>
      <c r="G43" s="14">
        <f t="shared" si="11"/>
        <v>8</v>
      </c>
      <c r="H43" s="14">
        <f t="shared" si="12"/>
        <v>25</v>
      </c>
      <c r="I43" s="12" t="s">
        <v>16</v>
      </c>
      <c r="J43" s="12"/>
    </row>
    <row r="44" spans="1:10" s="4" customFormat="1" x14ac:dyDescent="0.35">
      <c r="A44" s="36"/>
      <c r="B44" s="28"/>
      <c r="C44" s="30"/>
      <c r="D44" s="9" t="s">
        <v>33</v>
      </c>
      <c r="E44" s="10">
        <v>41474</v>
      </c>
      <c r="F44" s="10">
        <v>41505</v>
      </c>
      <c r="G44" s="14">
        <f t="shared" si="11"/>
        <v>1</v>
      </c>
      <c r="H44" s="14">
        <f t="shared" si="12"/>
        <v>0</v>
      </c>
      <c r="I44" s="12" t="s">
        <v>16</v>
      </c>
      <c r="J44" s="12"/>
    </row>
    <row r="45" spans="1:10" s="4" customFormat="1" x14ac:dyDescent="0.35">
      <c r="A45" s="36"/>
      <c r="B45" s="28"/>
      <c r="C45" s="30"/>
      <c r="D45" s="9" t="s">
        <v>33</v>
      </c>
      <c r="E45" s="10">
        <v>41658</v>
      </c>
      <c r="F45" s="10">
        <v>41689</v>
      </c>
      <c r="G45" s="14">
        <f t="shared" si="11"/>
        <v>1</v>
      </c>
      <c r="H45" s="14">
        <f t="shared" si="12"/>
        <v>0</v>
      </c>
      <c r="I45" s="12" t="s">
        <v>16</v>
      </c>
      <c r="J45" s="12"/>
    </row>
    <row r="46" spans="1:10" s="4" customFormat="1" x14ac:dyDescent="0.35">
      <c r="A46" s="36"/>
      <c r="B46" s="28"/>
      <c r="C46" s="30"/>
      <c r="D46" s="9" t="s">
        <v>33</v>
      </c>
      <c r="E46" s="10">
        <v>42023</v>
      </c>
      <c r="F46" s="10">
        <v>42054</v>
      </c>
      <c r="G46" s="14">
        <f t="shared" si="11"/>
        <v>1</v>
      </c>
      <c r="H46" s="14">
        <f t="shared" si="12"/>
        <v>0</v>
      </c>
      <c r="I46" s="12" t="s">
        <v>16</v>
      </c>
      <c r="J46" s="12"/>
    </row>
    <row r="47" spans="1:10" s="4" customFormat="1" x14ac:dyDescent="0.35">
      <c r="A47" s="36"/>
      <c r="B47" s="28"/>
      <c r="C47" s="30"/>
      <c r="D47" s="9" t="s">
        <v>33</v>
      </c>
      <c r="E47" s="10">
        <v>42100</v>
      </c>
      <c r="F47" s="10">
        <v>42130</v>
      </c>
      <c r="G47" s="14">
        <f t="shared" si="11"/>
        <v>1</v>
      </c>
      <c r="H47" s="14">
        <f t="shared" si="12"/>
        <v>0</v>
      </c>
      <c r="I47" s="12" t="s">
        <v>16</v>
      </c>
      <c r="J47" s="12"/>
    </row>
    <row r="48" spans="1:10" s="4" customFormat="1" x14ac:dyDescent="0.35">
      <c r="A48" s="36"/>
      <c r="B48" s="28"/>
      <c r="C48" s="30"/>
      <c r="D48" s="9" t="s">
        <v>34</v>
      </c>
      <c r="E48" s="10">
        <v>41473</v>
      </c>
      <c r="F48" s="10">
        <v>42444</v>
      </c>
      <c r="G48" s="14">
        <v>43</v>
      </c>
      <c r="H48" s="14">
        <f t="shared" si="12"/>
        <v>26</v>
      </c>
      <c r="I48" s="12" t="s">
        <v>16</v>
      </c>
      <c r="J48" s="12"/>
    </row>
    <row r="49" spans="1:10" s="4" customFormat="1" x14ac:dyDescent="0.35">
      <c r="A49" s="36"/>
      <c r="B49" s="28"/>
      <c r="C49" s="30"/>
      <c r="D49" s="9" t="s">
        <v>24</v>
      </c>
      <c r="E49" s="10">
        <v>42416</v>
      </c>
      <c r="F49" s="10">
        <v>42720</v>
      </c>
      <c r="G49" s="14">
        <f t="shared" ref="G49:G57" si="13">DATEDIF(E49,F49,"YM")</f>
        <v>10</v>
      </c>
      <c r="H49" s="14">
        <f t="shared" si="12"/>
        <v>0</v>
      </c>
      <c r="I49" s="12" t="s">
        <v>16</v>
      </c>
      <c r="J49" s="12"/>
    </row>
    <row r="50" spans="1:10" s="4" customFormat="1" x14ac:dyDescent="0.35">
      <c r="A50" s="36"/>
      <c r="B50" s="28"/>
      <c r="C50" s="30"/>
      <c r="D50" s="9" t="s">
        <v>24</v>
      </c>
      <c r="E50" s="10">
        <v>42768</v>
      </c>
      <c r="F50" s="10">
        <v>43083</v>
      </c>
      <c r="G50" s="14">
        <f t="shared" si="13"/>
        <v>10</v>
      </c>
      <c r="H50" s="14">
        <f t="shared" si="12"/>
        <v>12</v>
      </c>
      <c r="I50" s="12" t="s">
        <v>16</v>
      </c>
      <c r="J50" s="12"/>
    </row>
    <row r="51" spans="1:10" s="4" customFormat="1" x14ac:dyDescent="0.35">
      <c r="A51" s="36"/>
      <c r="B51" s="28"/>
      <c r="C51" s="30"/>
      <c r="D51" s="9" t="s">
        <v>24</v>
      </c>
      <c r="E51" s="10">
        <v>43133</v>
      </c>
      <c r="F51" s="10">
        <v>43438</v>
      </c>
      <c r="G51" s="14">
        <f t="shared" si="13"/>
        <v>10</v>
      </c>
      <c r="H51" s="14">
        <f>DATEDIF(E51,F51,"MD")</f>
        <v>2</v>
      </c>
      <c r="I51" s="12" t="s">
        <v>16</v>
      </c>
      <c r="J51" s="12"/>
    </row>
    <row r="52" spans="1:10" s="4" customFormat="1" x14ac:dyDescent="0.35">
      <c r="A52" s="36"/>
      <c r="B52" s="28"/>
      <c r="C52" s="30"/>
      <c r="D52" s="9" t="s">
        <v>24</v>
      </c>
      <c r="E52" s="10">
        <v>43509</v>
      </c>
      <c r="F52" s="10">
        <v>43812</v>
      </c>
      <c r="G52" s="14">
        <f t="shared" si="13"/>
        <v>10</v>
      </c>
      <c r="H52" s="14">
        <f t="shared" ref="H52:H57" si="14">DATEDIF(E52,F52,"MD")</f>
        <v>0</v>
      </c>
      <c r="I52" s="12" t="s">
        <v>16</v>
      </c>
      <c r="J52" s="12"/>
    </row>
    <row r="53" spans="1:10" s="4" customFormat="1" x14ac:dyDescent="0.35">
      <c r="A53" s="36"/>
      <c r="B53" s="28"/>
      <c r="C53" s="30"/>
      <c r="D53" s="9" t="s">
        <v>24</v>
      </c>
      <c r="E53" s="10">
        <v>43871</v>
      </c>
      <c r="F53" s="10">
        <v>44085</v>
      </c>
      <c r="G53" s="14">
        <f t="shared" si="13"/>
        <v>7</v>
      </c>
      <c r="H53" s="14">
        <f t="shared" si="14"/>
        <v>1</v>
      </c>
      <c r="I53" s="12" t="s">
        <v>16</v>
      </c>
      <c r="J53" s="12"/>
    </row>
    <row r="54" spans="1:10" s="4" customFormat="1" x14ac:dyDescent="0.35">
      <c r="A54" s="36"/>
      <c r="B54" s="28"/>
      <c r="C54" s="30"/>
      <c r="D54" s="9" t="s">
        <v>24</v>
      </c>
      <c r="E54" s="10">
        <v>44118</v>
      </c>
      <c r="F54" s="10">
        <v>44183</v>
      </c>
      <c r="G54" s="14">
        <f t="shared" si="13"/>
        <v>2</v>
      </c>
      <c r="H54" s="14">
        <f t="shared" si="14"/>
        <v>4</v>
      </c>
      <c r="I54" s="12" t="s">
        <v>16</v>
      </c>
      <c r="J54" s="12"/>
    </row>
    <row r="55" spans="1:10" s="4" customFormat="1" x14ac:dyDescent="0.35">
      <c r="A55" s="36"/>
      <c r="B55" s="28"/>
      <c r="C55" s="30"/>
      <c r="D55" s="9" t="s">
        <v>24</v>
      </c>
      <c r="E55" s="10">
        <v>44239</v>
      </c>
      <c r="F55" s="10">
        <v>44375</v>
      </c>
      <c r="G55" s="14">
        <f t="shared" si="13"/>
        <v>4</v>
      </c>
      <c r="H55" s="14">
        <f t="shared" si="14"/>
        <v>16</v>
      </c>
      <c r="I55" s="12" t="s">
        <v>16</v>
      </c>
      <c r="J55" s="12"/>
    </row>
    <row r="56" spans="1:10" s="4" customFormat="1" x14ac:dyDescent="0.35">
      <c r="A56" s="36"/>
      <c r="B56" s="28"/>
      <c r="C56" s="30"/>
      <c r="D56" s="9" t="s">
        <v>24</v>
      </c>
      <c r="E56" s="10">
        <v>44399</v>
      </c>
      <c r="F56" s="10">
        <v>44459</v>
      </c>
      <c r="G56" s="14">
        <f t="shared" si="13"/>
        <v>1</v>
      </c>
      <c r="H56" s="14">
        <f t="shared" si="14"/>
        <v>29</v>
      </c>
      <c r="I56" s="12" t="s">
        <v>16</v>
      </c>
      <c r="J56" s="12"/>
    </row>
    <row r="57" spans="1:10" s="4" customFormat="1" x14ac:dyDescent="0.35">
      <c r="A57" s="36"/>
      <c r="B57" s="28"/>
      <c r="C57" s="30"/>
      <c r="D57" s="9" t="s">
        <v>24</v>
      </c>
      <c r="E57" s="10">
        <v>44669</v>
      </c>
      <c r="F57" s="10">
        <v>44907</v>
      </c>
      <c r="G57" s="14">
        <f t="shared" si="13"/>
        <v>7</v>
      </c>
      <c r="H57" s="14">
        <f t="shared" si="14"/>
        <v>24</v>
      </c>
      <c r="I57" s="12" t="s">
        <v>16</v>
      </c>
      <c r="J57" s="12"/>
    </row>
    <row r="58" spans="1:10" s="4" customFormat="1" x14ac:dyDescent="0.35">
      <c r="A58" s="36"/>
      <c r="B58" s="28"/>
      <c r="C58" s="30"/>
      <c r="D58" s="9"/>
      <c r="E58" s="10"/>
      <c r="F58" s="10"/>
      <c r="G58" s="14"/>
      <c r="H58" s="14"/>
      <c r="I58" s="11" t="s">
        <v>13</v>
      </c>
      <c r="J58" s="11" t="s">
        <v>2</v>
      </c>
    </row>
    <row r="59" spans="1:10" s="4" customFormat="1" x14ac:dyDescent="0.35">
      <c r="A59" s="36"/>
      <c r="B59" s="28"/>
      <c r="C59" s="30"/>
      <c r="D59" s="31" t="s">
        <v>28</v>
      </c>
      <c r="E59" s="31"/>
      <c r="F59" s="31"/>
      <c r="G59" s="15">
        <v>193</v>
      </c>
      <c r="H59" s="15">
        <v>17</v>
      </c>
      <c r="I59" s="11" t="s">
        <v>16</v>
      </c>
      <c r="J59" s="12"/>
    </row>
    <row r="60" spans="1:10" s="4" customFormat="1" ht="15" customHeight="1" x14ac:dyDescent="0.35">
      <c r="A60" s="28" t="s">
        <v>20</v>
      </c>
      <c r="B60" s="29" t="s">
        <v>0</v>
      </c>
      <c r="C60" s="29"/>
      <c r="D60" s="11" t="s">
        <v>5</v>
      </c>
      <c r="E60" s="11" t="s">
        <v>6</v>
      </c>
      <c r="F60" s="11" t="s">
        <v>8</v>
      </c>
      <c r="G60" s="6" t="s">
        <v>9</v>
      </c>
      <c r="H60" s="11" t="s">
        <v>10</v>
      </c>
      <c r="I60" s="11" t="s">
        <v>11</v>
      </c>
      <c r="J60" s="11" t="s">
        <v>12</v>
      </c>
    </row>
    <row r="61" spans="1:10" s="4" customFormat="1" x14ac:dyDescent="0.35">
      <c r="A61" s="28"/>
      <c r="B61" s="7" t="s">
        <v>1</v>
      </c>
      <c r="C61" s="8" t="s">
        <v>2</v>
      </c>
      <c r="D61" s="11"/>
      <c r="E61" s="11" t="s">
        <v>7</v>
      </c>
      <c r="F61" s="11" t="s">
        <v>7</v>
      </c>
      <c r="G61" s="6"/>
      <c r="H61" s="11"/>
      <c r="I61" s="11"/>
      <c r="J61" s="11"/>
    </row>
    <row r="62" spans="1:10" s="4" customFormat="1" x14ac:dyDescent="0.35">
      <c r="A62" s="28"/>
      <c r="B62" s="7" t="s">
        <v>16</v>
      </c>
      <c r="C62" s="30"/>
      <c r="D62" s="9" t="s">
        <v>35</v>
      </c>
      <c r="E62" s="10">
        <v>40943</v>
      </c>
      <c r="F62" s="10">
        <v>42356</v>
      </c>
      <c r="G62" s="14">
        <v>46</v>
      </c>
      <c r="H62" s="14">
        <f t="shared" ref="H62" si="15">DATEDIF(E62,F62,"MD")</f>
        <v>14</v>
      </c>
      <c r="I62" s="12" t="s">
        <v>16</v>
      </c>
      <c r="J62" s="12"/>
    </row>
    <row r="63" spans="1:10" s="4" customFormat="1" x14ac:dyDescent="0.35">
      <c r="A63" s="28"/>
      <c r="B63" s="28" t="s">
        <v>50</v>
      </c>
      <c r="C63" s="30"/>
      <c r="D63" s="9" t="s">
        <v>24</v>
      </c>
      <c r="E63" s="10">
        <v>42422</v>
      </c>
      <c r="F63" s="10">
        <v>42663</v>
      </c>
      <c r="G63" s="14">
        <f t="shared" ref="G63:G67" si="16">DATEDIF(E63,F63,"YM")</f>
        <v>7</v>
      </c>
      <c r="H63" s="14">
        <f t="shared" ref="H63:H64" si="17">DATEDIF(E63,F63,"MD")</f>
        <v>28</v>
      </c>
      <c r="I63" s="12" t="s">
        <v>16</v>
      </c>
      <c r="J63" s="12"/>
    </row>
    <row r="64" spans="1:10" s="4" customFormat="1" x14ac:dyDescent="0.35">
      <c r="A64" s="28"/>
      <c r="B64" s="28"/>
      <c r="C64" s="30"/>
      <c r="D64" s="9" t="s">
        <v>24</v>
      </c>
      <c r="E64" s="10">
        <v>42690</v>
      </c>
      <c r="F64" s="10">
        <v>42725</v>
      </c>
      <c r="G64" s="14">
        <f t="shared" si="16"/>
        <v>1</v>
      </c>
      <c r="H64" s="14">
        <f t="shared" si="17"/>
        <v>5</v>
      </c>
      <c r="I64" s="12" t="s">
        <v>16</v>
      </c>
      <c r="J64" s="12"/>
    </row>
    <row r="65" spans="1:10" s="4" customFormat="1" x14ac:dyDescent="0.35">
      <c r="A65" s="28"/>
      <c r="B65" s="28"/>
      <c r="C65" s="30"/>
      <c r="D65" s="9" t="s">
        <v>24</v>
      </c>
      <c r="E65" s="10">
        <v>42769</v>
      </c>
      <c r="F65" s="10">
        <v>43081</v>
      </c>
      <c r="G65" s="14">
        <f t="shared" si="16"/>
        <v>10</v>
      </c>
      <c r="H65" s="14">
        <f>DATEDIF(E65,F65,"MD")</f>
        <v>9</v>
      </c>
      <c r="I65" s="12" t="s">
        <v>16</v>
      </c>
      <c r="J65" s="12"/>
    </row>
    <row r="66" spans="1:10" s="4" customFormat="1" ht="15" customHeight="1" x14ac:dyDescent="0.35">
      <c r="A66" s="28"/>
      <c r="B66" s="28"/>
      <c r="C66" s="30"/>
      <c r="D66" s="9" t="s">
        <v>24</v>
      </c>
      <c r="E66" s="10">
        <v>43136</v>
      </c>
      <c r="F66" s="10">
        <v>43439</v>
      </c>
      <c r="G66" s="14">
        <f t="shared" si="16"/>
        <v>10</v>
      </c>
      <c r="H66" s="14">
        <f t="shared" ref="H66:H67" si="18">DATEDIF(E66,F66,"MD")</f>
        <v>0</v>
      </c>
      <c r="I66" s="12" t="s">
        <v>16</v>
      </c>
      <c r="J66" s="12"/>
    </row>
    <row r="67" spans="1:10" s="4" customFormat="1" x14ac:dyDescent="0.35">
      <c r="A67" s="28"/>
      <c r="B67" s="28"/>
      <c r="C67" s="30"/>
      <c r="D67" s="9" t="s">
        <v>24</v>
      </c>
      <c r="E67" s="10">
        <v>44264</v>
      </c>
      <c r="F67" s="10">
        <v>44507</v>
      </c>
      <c r="G67" s="14">
        <f t="shared" si="16"/>
        <v>7</v>
      </c>
      <c r="H67" s="14">
        <f t="shared" si="18"/>
        <v>29</v>
      </c>
      <c r="I67" s="12" t="s">
        <v>16</v>
      </c>
      <c r="J67" s="12"/>
    </row>
    <row r="68" spans="1:10" s="4" customFormat="1" x14ac:dyDescent="0.35">
      <c r="A68" s="28"/>
      <c r="B68" s="28"/>
      <c r="C68" s="30"/>
      <c r="D68" s="9" t="s">
        <v>24</v>
      </c>
      <c r="E68" s="10">
        <v>44669</v>
      </c>
      <c r="F68" s="10">
        <v>44907</v>
      </c>
      <c r="G68" s="14">
        <v>7</v>
      </c>
      <c r="H68" s="14">
        <v>24</v>
      </c>
      <c r="I68" s="12" t="s">
        <v>16</v>
      </c>
      <c r="J68" s="12"/>
    </row>
    <row r="69" spans="1:10" x14ac:dyDescent="0.35">
      <c r="A69" s="28"/>
      <c r="B69" s="28"/>
      <c r="C69" s="30"/>
      <c r="D69" s="9"/>
      <c r="E69" s="10"/>
      <c r="F69" s="10"/>
      <c r="G69" s="14"/>
      <c r="H69" s="14"/>
      <c r="I69" s="11" t="s">
        <v>13</v>
      </c>
      <c r="J69" s="11" t="s">
        <v>2</v>
      </c>
    </row>
    <row r="70" spans="1:10" x14ac:dyDescent="0.35">
      <c r="A70" s="28"/>
      <c r="B70" s="28"/>
      <c r="C70" s="30"/>
      <c r="D70" s="31" t="s">
        <v>28</v>
      </c>
      <c r="E70" s="31"/>
      <c r="F70" s="31"/>
      <c r="G70" s="15">
        <f>SUM(G62:G69)</f>
        <v>88</v>
      </c>
      <c r="H70" s="15">
        <f>SUM(H62:H69)</f>
        <v>109</v>
      </c>
      <c r="I70" s="11" t="s">
        <v>16</v>
      </c>
      <c r="J70" s="12"/>
    </row>
    <row r="71" spans="1:10" s="4" customFormat="1" ht="15" customHeight="1" x14ac:dyDescent="0.35">
      <c r="A71" s="28" t="s">
        <v>47</v>
      </c>
      <c r="B71" s="29" t="s">
        <v>0</v>
      </c>
      <c r="C71" s="29"/>
      <c r="D71" s="11" t="s">
        <v>5</v>
      </c>
      <c r="E71" s="11" t="s">
        <v>6</v>
      </c>
      <c r="F71" s="11" t="s">
        <v>8</v>
      </c>
      <c r="G71" s="6" t="s">
        <v>9</v>
      </c>
      <c r="H71" s="11" t="s">
        <v>10</v>
      </c>
      <c r="I71" s="11" t="s">
        <v>11</v>
      </c>
      <c r="J71" s="11" t="s">
        <v>12</v>
      </c>
    </row>
    <row r="72" spans="1:10" s="4" customFormat="1" x14ac:dyDescent="0.35">
      <c r="A72" s="28"/>
      <c r="B72" s="7" t="s">
        <v>1</v>
      </c>
      <c r="C72" s="8" t="s">
        <v>2</v>
      </c>
      <c r="D72" s="11"/>
      <c r="E72" s="11" t="s">
        <v>7</v>
      </c>
      <c r="F72" s="11" t="s">
        <v>7</v>
      </c>
      <c r="G72" s="6"/>
      <c r="H72" s="11"/>
      <c r="I72" s="11"/>
      <c r="J72" s="11"/>
    </row>
    <row r="73" spans="1:10" s="4" customFormat="1" x14ac:dyDescent="0.35">
      <c r="A73" s="28"/>
      <c r="B73" s="7" t="s">
        <v>16</v>
      </c>
      <c r="C73" s="30"/>
      <c r="D73" s="9" t="s">
        <v>48</v>
      </c>
      <c r="E73" s="10">
        <v>44399</v>
      </c>
      <c r="F73" s="10">
        <v>44456</v>
      </c>
      <c r="G73" s="14">
        <v>1</v>
      </c>
      <c r="H73" s="14">
        <v>28</v>
      </c>
      <c r="I73" s="12" t="s">
        <v>16</v>
      </c>
      <c r="J73" s="12"/>
    </row>
    <row r="74" spans="1:10" s="4" customFormat="1" ht="15" customHeight="1" x14ac:dyDescent="0.35">
      <c r="A74" s="28"/>
      <c r="B74" s="32" t="s">
        <v>49</v>
      </c>
      <c r="C74" s="30"/>
      <c r="D74" s="9" t="s">
        <v>48</v>
      </c>
      <c r="E74" s="10">
        <v>44239</v>
      </c>
      <c r="F74" s="10">
        <v>44740</v>
      </c>
      <c r="G74" s="14">
        <v>4</v>
      </c>
      <c r="H74" s="14">
        <v>15</v>
      </c>
      <c r="I74" s="12" t="s">
        <v>16</v>
      </c>
      <c r="J74" s="12"/>
    </row>
    <row r="75" spans="1:10" s="4" customFormat="1" x14ac:dyDescent="0.35">
      <c r="A75" s="28"/>
      <c r="B75" s="33"/>
      <c r="C75" s="30"/>
      <c r="D75" s="9" t="s">
        <v>48</v>
      </c>
      <c r="E75" s="10">
        <v>44106</v>
      </c>
      <c r="F75" s="10">
        <v>44174</v>
      </c>
      <c r="G75" s="14">
        <v>2</v>
      </c>
      <c r="H75" s="14">
        <v>9</v>
      </c>
      <c r="I75" s="12" t="s">
        <v>16</v>
      </c>
      <c r="J75" s="12"/>
    </row>
    <row r="76" spans="1:10" s="4" customFormat="1" ht="12.75" customHeight="1" x14ac:dyDescent="0.35">
      <c r="A76" s="28"/>
      <c r="B76" s="33"/>
      <c r="C76" s="30"/>
      <c r="D76" s="9" t="s">
        <v>48</v>
      </c>
      <c r="E76" s="10">
        <v>43871</v>
      </c>
      <c r="F76" s="10">
        <v>44084</v>
      </c>
      <c r="G76" s="14">
        <v>7</v>
      </c>
      <c r="H76" s="14"/>
      <c r="I76" s="12" t="s">
        <v>16</v>
      </c>
      <c r="J76" s="12"/>
    </row>
    <row r="77" spans="1:10" s="4" customFormat="1" x14ac:dyDescent="0.35">
      <c r="A77" s="28"/>
      <c r="B77" s="33"/>
      <c r="C77" s="30"/>
      <c r="D77" s="9" t="s">
        <v>48</v>
      </c>
      <c r="E77" s="10">
        <v>43509</v>
      </c>
      <c r="F77" s="10">
        <v>43813</v>
      </c>
      <c r="G77" s="14">
        <v>10</v>
      </c>
      <c r="H77" s="14"/>
      <c r="I77" s="12" t="s">
        <v>16</v>
      </c>
      <c r="J77" s="12"/>
    </row>
    <row r="78" spans="1:10" s="4" customFormat="1" x14ac:dyDescent="0.35">
      <c r="A78" s="28"/>
      <c r="B78" s="33"/>
      <c r="C78" s="30"/>
      <c r="D78" s="9" t="s">
        <v>48</v>
      </c>
      <c r="E78" s="10">
        <v>43136</v>
      </c>
      <c r="F78" s="10">
        <v>43438</v>
      </c>
      <c r="G78" s="14">
        <v>9</v>
      </c>
      <c r="H78" s="14">
        <v>28</v>
      </c>
      <c r="I78" s="12" t="s">
        <v>16</v>
      </c>
      <c r="J78" s="12"/>
    </row>
    <row r="79" spans="1:10" s="4" customFormat="1" ht="15" customHeight="1" x14ac:dyDescent="0.35">
      <c r="A79" s="28"/>
      <c r="B79" s="33"/>
      <c r="C79" s="30"/>
      <c r="D79" s="9" t="s">
        <v>48</v>
      </c>
      <c r="E79" s="10">
        <v>42940</v>
      </c>
      <c r="F79" s="10">
        <v>43073</v>
      </c>
      <c r="G79" s="14">
        <v>4</v>
      </c>
      <c r="H79" s="14">
        <v>12</v>
      </c>
      <c r="I79" s="12" t="s">
        <v>16</v>
      </c>
      <c r="J79" s="12"/>
    </row>
    <row r="80" spans="1:10" s="4" customFormat="1" x14ac:dyDescent="0.35">
      <c r="A80" s="28"/>
      <c r="B80" s="33"/>
      <c r="C80" s="30"/>
      <c r="D80" s="9" t="s">
        <v>48</v>
      </c>
      <c r="E80" s="10">
        <v>42418</v>
      </c>
      <c r="F80" s="10">
        <v>42719</v>
      </c>
      <c r="G80" s="14">
        <v>9</v>
      </c>
      <c r="H80" s="14">
        <v>27</v>
      </c>
      <c r="I80" s="12" t="s">
        <v>16</v>
      </c>
      <c r="J80" s="12"/>
    </row>
    <row r="81" spans="1:10" x14ac:dyDescent="0.35">
      <c r="A81" s="28"/>
      <c r="B81" s="33"/>
      <c r="C81" s="30"/>
      <c r="D81" s="9"/>
      <c r="E81" s="10"/>
      <c r="F81" s="10"/>
      <c r="G81" s="14"/>
      <c r="H81" s="14"/>
      <c r="I81" s="11" t="s">
        <v>13</v>
      </c>
      <c r="J81" s="11" t="s">
        <v>2</v>
      </c>
    </row>
    <row r="82" spans="1:10" x14ac:dyDescent="0.35">
      <c r="A82" s="28"/>
      <c r="B82" s="34"/>
      <c r="C82" s="30"/>
      <c r="D82" s="31" t="s">
        <v>28</v>
      </c>
      <c r="E82" s="31"/>
      <c r="F82" s="31"/>
      <c r="G82" s="15">
        <f>SUM(G73:G81)</f>
        <v>46</v>
      </c>
      <c r="H82" s="15">
        <f>SUM(H73:H81)</f>
        <v>119</v>
      </c>
      <c r="I82" s="11" t="s">
        <v>16</v>
      </c>
      <c r="J82" s="12"/>
    </row>
    <row r="83" spans="1:10" s="4" customFormat="1" ht="15" customHeight="1" x14ac:dyDescent="0.35">
      <c r="A83" s="28" t="s">
        <v>51</v>
      </c>
      <c r="B83" s="29" t="s">
        <v>0</v>
      </c>
      <c r="C83" s="29"/>
      <c r="D83" s="11" t="s">
        <v>5</v>
      </c>
      <c r="E83" s="11" t="s">
        <v>6</v>
      </c>
      <c r="F83" s="11" t="s">
        <v>8</v>
      </c>
      <c r="G83" s="6" t="s">
        <v>9</v>
      </c>
      <c r="H83" s="11" t="s">
        <v>10</v>
      </c>
      <c r="I83" s="11" t="s">
        <v>11</v>
      </c>
      <c r="J83" s="11" t="s">
        <v>12</v>
      </c>
    </row>
    <row r="84" spans="1:10" s="4" customFormat="1" x14ac:dyDescent="0.35">
      <c r="A84" s="28"/>
      <c r="B84" s="7" t="s">
        <v>1</v>
      </c>
      <c r="C84" s="8" t="s">
        <v>2</v>
      </c>
      <c r="D84" s="11"/>
      <c r="E84" s="11" t="s">
        <v>7</v>
      </c>
      <c r="F84" s="11" t="s">
        <v>7</v>
      </c>
      <c r="G84" s="6"/>
      <c r="H84" s="11"/>
      <c r="I84" s="11"/>
      <c r="J84" s="11"/>
    </row>
    <row r="85" spans="1:10" s="4" customFormat="1" x14ac:dyDescent="0.35">
      <c r="A85" s="28"/>
      <c r="B85" s="7" t="s">
        <v>16</v>
      </c>
      <c r="C85" s="30"/>
      <c r="D85" s="9" t="s">
        <v>48</v>
      </c>
      <c r="E85" s="10">
        <v>44807</v>
      </c>
      <c r="F85" s="10">
        <v>44902</v>
      </c>
      <c r="G85" s="14">
        <v>3</v>
      </c>
      <c r="H85" s="14">
        <f t="shared" ref="H85:H87" si="19">DATEDIF(E85,F85,"MD")</f>
        <v>4</v>
      </c>
      <c r="I85" s="12" t="s">
        <v>16</v>
      </c>
      <c r="J85" s="12"/>
    </row>
    <row r="86" spans="1:10" s="4" customFormat="1" ht="26" x14ac:dyDescent="0.35">
      <c r="A86" s="28"/>
      <c r="B86" s="32" t="s">
        <v>52</v>
      </c>
      <c r="C86" s="30"/>
      <c r="D86" s="9" t="s">
        <v>53</v>
      </c>
      <c r="E86" s="10">
        <v>40180</v>
      </c>
      <c r="F86" s="10">
        <v>42004</v>
      </c>
      <c r="G86" s="14">
        <f t="shared" ref="G86:G90" si="20">DATEDIF(E86,F86,"YM")</f>
        <v>11</v>
      </c>
      <c r="H86" s="14">
        <f t="shared" si="19"/>
        <v>29</v>
      </c>
      <c r="I86" s="12" t="s">
        <v>16</v>
      </c>
      <c r="J86" s="12"/>
    </row>
    <row r="87" spans="1:10" s="4" customFormat="1" x14ac:dyDescent="0.35">
      <c r="A87" s="28"/>
      <c r="B87" s="33"/>
      <c r="C87" s="30"/>
      <c r="D87" s="9" t="s">
        <v>48</v>
      </c>
      <c r="E87" s="10">
        <v>42053</v>
      </c>
      <c r="F87" s="10">
        <v>42352</v>
      </c>
      <c r="G87" s="14">
        <f t="shared" si="20"/>
        <v>9</v>
      </c>
      <c r="H87" s="14">
        <f t="shared" si="19"/>
        <v>26</v>
      </c>
      <c r="I87" s="12" t="s">
        <v>16</v>
      </c>
      <c r="J87" s="12"/>
    </row>
    <row r="88" spans="1:10" s="4" customFormat="1" ht="12.75" customHeight="1" x14ac:dyDescent="0.35">
      <c r="A88" s="28"/>
      <c r="B88" s="33"/>
      <c r="C88" s="30"/>
      <c r="D88" s="9" t="s">
        <v>48</v>
      </c>
      <c r="E88" s="10">
        <v>43871</v>
      </c>
      <c r="F88" s="10">
        <v>44084</v>
      </c>
      <c r="G88" s="14">
        <f t="shared" si="20"/>
        <v>7</v>
      </c>
      <c r="H88" s="14">
        <f>DATEDIF(E88,F88,"MD")</f>
        <v>0</v>
      </c>
      <c r="I88" s="12" t="s">
        <v>16</v>
      </c>
      <c r="J88" s="12"/>
    </row>
    <row r="89" spans="1:10" s="4" customFormat="1" x14ac:dyDescent="0.35">
      <c r="A89" s="28"/>
      <c r="B89" s="33"/>
      <c r="C89" s="30"/>
      <c r="D89" s="9" t="s">
        <v>48</v>
      </c>
      <c r="E89" s="10">
        <v>42474</v>
      </c>
      <c r="F89" s="10">
        <v>42539</v>
      </c>
      <c r="G89" s="14">
        <f t="shared" si="20"/>
        <v>2</v>
      </c>
      <c r="H89" s="14">
        <f t="shared" ref="H89:H90" si="21">DATEDIF(E89,F89,"MD")</f>
        <v>4</v>
      </c>
      <c r="I89" s="12" t="s">
        <v>16</v>
      </c>
      <c r="J89" s="12"/>
    </row>
    <row r="90" spans="1:10" s="4" customFormat="1" x14ac:dyDescent="0.35">
      <c r="A90" s="28"/>
      <c r="B90" s="33"/>
      <c r="C90" s="30"/>
      <c r="D90" s="9" t="s">
        <v>48</v>
      </c>
      <c r="E90" s="10">
        <v>39826</v>
      </c>
      <c r="F90" s="10">
        <v>39932</v>
      </c>
      <c r="G90" s="14">
        <f t="shared" si="20"/>
        <v>3</v>
      </c>
      <c r="H90" s="14">
        <f t="shared" si="21"/>
        <v>16</v>
      </c>
      <c r="I90" s="12" t="s">
        <v>16</v>
      </c>
      <c r="J90" s="12"/>
    </row>
    <row r="91" spans="1:10" s="4" customFormat="1" ht="15" customHeight="1" x14ac:dyDescent="0.35">
      <c r="A91" s="28"/>
      <c r="B91" s="33"/>
      <c r="C91" s="30"/>
      <c r="D91" s="9" t="s">
        <v>48</v>
      </c>
      <c r="E91" s="10">
        <v>39508</v>
      </c>
      <c r="F91" s="10">
        <v>39803</v>
      </c>
      <c r="G91" s="14">
        <v>9</v>
      </c>
      <c r="H91" s="14">
        <v>21</v>
      </c>
      <c r="I91" s="12" t="s">
        <v>16</v>
      </c>
      <c r="J91" s="12"/>
    </row>
    <row r="92" spans="1:10" x14ac:dyDescent="0.35">
      <c r="A92" s="28"/>
      <c r="B92" s="33"/>
      <c r="C92" s="30"/>
      <c r="D92" s="9"/>
      <c r="E92" s="10"/>
      <c r="F92" s="10"/>
      <c r="G92" s="14"/>
      <c r="H92" s="14"/>
      <c r="I92" s="11" t="s">
        <v>13</v>
      </c>
      <c r="J92" s="11" t="s">
        <v>2</v>
      </c>
    </row>
    <row r="93" spans="1:10" x14ac:dyDescent="0.35">
      <c r="A93" s="28"/>
      <c r="B93" s="34"/>
      <c r="C93" s="30"/>
      <c r="D93" s="31" t="s">
        <v>28</v>
      </c>
      <c r="E93" s="31"/>
      <c r="F93" s="31"/>
      <c r="G93" s="15">
        <f>SUM(G85:G92)</f>
        <v>44</v>
      </c>
      <c r="H93" s="15">
        <f>SUM(H85:H92)</f>
        <v>100</v>
      </c>
      <c r="I93" s="11" t="s">
        <v>16</v>
      </c>
      <c r="J93" s="12"/>
    </row>
    <row r="94" spans="1:10" s="18" customFormat="1" x14ac:dyDescent="0.3">
      <c r="A94" s="27" t="s">
        <v>54</v>
      </c>
      <c r="B94" s="25" t="s">
        <v>0</v>
      </c>
      <c r="C94" s="25"/>
      <c r="D94" s="25" t="s">
        <v>5</v>
      </c>
      <c r="E94" s="17" t="s">
        <v>6</v>
      </c>
      <c r="F94" s="17" t="s">
        <v>8</v>
      </c>
      <c r="G94" s="25" t="s">
        <v>9</v>
      </c>
      <c r="H94" s="25" t="s">
        <v>10</v>
      </c>
      <c r="I94" s="25" t="s">
        <v>11</v>
      </c>
      <c r="J94" s="25" t="s">
        <v>12</v>
      </c>
    </row>
    <row r="95" spans="1:10" s="18" customFormat="1" x14ac:dyDescent="0.3">
      <c r="A95" s="27"/>
      <c r="B95" s="17" t="s">
        <v>1</v>
      </c>
      <c r="C95" s="17" t="s">
        <v>2</v>
      </c>
      <c r="D95" s="25"/>
      <c r="E95" s="17" t="s">
        <v>7</v>
      </c>
      <c r="F95" s="17" t="s">
        <v>7</v>
      </c>
      <c r="G95" s="25"/>
      <c r="H95" s="25"/>
      <c r="I95" s="25"/>
      <c r="J95" s="25"/>
    </row>
    <row r="96" spans="1:10" s="18" customFormat="1" x14ac:dyDescent="0.3">
      <c r="A96" s="27"/>
      <c r="B96" s="19" t="s">
        <v>16</v>
      </c>
      <c r="C96" s="26"/>
      <c r="D96" s="20" t="s">
        <v>55</v>
      </c>
      <c r="E96" s="21">
        <v>37264</v>
      </c>
      <c r="F96" s="21">
        <v>37985</v>
      </c>
      <c r="G96" s="22">
        <v>23</v>
      </c>
      <c r="H96" s="22">
        <v>22</v>
      </c>
      <c r="I96" s="22" t="s">
        <v>16</v>
      </c>
      <c r="J96" s="17"/>
    </row>
    <row r="97" spans="1:10" s="18" customFormat="1" x14ac:dyDescent="0.3">
      <c r="A97" s="27"/>
      <c r="B97" s="25" t="s">
        <v>56</v>
      </c>
      <c r="C97" s="26"/>
      <c r="D97" s="9" t="s">
        <v>24</v>
      </c>
      <c r="E97" s="21">
        <v>41317</v>
      </c>
      <c r="F97" s="21">
        <v>41639</v>
      </c>
      <c r="G97" s="22">
        <v>10</v>
      </c>
      <c r="H97" s="22">
        <v>19</v>
      </c>
      <c r="I97" s="22" t="s">
        <v>16</v>
      </c>
      <c r="J97" s="17"/>
    </row>
    <row r="98" spans="1:10" s="18" customFormat="1" x14ac:dyDescent="0.3">
      <c r="A98" s="27"/>
      <c r="B98" s="25"/>
      <c r="C98" s="26"/>
      <c r="D98" s="9" t="s">
        <v>24</v>
      </c>
      <c r="E98" s="21">
        <v>41662</v>
      </c>
      <c r="F98" s="21">
        <v>42004</v>
      </c>
      <c r="G98" s="22">
        <v>11</v>
      </c>
      <c r="H98" s="22">
        <v>8</v>
      </c>
      <c r="I98" s="22" t="s">
        <v>16</v>
      </c>
      <c r="J98" s="17"/>
    </row>
    <row r="99" spans="1:10" s="18" customFormat="1" ht="39" x14ac:dyDescent="0.3">
      <c r="A99" s="27"/>
      <c r="B99" s="25"/>
      <c r="C99" s="26"/>
      <c r="D99" s="20" t="s">
        <v>57</v>
      </c>
      <c r="E99" s="21">
        <v>43809</v>
      </c>
      <c r="F99" s="21">
        <v>44180</v>
      </c>
      <c r="G99" s="22">
        <v>12</v>
      </c>
      <c r="H99" s="22">
        <v>7</v>
      </c>
      <c r="I99" s="22" t="s">
        <v>16</v>
      </c>
      <c r="J99" s="17"/>
    </row>
    <row r="100" spans="1:10" s="18" customFormat="1" x14ac:dyDescent="0.3">
      <c r="A100" s="27"/>
      <c r="B100" s="25"/>
      <c r="C100" s="26"/>
      <c r="D100" s="9" t="s">
        <v>48</v>
      </c>
      <c r="E100" s="21">
        <v>44784</v>
      </c>
      <c r="F100" s="21">
        <v>44911</v>
      </c>
      <c r="G100" s="14">
        <f>DATEDIF(E100,F100,"YM")</f>
        <v>4</v>
      </c>
      <c r="H100" s="14">
        <f t="shared" ref="H100" si="22">DATEDIF(E100,F100,"MD")</f>
        <v>5</v>
      </c>
      <c r="I100" s="22"/>
      <c r="J100" s="17"/>
    </row>
    <row r="101" spans="1:10" s="18" customFormat="1" x14ac:dyDescent="0.3">
      <c r="A101" s="27"/>
      <c r="B101" s="25"/>
      <c r="C101" s="26"/>
      <c r="D101" s="20"/>
      <c r="E101" s="21"/>
      <c r="F101" s="21"/>
      <c r="G101" s="22"/>
      <c r="H101" s="22"/>
      <c r="I101" s="23" t="s">
        <v>13</v>
      </c>
      <c r="J101" s="23" t="s">
        <v>2</v>
      </c>
    </row>
    <row r="102" spans="1:10" s="18" customFormat="1" x14ac:dyDescent="0.3">
      <c r="A102" s="27"/>
      <c r="B102" s="25"/>
      <c r="C102" s="26"/>
      <c r="D102" s="25" t="s">
        <v>14</v>
      </c>
      <c r="E102" s="25"/>
      <c r="F102" s="25"/>
      <c r="G102" s="17">
        <f>SUM(G96:G100)</f>
        <v>60</v>
      </c>
      <c r="H102" s="17">
        <f>SUM(H96:H100)</f>
        <v>61</v>
      </c>
      <c r="I102" s="17" t="s">
        <v>16</v>
      </c>
      <c r="J102" s="24"/>
    </row>
    <row r="103" spans="1:10" x14ac:dyDescent="0.35">
      <c r="A103" s="27" t="s">
        <v>58</v>
      </c>
      <c r="B103" s="25" t="s">
        <v>0</v>
      </c>
      <c r="C103" s="25"/>
      <c r="D103" s="25" t="s">
        <v>5</v>
      </c>
      <c r="E103" s="17" t="s">
        <v>6</v>
      </c>
      <c r="F103" s="17" t="s">
        <v>8</v>
      </c>
      <c r="G103" s="25" t="s">
        <v>9</v>
      </c>
      <c r="H103" s="25" t="s">
        <v>10</v>
      </c>
      <c r="I103" s="25" t="s">
        <v>11</v>
      </c>
      <c r="J103" s="25" t="s">
        <v>12</v>
      </c>
    </row>
    <row r="104" spans="1:10" x14ac:dyDescent="0.35">
      <c r="A104" s="27"/>
      <c r="B104" s="17" t="s">
        <v>1</v>
      </c>
      <c r="C104" s="17" t="s">
        <v>2</v>
      </c>
      <c r="D104" s="25"/>
      <c r="E104" s="17" t="s">
        <v>7</v>
      </c>
      <c r="F104" s="17" t="s">
        <v>7</v>
      </c>
      <c r="G104" s="25"/>
      <c r="H104" s="25"/>
      <c r="I104" s="25"/>
      <c r="J104" s="25"/>
    </row>
    <row r="105" spans="1:10" ht="26" x14ac:dyDescent="0.35">
      <c r="A105" s="27"/>
      <c r="B105" s="19" t="s">
        <v>16</v>
      </c>
      <c r="C105" s="26"/>
      <c r="D105" s="20" t="s">
        <v>59</v>
      </c>
      <c r="E105" s="21">
        <v>44769</v>
      </c>
      <c r="F105" s="21">
        <v>44925</v>
      </c>
      <c r="G105" s="22">
        <v>5</v>
      </c>
      <c r="H105" s="22">
        <v>3</v>
      </c>
      <c r="I105" s="22" t="s">
        <v>16</v>
      </c>
      <c r="J105" s="17"/>
    </row>
    <row r="106" spans="1:10" x14ac:dyDescent="0.35">
      <c r="A106" s="27"/>
      <c r="B106" s="25" t="s">
        <v>56</v>
      </c>
      <c r="C106" s="26"/>
      <c r="D106" s="9" t="s">
        <v>60</v>
      </c>
      <c r="E106" s="21">
        <v>43845</v>
      </c>
      <c r="F106" s="21">
        <v>44681</v>
      </c>
      <c r="G106" s="22">
        <v>27</v>
      </c>
      <c r="H106" s="22">
        <v>15</v>
      </c>
      <c r="I106" s="22" t="s">
        <v>16</v>
      </c>
      <c r="J106" s="17"/>
    </row>
    <row r="107" spans="1:10" x14ac:dyDescent="0.35">
      <c r="A107" s="27"/>
      <c r="B107" s="25"/>
      <c r="C107" s="26"/>
      <c r="D107" s="9" t="s">
        <v>61</v>
      </c>
      <c r="E107" s="21">
        <v>43739</v>
      </c>
      <c r="F107" s="21">
        <v>44012</v>
      </c>
      <c r="G107" s="22">
        <v>9</v>
      </c>
      <c r="H107" s="22"/>
      <c r="I107" s="22" t="s">
        <v>16</v>
      </c>
      <c r="J107" s="17"/>
    </row>
    <row r="108" spans="1:10" x14ac:dyDescent="0.35">
      <c r="A108" s="27"/>
      <c r="B108" s="25"/>
      <c r="C108" s="26"/>
      <c r="D108" s="9" t="s">
        <v>62</v>
      </c>
      <c r="E108" s="21">
        <v>43754</v>
      </c>
      <c r="F108" s="21">
        <v>43889</v>
      </c>
      <c r="G108" s="22">
        <v>4</v>
      </c>
      <c r="H108" s="22">
        <v>12</v>
      </c>
      <c r="I108" s="22" t="s">
        <v>16</v>
      </c>
      <c r="J108" s="17"/>
    </row>
    <row r="109" spans="1:10" ht="26" x14ac:dyDescent="0.35">
      <c r="A109" s="27"/>
      <c r="B109" s="25"/>
      <c r="C109" s="26"/>
      <c r="D109" s="9" t="s">
        <v>63</v>
      </c>
      <c r="E109" s="21">
        <v>43522</v>
      </c>
      <c r="F109" s="21">
        <v>43861</v>
      </c>
      <c r="G109" s="22">
        <v>11</v>
      </c>
      <c r="H109" s="22">
        <v>4</v>
      </c>
      <c r="I109" s="22" t="s">
        <v>16</v>
      </c>
      <c r="J109" s="17"/>
    </row>
    <row r="110" spans="1:10" ht="26" x14ac:dyDescent="0.35">
      <c r="A110" s="27"/>
      <c r="B110" s="25"/>
      <c r="C110" s="26"/>
      <c r="D110" s="9" t="s">
        <v>64</v>
      </c>
      <c r="E110" s="21">
        <v>43214</v>
      </c>
      <c r="F110" s="21">
        <v>43554</v>
      </c>
      <c r="G110" s="22">
        <v>13</v>
      </c>
      <c r="H110" s="22">
        <v>6</v>
      </c>
      <c r="I110" s="22" t="s">
        <v>16</v>
      </c>
      <c r="J110" s="17"/>
    </row>
    <row r="111" spans="1:10" x14ac:dyDescent="0.35">
      <c r="A111" s="27"/>
      <c r="B111" s="25"/>
      <c r="C111" s="26"/>
      <c r="D111" s="9" t="s">
        <v>65</v>
      </c>
      <c r="E111" s="21">
        <v>43031</v>
      </c>
      <c r="F111" s="21">
        <v>43312</v>
      </c>
      <c r="G111" s="22">
        <v>9</v>
      </c>
      <c r="H111" s="22">
        <v>7</v>
      </c>
      <c r="I111" s="22" t="s">
        <v>16</v>
      </c>
      <c r="J111" s="17"/>
    </row>
    <row r="112" spans="1:10" ht="26" x14ac:dyDescent="0.35">
      <c r="A112" s="27"/>
      <c r="B112" s="25"/>
      <c r="C112" s="26"/>
      <c r="D112" s="20" t="s">
        <v>66</v>
      </c>
      <c r="E112" s="21">
        <v>42640</v>
      </c>
      <c r="F112" s="21">
        <v>43100</v>
      </c>
      <c r="G112" s="22">
        <v>15</v>
      </c>
      <c r="H112" s="22">
        <v>3</v>
      </c>
      <c r="I112" s="22" t="s">
        <v>16</v>
      </c>
      <c r="J112" s="17"/>
    </row>
    <row r="113" spans="1:10" x14ac:dyDescent="0.35">
      <c r="A113" s="27"/>
      <c r="B113" s="25"/>
      <c r="C113" s="26"/>
      <c r="D113" s="9" t="s">
        <v>33</v>
      </c>
      <c r="E113" s="21">
        <v>42374</v>
      </c>
      <c r="F113" s="21">
        <v>42855</v>
      </c>
      <c r="G113" s="22">
        <v>15</v>
      </c>
      <c r="H113" s="22">
        <v>25</v>
      </c>
      <c r="I113" s="22" t="s">
        <v>16</v>
      </c>
      <c r="J113" s="17"/>
    </row>
    <row r="114" spans="1:10" x14ac:dyDescent="0.35">
      <c r="A114" s="27"/>
      <c r="B114" s="25"/>
      <c r="C114" s="26"/>
      <c r="D114" s="9" t="s">
        <v>67</v>
      </c>
      <c r="E114" s="21">
        <v>42260</v>
      </c>
      <c r="F114" s="21">
        <v>42400</v>
      </c>
      <c r="G114" s="22">
        <v>4</v>
      </c>
      <c r="H114" s="22">
        <v>17</v>
      </c>
      <c r="I114" s="22" t="s">
        <v>16</v>
      </c>
      <c r="J114" s="17"/>
    </row>
    <row r="115" spans="1:10" ht="26" x14ac:dyDescent="0.35">
      <c r="A115" s="27"/>
      <c r="B115" s="25"/>
      <c r="C115" s="26"/>
      <c r="D115" s="9" t="s">
        <v>68</v>
      </c>
      <c r="E115" s="21">
        <v>41949</v>
      </c>
      <c r="F115" s="21">
        <v>42029</v>
      </c>
      <c r="G115" s="22">
        <v>2</v>
      </c>
      <c r="H115" s="22">
        <v>19</v>
      </c>
      <c r="I115" s="22" t="s">
        <v>16</v>
      </c>
      <c r="J115" s="17"/>
    </row>
    <row r="116" spans="1:10" x14ac:dyDescent="0.35">
      <c r="A116" s="27"/>
      <c r="B116" s="25"/>
      <c r="C116" s="26"/>
      <c r="D116" s="20" t="s">
        <v>69</v>
      </c>
      <c r="E116" s="21">
        <v>41922</v>
      </c>
      <c r="F116" s="21">
        <v>42004</v>
      </c>
      <c r="G116" s="22">
        <v>2</v>
      </c>
      <c r="H116" s="22">
        <v>20</v>
      </c>
      <c r="I116" s="22" t="s">
        <v>16</v>
      </c>
      <c r="J116" s="17"/>
    </row>
    <row r="117" spans="1:10" x14ac:dyDescent="0.35">
      <c r="A117" s="27"/>
      <c r="B117" s="25"/>
      <c r="C117" s="26"/>
      <c r="D117" s="9" t="s">
        <v>70</v>
      </c>
      <c r="E117" s="21">
        <v>41685</v>
      </c>
      <c r="F117" s="21">
        <v>41881</v>
      </c>
      <c r="G117" s="22">
        <v>6</v>
      </c>
      <c r="H117" s="22">
        <v>15</v>
      </c>
      <c r="I117" s="22" t="s">
        <v>16</v>
      </c>
      <c r="J117" s="17"/>
    </row>
    <row r="118" spans="1:10" x14ac:dyDescent="0.35">
      <c r="A118" s="27"/>
      <c r="B118" s="25"/>
      <c r="C118" s="26"/>
      <c r="D118" s="20" t="s">
        <v>71</v>
      </c>
      <c r="E118" s="21">
        <v>41257</v>
      </c>
      <c r="F118" s="21">
        <v>41759</v>
      </c>
      <c r="G118" s="22">
        <v>4</v>
      </c>
      <c r="H118" s="22">
        <v>16</v>
      </c>
      <c r="I118" s="22" t="s">
        <v>16</v>
      </c>
      <c r="J118" s="17"/>
    </row>
    <row r="119" spans="1:10" x14ac:dyDescent="0.35">
      <c r="A119" s="27"/>
      <c r="B119" s="25"/>
      <c r="C119" s="26"/>
      <c r="D119" s="9" t="s">
        <v>67</v>
      </c>
      <c r="E119" s="21">
        <v>41323</v>
      </c>
      <c r="F119" s="21">
        <v>41623</v>
      </c>
      <c r="G119" s="22">
        <v>9</v>
      </c>
      <c r="H119" s="22">
        <v>27</v>
      </c>
      <c r="I119" s="22" t="s">
        <v>16</v>
      </c>
      <c r="J119" s="17"/>
    </row>
    <row r="120" spans="1:10" ht="26" x14ac:dyDescent="0.35">
      <c r="A120" s="27"/>
      <c r="B120" s="25"/>
      <c r="C120" s="26"/>
      <c r="D120" s="9" t="s">
        <v>72</v>
      </c>
      <c r="E120" s="21">
        <v>41102</v>
      </c>
      <c r="F120" s="21">
        <v>41250</v>
      </c>
      <c r="G120" s="22">
        <v>4</v>
      </c>
      <c r="H120" s="22">
        <v>25</v>
      </c>
      <c r="I120" s="22" t="s">
        <v>16</v>
      </c>
      <c r="J120" s="17"/>
    </row>
    <row r="121" spans="1:10" x14ac:dyDescent="0.35">
      <c r="A121" s="27"/>
      <c r="B121" s="25"/>
      <c r="C121" s="26"/>
      <c r="D121" s="9" t="s">
        <v>73</v>
      </c>
      <c r="E121" s="21">
        <v>40861</v>
      </c>
      <c r="F121" s="21">
        <v>41059</v>
      </c>
      <c r="G121" s="22">
        <v>6</v>
      </c>
      <c r="H121" s="22">
        <v>16</v>
      </c>
      <c r="I121" s="22" t="s">
        <v>16</v>
      </c>
      <c r="J121" s="17"/>
    </row>
    <row r="122" spans="1:10" ht="39" x14ac:dyDescent="0.35">
      <c r="A122" s="27"/>
      <c r="B122" s="25"/>
      <c r="C122" s="26"/>
      <c r="D122" s="20" t="s">
        <v>74</v>
      </c>
      <c r="E122" s="21">
        <v>40619</v>
      </c>
      <c r="F122" s="21">
        <v>40833</v>
      </c>
      <c r="G122" s="22">
        <v>7</v>
      </c>
      <c r="H122" s="22"/>
      <c r="I122" s="22" t="s">
        <v>16</v>
      </c>
      <c r="J122" s="17"/>
    </row>
    <row r="123" spans="1:10" ht="26" x14ac:dyDescent="0.35">
      <c r="A123" s="27"/>
      <c r="B123" s="25"/>
      <c r="C123" s="26"/>
      <c r="D123" s="9" t="s">
        <v>75</v>
      </c>
      <c r="E123" s="21">
        <v>40344</v>
      </c>
      <c r="F123" s="21">
        <v>40724</v>
      </c>
      <c r="G123" s="22">
        <v>12</v>
      </c>
      <c r="H123" s="22">
        <v>15</v>
      </c>
      <c r="I123" s="22" t="s">
        <v>16</v>
      </c>
      <c r="J123" s="17"/>
    </row>
    <row r="124" spans="1:10" ht="26" x14ac:dyDescent="0.35">
      <c r="A124" s="27"/>
      <c r="B124" s="25"/>
      <c r="C124" s="26"/>
      <c r="D124" s="9" t="s">
        <v>76</v>
      </c>
      <c r="E124" s="21">
        <v>39118</v>
      </c>
      <c r="F124" s="21">
        <v>39659</v>
      </c>
      <c r="G124" s="22">
        <v>17</v>
      </c>
      <c r="H124" s="22">
        <v>25</v>
      </c>
      <c r="I124" s="22" t="s">
        <v>16</v>
      </c>
      <c r="J124" s="17"/>
    </row>
    <row r="125" spans="1:10" x14ac:dyDescent="0.35">
      <c r="A125" s="27"/>
      <c r="B125" s="25"/>
      <c r="C125" s="26"/>
      <c r="D125" s="20"/>
      <c r="E125" s="21"/>
      <c r="F125" s="21"/>
      <c r="G125" s="22"/>
      <c r="H125" s="22"/>
      <c r="I125" s="23" t="s">
        <v>13</v>
      </c>
      <c r="J125" s="23" t="s">
        <v>2</v>
      </c>
    </row>
    <row r="126" spans="1:10" x14ac:dyDescent="0.35">
      <c r="A126" s="27"/>
      <c r="B126" s="25"/>
      <c r="C126" s="26"/>
      <c r="D126" s="25" t="s">
        <v>14</v>
      </c>
      <c r="E126" s="25"/>
      <c r="F126" s="25"/>
      <c r="G126" s="17">
        <f>SUM(G105:G124)</f>
        <v>181</v>
      </c>
      <c r="H126" s="17">
        <f>SUM(H105:H124)</f>
        <v>270</v>
      </c>
      <c r="I126" s="17" t="s">
        <v>16</v>
      </c>
      <c r="J126" s="24"/>
    </row>
  </sheetData>
  <mergeCells count="79">
    <mergeCell ref="I103:I104"/>
    <mergeCell ref="J103:J104"/>
    <mergeCell ref="C105:C126"/>
    <mergeCell ref="B106:B126"/>
    <mergeCell ref="D126:F126"/>
    <mergeCell ref="A103:A126"/>
    <mergeCell ref="B103:C103"/>
    <mergeCell ref="D103:D104"/>
    <mergeCell ref="G103:G104"/>
    <mergeCell ref="H103:H104"/>
    <mergeCell ref="B60:C60"/>
    <mergeCell ref="D70:F70"/>
    <mergeCell ref="A60:A70"/>
    <mergeCell ref="D59:F59"/>
    <mergeCell ref="C39:C59"/>
    <mergeCell ref="B40:B59"/>
    <mergeCell ref="C62:C70"/>
    <mergeCell ref="B63:B70"/>
    <mergeCell ref="B12:B21"/>
    <mergeCell ref="A5:J5"/>
    <mergeCell ref="A6:E6"/>
    <mergeCell ref="F6:G6"/>
    <mergeCell ref="H6:J6"/>
    <mergeCell ref="A7:E7"/>
    <mergeCell ref="F7:G7"/>
    <mergeCell ref="H7:J7"/>
    <mergeCell ref="D21:F21"/>
    <mergeCell ref="A1:J1"/>
    <mergeCell ref="A2:J2"/>
    <mergeCell ref="A3:J3"/>
    <mergeCell ref="A4:J4"/>
    <mergeCell ref="B8:C8"/>
    <mergeCell ref="D8:H8"/>
    <mergeCell ref="I8:J8"/>
    <mergeCell ref="B9:C9"/>
    <mergeCell ref="D9:D10"/>
    <mergeCell ref="G9:G10"/>
    <mergeCell ref="H9:H10"/>
    <mergeCell ref="I9:I10"/>
    <mergeCell ref="J9:J10"/>
    <mergeCell ref="A9:A21"/>
    <mergeCell ref="C11:C21"/>
    <mergeCell ref="G22:G23"/>
    <mergeCell ref="H22:H23"/>
    <mergeCell ref="I22:I23"/>
    <mergeCell ref="J22:J23"/>
    <mergeCell ref="A22:A36"/>
    <mergeCell ref="B22:C22"/>
    <mergeCell ref="D22:D23"/>
    <mergeCell ref="D36:F36"/>
    <mergeCell ref="C24:C36"/>
    <mergeCell ref="B25:B36"/>
    <mergeCell ref="G37:G38"/>
    <mergeCell ref="H37:H38"/>
    <mergeCell ref="I37:I38"/>
    <mergeCell ref="J37:J38"/>
    <mergeCell ref="A37:A59"/>
    <mergeCell ref="B37:C37"/>
    <mergeCell ref="D37:D38"/>
    <mergeCell ref="A71:A82"/>
    <mergeCell ref="B71:C71"/>
    <mergeCell ref="C73:C82"/>
    <mergeCell ref="D82:F82"/>
    <mergeCell ref="B74:B82"/>
    <mergeCell ref="A83:A93"/>
    <mergeCell ref="B83:C83"/>
    <mergeCell ref="C85:C93"/>
    <mergeCell ref="D93:F93"/>
    <mergeCell ref="B86:B93"/>
    <mergeCell ref="A94:A102"/>
    <mergeCell ref="B94:C94"/>
    <mergeCell ref="D94:D95"/>
    <mergeCell ref="G94:G95"/>
    <mergeCell ref="H94:H95"/>
    <mergeCell ref="I94:I95"/>
    <mergeCell ref="J94:J95"/>
    <mergeCell ref="C96:C102"/>
    <mergeCell ref="B97:B102"/>
    <mergeCell ref="D102:F102"/>
  </mergeCells>
  <pageMargins left="0.7" right="0.7" top="0.75" bottom="0.75" header="0.3" footer="0.3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Dalila Rada Ariza</dc:creator>
  <cp:lastModifiedBy>Daniela Ramirez de la Hoz</cp:lastModifiedBy>
  <cp:lastPrinted>2023-02-02T02:51:01Z</cp:lastPrinted>
  <dcterms:created xsi:type="dcterms:W3CDTF">2022-01-06T14:38:03Z</dcterms:created>
  <dcterms:modified xsi:type="dcterms:W3CDTF">2023-05-07T05:23:09Z</dcterms:modified>
</cp:coreProperties>
</file>