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1901"/>
  <workbookPr/>
  <mc:AlternateContent xmlns:mc="http://schemas.openxmlformats.org/markup-compatibility/2006">
    <mc:Choice Requires="x15">
      <x15ac:absPath xmlns:x15ac="http://schemas.microsoft.com/office/spreadsheetml/2010/11/ac" url="E:\Guillermo\Desktop\PROCESO FOTOCOPIAS MÍNIMA CUANTÍA\"/>
    </mc:Choice>
  </mc:AlternateContent>
  <xr:revisionPtr revIDLastSave="0" documentId="13_ncr:1_{3CA84947-BBB0-411A-B308-98B7BC930A0D}" xr6:coauthVersionLast="43" xr6:coauthVersionMax="43" xr10:uidLastSave="{00000000-0000-0000-0000-000000000000}"/>
  <bookViews>
    <workbookView xWindow="-108" yWindow="-108" windowWidth="23256" windowHeight="12576" xr2:uid="{00000000-000D-0000-FFFF-FFFF00000000}"/>
  </bookViews>
  <sheets>
    <sheet name="Hoja1" sheetId="1" r:id="rId1"/>
  </sheets>
  <definedNames>
    <definedName name="_xlnm.Print_Area" localSheetId="0">Hoja1!$A$1:$R$8</definedName>
  </definedName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Q5" i="1" l="1"/>
  <c r="R5" i="1" s="1"/>
  <c r="P7" i="1"/>
  <c r="P6" i="1"/>
  <c r="Q6" i="1" s="1"/>
  <c r="R6" i="1" s="1"/>
  <c r="N6" i="1"/>
  <c r="O6" i="1" s="1"/>
  <c r="Q7" i="1" l="1"/>
  <c r="R7" i="1" s="1"/>
  <c r="K6" i="1"/>
  <c r="L6" i="1" s="1"/>
  <c r="K7" i="1"/>
  <c r="L7" i="1" s="1"/>
  <c r="K5" i="1"/>
  <c r="L5" i="1" s="1"/>
  <c r="I5" i="1"/>
</calcChain>
</file>

<file path=xl/sharedStrings.xml><?xml version="1.0" encoding="utf-8"?>
<sst xmlns="http://schemas.openxmlformats.org/spreadsheetml/2006/main" count="30" uniqueCount="22">
  <si>
    <t>PROPUESTA COTIZACIÓN SERVICIO FOTOCOPIADO</t>
  </si>
  <si>
    <t xml:space="preserve">ESPECIFICACIONES TECNICAS </t>
  </si>
  <si>
    <t>ITEM</t>
  </si>
  <si>
    <t>CANTIDAD PROMEDIO  REQUERIDA</t>
  </si>
  <si>
    <t>CANTIDAD</t>
  </si>
  <si>
    <t>VALOR UNITARIO</t>
  </si>
  <si>
    <t>IVA</t>
  </si>
  <si>
    <t>VALOR TOTAL  UNITARIO</t>
  </si>
  <si>
    <t>Fotocopia blanco y negro,  papel 75 grms., en tamaños carta y oficio. Cantidad de 1 a 5.000</t>
  </si>
  <si>
    <t>Escaneo por Hoja</t>
  </si>
  <si>
    <t>Fotocopia blanco y negro,  papel 75 grms., en tamaños carta y oficio. Cantidad de 5.001 en adelante</t>
  </si>
  <si>
    <t>Prestación del servicio integral de fotocopiado de documentos, lo cual incluye suministro de una Una (1) máquina fotocopiadora para las instalaciones de la Alcaldia Local de Teusaquillo, cuyo servicio incluya: TONER/ REVELADOR/ RESPUESTOS/ SERVICIO TECNICO/ MANTENIEMIENTO PREVENTIVO Y CORRECTIVO, con suministro de papel cuyas especificaciones son: Carta (216 X 279 mm. de 75 gramos) y oficio (216 X 330 mm. De 75 gramos), con capacidad de copiado de 50 folios por minuto, que posea alimentador automático dúplex, código de acceso y compaginador; nuevas o re-manufacturadas al año 2017 o superior, suministro de tonner para la fotocopiadora de alta velocidad y demás consumibles, servicio técnico, gastos de mantenimiento, repuestos, papel y un operario con contrato laboral y todas las prestaciones sociales de ley durante la jornada laboral de 7:00 am a 4:30 pm lunes a viernes, actividades que se realizaran dentro de las instalaciones de la Alcaldía Local de Teusaquillo.</t>
  </si>
  <si>
    <t>SERTCO S&amp;S LTDA</t>
  </si>
  <si>
    <t>PROMEDIO PROPUESTO POR LA ADMINISTRACIÓN</t>
  </si>
  <si>
    <t>VALOR UNITARIO + IPC 3,18</t>
  </si>
  <si>
    <t xml:space="preserve">No se tiene histórico pero se solicita la cotización </t>
  </si>
  <si>
    <t>FDLT-MC-005.-2018+ IPC</t>
  </si>
  <si>
    <t>8887 impresiones se facturo el mes de Septiembre de 2018 y ha sido el valor máximo en los últimos 12 meses</t>
  </si>
  <si>
    <t>Las variables que se consideraron para calcular el presupuesto oficial de esta contratación son las siguientes:
• Realización procedimiento SECOP II para la solicitud de información de proveedores, en el cual no se obtuvo respuesta en los tiempos definidos.
• Cotizaciones con proveedores nacionales que tienen dentro de su objeto social relacionado con el objeto de contratación, enviando la solicitud de información mediante correo electrónico institucional a los participantes en anteriores procesos obteniendo 1 cotizacion
• Igualmente se realiza incremento a los valores al procesoFDLT-MC-005  DEL 2018 
• Se realiza promedio a los valores para obtener el precio de referencia del FDLT</t>
  </si>
  <si>
    <t>OBJETO PRESTAR EL SERVICIO INTEGRAL DE FOTOCOPIADO Y ESCANEO DE DOCUMENTOS A PRECIOS UNITARIOS SIN FORMULA DE REAJUSTE MEDIANTE EL SISTEMA DE OUTSOURCING DE ACUERDO CON LOS PRESENTES ESTUDIOS PREVIOS, ANEXOS TECNICOS E INVITACIÓN</t>
  </si>
  <si>
    <t>TECHNOLOGY COMPANY S.A.S</t>
  </si>
  <si>
    <r>
      <rPr>
        <b/>
        <sz val="11"/>
        <color theme="1"/>
        <rFont val="Calibri"/>
        <family val="2"/>
        <scheme val="minor"/>
      </rPr>
      <t>NOTA 1</t>
    </r>
    <r>
      <rPr>
        <sz val="11"/>
        <color theme="1"/>
        <rFont val="Calibri"/>
        <family val="2"/>
        <scheme val="minor"/>
      </rPr>
      <t xml:space="preserve">: El Presupuesto determinado es a monto agotable, razón por la cual se aclara que las cantidades registradas en la cotización son proyectadas de acuerdo a los históricos de consumo y sujetas a cambio, el Valor Unitario por Ítem incluye los costos directos e indirectos en que se incurre para la ejecución del contrato, así como gastos de legalización y suscripción de la contratación, impuestos y demás erogaciones inherentes al mismo, por lo tanto se debe tener en cuenta para esta cotización en cada ítem que en caso de presentarse una disminución de fotocopias se deberá tener en cuenta el punto de equilibrio. 
</t>
    </r>
    <r>
      <rPr>
        <b/>
        <sz val="11"/>
        <color theme="1"/>
        <rFont val="Calibri"/>
        <family val="2"/>
        <scheme val="minor"/>
      </rPr>
      <t>NOTA 2</t>
    </r>
    <r>
      <rPr>
        <sz val="11"/>
        <color theme="1"/>
        <rFont val="Calibri"/>
        <family val="2"/>
        <scheme val="minor"/>
      </rPr>
      <t xml:space="preserve">: Teniendo en cuenta el histórico de consumo de la entidad frente al ítem 1 cantidad de fotocopias que es el servicio mas utilizado, la entidad realizó un análisis de costos para establecer un punto de equilibrio a facturar de tal forma que se garantice al contratista una facturación mínima de </t>
    </r>
    <r>
      <rPr>
        <b/>
        <sz val="11"/>
        <color theme="1"/>
        <rFont val="Calibri"/>
        <family val="2"/>
        <scheme val="minor"/>
      </rPr>
      <t>$ 2,095,000</t>
    </r>
    <r>
      <rPr>
        <sz val="11"/>
        <color theme="1"/>
        <rFont val="Calibri"/>
        <family val="2"/>
        <scheme val="minor"/>
      </rPr>
      <t xml:space="preserve"> con la cual se pueda suplir los gastos de ley por concepto de operario, mantenimiento e insumos, por lo tanto se solicita tenerlo en cuenta para el estudio de mercado por unidad que seria de</t>
    </r>
    <r>
      <rPr>
        <b/>
        <sz val="11"/>
        <color theme="1"/>
        <rFont val="Calibri"/>
        <family val="2"/>
        <scheme val="minor"/>
      </rPr>
      <t xml:space="preserve"> $ 419</t>
    </r>
    <r>
      <rPr>
        <sz val="11"/>
        <color theme="1"/>
        <rFont val="Calibri"/>
        <family val="2"/>
        <scheme val="minor"/>
      </rPr>
      <t xml:space="preserve"> incluido IVA.
</t>
    </r>
    <r>
      <rPr>
        <b/>
        <sz val="11"/>
        <color theme="1"/>
        <rFont val="Calibri"/>
        <family val="2"/>
        <scheme val="minor"/>
      </rPr>
      <t>NOTA 4:</t>
    </r>
    <r>
      <rPr>
        <sz val="11"/>
        <color theme="1"/>
        <rFont val="Calibri"/>
        <family val="2"/>
        <scheme val="minor"/>
      </rPr>
      <t xml:space="preserve"> Por lo anterior en caso que el total de copias a facturar sea inferior a 5.000 copias, se cancelará el valor de las 5.000 copias.
</t>
    </r>
    <r>
      <rPr>
        <b/>
        <sz val="11"/>
        <color theme="1"/>
        <rFont val="Calibri"/>
        <family val="2"/>
        <scheme val="minor"/>
      </rPr>
      <t>NOTA 5</t>
    </r>
    <r>
      <rPr>
        <sz val="11"/>
        <color theme="1"/>
        <rFont val="Calibri"/>
        <family val="2"/>
        <scheme val="minor"/>
      </rPr>
      <t xml:space="preserve">: La cotización en el ítem 2 seria el valor como copia adicional a las 5.000 en adelante que se liquidaría en cada facturación que supere las 5.000 copias.
</t>
    </r>
    <r>
      <rPr>
        <b/>
        <sz val="11"/>
        <color theme="1"/>
        <rFont val="Calibri"/>
        <family val="2"/>
        <scheme val="minor"/>
      </rPr>
      <t>NOTA 6</t>
    </r>
    <r>
      <rPr>
        <sz val="11"/>
        <color theme="1"/>
        <rFont val="Calibri"/>
        <family val="2"/>
        <scheme val="minor"/>
      </rPr>
      <t xml:space="preserve">: Es importante aclarar que el Ítem No 3 del presente Estudio de Mercado, el cual hace referencia a consumos por escaneo de documentos, no se ha incluido en contratos anteriores, por lo tanto no se cuenta con un promedio histórico, sin embargo se establece el valor unitario con el objeto que si se llegara a presentar, se liquiden la cantidad de escaneo de hoja a este valor.
</t>
    </r>
    <r>
      <rPr>
        <b/>
        <sz val="11"/>
        <color theme="1"/>
        <rFont val="Calibri"/>
        <family val="2"/>
        <scheme val="minor"/>
      </rPr>
      <t>NOTA: 7</t>
    </r>
    <r>
      <rPr>
        <sz val="11"/>
        <color theme="1"/>
        <rFont val="Calibri"/>
        <family val="2"/>
        <scheme val="minor"/>
      </rPr>
      <t xml:space="preserve">: El valor de los ítem 2 y 3 no podrá ser superior al propuesto por la administración de acuerdo al estudio de mercado, en caso contrario será causal de rechazo por la parte técnica.
</t>
    </r>
    <r>
      <rPr>
        <b/>
        <sz val="11"/>
        <color theme="1"/>
        <rFont val="Calibri"/>
        <family val="2"/>
        <scheme val="minor"/>
      </rPr>
      <t>NOTA 8:</t>
    </r>
    <r>
      <rPr>
        <sz val="11"/>
        <color theme="1"/>
        <rFont val="Calibri"/>
        <family val="2"/>
        <scheme val="minor"/>
      </rPr>
      <t xml:space="preserve"> El valor propuesto en cada ítem no puede ser superior al propuesto por la administración en el estudio de mercado, de igual forma para EL ÍTEM 1 LA OFERTA ECONÓMICA NO PODRA SER INFERIOR NI SUPERIOR AL IDENTIFICADO COMO PUNTO DE EQUILIBRIO DE ACUERDO A LA NOTA DEL ESTUDIO DE MERCADO, se aclara que el valor de la oferta económica será el resultado de la sumatoria de los ítems 2 y 3.</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</si>
</sst>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quot;$&quot;\ * #,##0.00_);_(&quot;$&quot;\ * \(#,##0.00\);_(&quot;$&quot;\ * &quot;-&quot;??_);_(@_)"/>
    <numFmt numFmtId="165" formatCode="_(&quot;$&quot;\ * #,##0_);_(&quot;$&quot;\ * \(#,##0\);_(&quot;$&quot;\ * &quot;-&quot;??_);_(@_)"/>
  </numFmts>
  <fonts count="4" x14ac:knownFonts="1">
    <font>
      <sz val="11"/>
      <color theme="1"/>
      <name val="Calibri"/>
      <family val="2"/>
      <scheme val="minor"/>
    </font>
    <font>
      <b/>
      <sz val="11"/>
      <color theme="1"/>
      <name val="Calibri"/>
      <family val="2"/>
      <scheme val="minor"/>
    </font>
    <font>
      <sz val="11"/>
      <color theme="1"/>
      <name val="Calibri"/>
      <family val="2"/>
      <scheme val="minor"/>
    </font>
    <font>
      <b/>
      <sz val="11"/>
      <name val="Calibri"/>
      <family val="2"/>
      <scheme val="minor"/>
    </font>
  </fonts>
  <fills count="6">
    <fill>
      <patternFill patternType="none"/>
    </fill>
    <fill>
      <patternFill patternType="gray125"/>
    </fill>
    <fill>
      <patternFill patternType="solid">
        <fgColor theme="0" tint="-0.14999847407452621"/>
        <bgColor indexed="57"/>
      </patternFill>
    </fill>
    <fill>
      <patternFill patternType="solid">
        <fgColor theme="0"/>
        <bgColor indexed="64"/>
      </patternFill>
    </fill>
    <fill>
      <patternFill patternType="solid">
        <fgColor theme="0" tint="-0.34998626667073579"/>
        <bgColor indexed="64"/>
      </patternFill>
    </fill>
    <fill>
      <patternFill patternType="solid">
        <fgColor theme="0" tint="-0.14999847407452621"/>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164" fontId="2" fillId="0" borderId="0" applyFont="0" applyFill="0" applyBorder="0" applyAlignment="0" applyProtection="0"/>
  </cellStyleXfs>
  <cellXfs count="25">
    <xf numFmtId="0" fontId="0" fillId="0" borderId="0" xfId="0"/>
    <xf numFmtId="0" fontId="0" fillId="0" borderId="1" xfId="0" applyFont="1" applyBorder="1" applyAlignment="1">
      <alignment horizontal="center" vertical="center" wrapText="1"/>
    </xf>
    <xf numFmtId="0" fontId="0" fillId="4" borderId="0" xfId="0" applyFill="1"/>
    <xf numFmtId="164" fontId="0" fillId="0" borderId="1" xfId="1" applyFont="1" applyBorder="1" applyAlignment="1">
      <alignment horizontal="center" vertical="center" wrapText="1"/>
    </xf>
    <xf numFmtId="164" fontId="0" fillId="3" borderId="1" xfId="1" applyFont="1" applyFill="1" applyBorder="1" applyAlignment="1">
      <alignment vertical="center"/>
    </xf>
    <xf numFmtId="3" fontId="0" fillId="0" borderId="1" xfId="0" applyNumberFormat="1" applyFont="1" applyBorder="1" applyAlignment="1">
      <alignment horizontal="center" vertical="center" wrapText="1"/>
    </xf>
    <xf numFmtId="0" fontId="3" fillId="2" borderId="1" xfId="0" applyFont="1" applyFill="1" applyBorder="1" applyAlignment="1">
      <alignment horizontal="center" vertical="center" wrapText="1"/>
    </xf>
    <xf numFmtId="0" fontId="0" fillId="0" borderId="0" xfId="0" applyAlignment="1">
      <alignment horizontal="left"/>
    </xf>
    <xf numFmtId="164" fontId="0" fillId="5" borderId="1" xfId="1" applyFont="1" applyFill="1" applyBorder="1" applyAlignment="1">
      <alignment vertical="center"/>
    </xf>
    <xf numFmtId="165" fontId="0" fillId="5" borderId="1" xfId="1" applyNumberFormat="1" applyFont="1" applyFill="1" applyBorder="1" applyAlignment="1">
      <alignment vertical="center"/>
    </xf>
    <xf numFmtId="0" fontId="1" fillId="2" borderId="5" xfId="0" applyFont="1" applyFill="1" applyBorder="1" applyAlignment="1">
      <alignment horizontal="center" vertical="center" wrapText="1"/>
    </xf>
    <xf numFmtId="0" fontId="1" fillId="2" borderId="6" xfId="0" applyFont="1" applyFill="1" applyBorder="1" applyAlignment="1">
      <alignment horizontal="center" vertical="center" wrapText="1"/>
    </xf>
    <xf numFmtId="0" fontId="1" fillId="2" borderId="7" xfId="0" applyFont="1" applyFill="1" applyBorder="1" applyAlignment="1">
      <alignment horizontal="center" vertical="center" wrapText="1"/>
    </xf>
    <xf numFmtId="0" fontId="1" fillId="2" borderId="5" xfId="0" applyFont="1" applyFill="1" applyBorder="1" applyAlignment="1">
      <alignment horizontal="left" vertical="center" wrapText="1"/>
    </xf>
    <xf numFmtId="0" fontId="1" fillId="2" borderId="6" xfId="0" applyFont="1" applyFill="1" applyBorder="1" applyAlignment="1">
      <alignment horizontal="left" vertical="center" wrapText="1"/>
    </xf>
    <xf numFmtId="0" fontId="1" fillId="2" borderId="7" xfId="0" applyFont="1" applyFill="1" applyBorder="1" applyAlignment="1">
      <alignment horizontal="left" vertical="center" wrapText="1"/>
    </xf>
    <xf numFmtId="0" fontId="3" fillId="2" borderId="1" xfId="0" applyFont="1" applyFill="1" applyBorder="1" applyAlignment="1">
      <alignment horizontal="center" vertical="center" wrapText="1"/>
    </xf>
    <xf numFmtId="0" fontId="0" fillId="0" borderId="1" xfId="0" applyFont="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3" fillId="2" borderId="7" xfId="0" applyFont="1" applyFill="1" applyBorder="1" applyAlignment="1">
      <alignment horizontal="center" vertical="center" wrapText="1"/>
    </xf>
    <xf numFmtId="0" fontId="0" fillId="0" borderId="4" xfId="0" applyFont="1" applyBorder="1" applyAlignment="1">
      <alignment horizontal="left" vertical="center" wrapText="1"/>
    </xf>
    <xf numFmtId="0" fontId="0" fillId="0" borderId="2" xfId="0" applyFont="1" applyBorder="1" applyAlignment="1">
      <alignment horizontal="left" vertical="center" wrapText="1"/>
    </xf>
    <xf numFmtId="0" fontId="0" fillId="0" borderId="3" xfId="0" applyFont="1" applyBorder="1" applyAlignment="1">
      <alignment horizontal="left" vertical="center" wrapText="1"/>
    </xf>
    <xf numFmtId="0" fontId="1" fillId="2" borderId="1" xfId="0" applyFont="1" applyFill="1" applyBorder="1" applyAlignment="1">
      <alignment horizontal="center" vertical="center" wrapText="1"/>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R8"/>
  <sheetViews>
    <sheetView tabSelected="1" view="pageBreakPreview" topLeftCell="A5" zoomScaleNormal="100" zoomScaleSheetLayoutView="100" workbookViewId="0">
      <selection activeCell="A5" sqref="A5:C7"/>
    </sheetView>
  </sheetViews>
  <sheetFormatPr baseColWidth="10" defaultColWidth="11.5546875" defaultRowHeight="14.4" x14ac:dyDescent="0.3"/>
  <cols>
    <col min="1" max="1" width="22.109375" customWidth="1"/>
    <col min="2" max="2" width="16.88671875" customWidth="1"/>
    <col min="3" max="3" width="19.5546875" bestFit="1" customWidth="1"/>
    <col min="4" max="4" width="10.88671875" customWidth="1"/>
    <col min="5" max="5" width="17.44140625" customWidth="1"/>
    <col min="6" max="6" width="21.33203125" customWidth="1"/>
    <col min="7" max="7" width="9.6640625" bestFit="1" customWidth="1"/>
    <col min="8" max="8" width="8.44140625" bestFit="1" customWidth="1"/>
    <col min="9" max="9" width="10.5546875" customWidth="1"/>
    <col min="10" max="10" width="9.6640625" style="2" customWidth="1"/>
    <col min="11" max="11" width="8.44140625" style="2" bestFit="1" customWidth="1"/>
    <col min="12" max="15" width="10.5546875" style="2" customWidth="1"/>
    <col min="16" max="16" width="9.44140625" style="2" bestFit="1" customWidth="1"/>
    <col min="17" max="17" width="8.44140625" style="2" bestFit="1" customWidth="1"/>
    <col min="18" max="18" width="10.5546875" style="2" customWidth="1"/>
    <col min="257" max="257" width="22.109375" customWidth="1"/>
    <col min="258" max="258" width="16.88671875" customWidth="1"/>
    <col min="259" max="259" width="19.5546875" bestFit="1" customWidth="1"/>
    <col min="260" max="260" width="10.88671875" customWidth="1"/>
    <col min="261" max="261" width="17.44140625" customWidth="1"/>
    <col min="262" max="262" width="21.33203125" customWidth="1"/>
    <col min="264" max="264" width="19.5546875" bestFit="1" customWidth="1"/>
    <col min="513" max="513" width="22.109375" customWidth="1"/>
    <col min="514" max="514" width="16.88671875" customWidth="1"/>
    <col min="515" max="515" width="19.5546875" bestFit="1" customWidth="1"/>
    <col min="516" max="516" width="10.88671875" customWidth="1"/>
    <col min="517" max="517" width="17.44140625" customWidth="1"/>
    <col min="518" max="518" width="21.33203125" customWidth="1"/>
    <col min="520" max="520" width="19.5546875" bestFit="1" customWidth="1"/>
    <col min="769" max="769" width="22.109375" customWidth="1"/>
    <col min="770" max="770" width="16.88671875" customWidth="1"/>
    <col min="771" max="771" width="19.5546875" bestFit="1" customWidth="1"/>
    <col min="772" max="772" width="10.88671875" customWidth="1"/>
    <col min="773" max="773" width="17.44140625" customWidth="1"/>
    <col min="774" max="774" width="21.33203125" customWidth="1"/>
    <col min="776" max="776" width="19.5546875" bestFit="1" customWidth="1"/>
    <col min="1025" max="1025" width="22.109375" customWidth="1"/>
    <col min="1026" max="1026" width="16.88671875" customWidth="1"/>
    <col min="1027" max="1027" width="19.5546875" bestFit="1" customWidth="1"/>
    <col min="1028" max="1028" width="10.88671875" customWidth="1"/>
    <col min="1029" max="1029" width="17.44140625" customWidth="1"/>
    <col min="1030" max="1030" width="21.33203125" customWidth="1"/>
    <col min="1032" max="1032" width="19.5546875" bestFit="1" customWidth="1"/>
    <col min="1281" max="1281" width="22.109375" customWidth="1"/>
    <col min="1282" max="1282" width="16.88671875" customWidth="1"/>
    <col min="1283" max="1283" width="19.5546875" bestFit="1" customWidth="1"/>
    <col min="1284" max="1284" width="10.88671875" customWidth="1"/>
    <col min="1285" max="1285" width="17.44140625" customWidth="1"/>
    <col min="1286" max="1286" width="21.33203125" customWidth="1"/>
    <col min="1288" max="1288" width="19.5546875" bestFit="1" customWidth="1"/>
    <col min="1537" max="1537" width="22.109375" customWidth="1"/>
    <col min="1538" max="1538" width="16.88671875" customWidth="1"/>
    <col min="1539" max="1539" width="19.5546875" bestFit="1" customWidth="1"/>
    <col min="1540" max="1540" width="10.88671875" customWidth="1"/>
    <col min="1541" max="1541" width="17.44140625" customWidth="1"/>
    <col min="1542" max="1542" width="21.33203125" customWidth="1"/>
    <col min="1544" max="1544" width="19.5546875" bestFit="1" customWidth="1"/>
    <col min="1793" max="1793" width="22.109375" customWidth="1"/>
    <col min="1794" max="1794" width="16.88671875" customWidth="1"/>
    <col min="1795" max="1795" width="19.5546875" bestFit="1" customWidth="1"/>
    <col min="1796" max="1796" width="10.88671875" customWidth="1"/>
    <col min="1797" max="1797" width="17.44140625" customWidth="1"/>
    <col min="1798" max="1798" width="21.33203125" customWidth="1"/>
    <col min="1800" max="1800" width="19.5546875" bestFit="1" customWidth="1"/>
    <col min="2049" max="2049" width="22.109375" customWidth="1"/>
    <col min="2050" max="2050" width="16.88671875" customWidth="1"/>
    <col min="2051" max="2051" width="19.5546875" bestFit="1" customWidth="1"/>
    <col min="2052" max="2052" width="10.88671875" customWidth="1"/>
    <col min="2053" max="2053" width="17.44140625" customWidth="1"/>
    <col min="2054" max="2054" width="21.33203125" customWidth="1"/>
    <col min="2056" max="2056" width="19.5546875" bestFit="1" customWidth="1"/>
    <col min="2305" max="2305" width="22.109375" customWidth="1"/>
    <col min="2306" max="2306" width="16.88671875" customWidth="1"/>
    <col min="2307" max="2307" width="19.5546875" bestFit="1" customWidth="1"/>
    <col min="2308" max="2308" width="10.88671875" customWidth="1"/>
    <col min="2309" max="2309" width="17.44140625" customWidth="1"/>
    <col min="2310" max="2310" width="21.33203125" customWidth="1"/>
    <col min="2312" max="2312" width="19.5546875" bestFit="1" customWidth="1"/>
    <col min="2561" max="2561" width="22.109375" customWidth="1"/>
    <col min="2562" max="2562" width="16.88671875" customWidth="1"/>
    <col min="2563" max="2563" width="19.5546875" bestFit="1" customWidth="1"/>
    <col min="2564" max="2564" width="10.88671875" customWidth="1"/>
    <col min="2565" max="2565" width="17.44140625" customWidth="1"/>
    <col min="2566" max="2566" width="21.33203125" customWidth="1"/>
    <col min="2568" max="2568" width="19.5546875" bestFit="1" customWidth="1"/>
    <col min="2817" max="2817" width="22.109375" customWidth="1"/>
    <col min="2818" max="2818" width="16.88671875" customWidth="1"/>
    <col min="2819" max="2819" width="19.5546875" bestFit="1" customWidth="1"/>
    <col min="2820" max="2820" width="10.88671875" customWidth="1"/>
    <col min="2821" max="2821" width="17.44140625" customWidth="1"/>
    <col min="2822" max="2822" width="21.33203125" customWidth="1"/>
    <col min="2824" max="2824" width="19.5546875" bestFit="1" customWidth="1"/>
    <col min="3073" max="3073" width="22.109375" customWidth="1"/>
    <col min="3074" max="3074" width="16.88671875" customWidth="1"/>
    <col min="3075" max="3075" width="19.5546875" bestFit="1" customWidth="1"/>
    <col min="3076" max="3076" width="10.88671875" customWidth="1"/>
    <col min="3077" max="3077" width="17.44140625" customWidth="1"/>
    <col min="3078" max="3078" width="21.33203125" customWidth="1"/>
    <col min="3080" max="3080" width="19.5546875" bestFit="1" customWidth="1"/>
    <col min="3329" max="3329" width="22.109375" customWidth="1"/>
    <col min="3330" max="3330" width="16.88671875" customWidth="1"/>
    <col min="3331" max="3331" width="19.5546875" bestFit="1" customWidth="1"/>
    <col min="3332" max="3332" width="10.88671875" customWidth="1"/>
    <col min="3333" max="3333" width="17.44140625" customWidth="1"/>
    <col min="3334" max="3334" width="21.33203125" customWidth="1"/>
    <col min="3336" max="3336" width="19.5546875" bestFit="1" customWidth="1"/>
    <col min="3585" max="3585" width="22.109375" customWidth="1"/>
    <col min="3586" max="3586" width="16.88671875" customWidth="1"/>
    <col min="3587" max="3587" width="19.5546875" bestFit="1" customWidth="1"/>
    <col min="3588" max="3588" width="10.88671875" customWidth="1"/>
    <col min="3589" max="3589" width="17.44140625" customWidth="1"/>
    <col min="3590" max="3590" width="21.33203125" customWidth="1"/>
    <col min="3592" max="3592" width="19.5546875" bestFit="1" customWidth="1"/>
    <col min="3841" max="3841" width="22.109375" customWidth="1"/>
    <col min="3842" max="3842" width="16.88671875" customWidth="1"/>
    <col min="3843" max="3843" width="19.5546875" bestFit="1" customWidth="1"/>
    <col min="3844" max="3844" width="10.88671875" customWidth="1"/>
    <col min="3845" max="3845" width="17.44140625" customWidth="1"/>
    <col min="3846" max="3846" width="21.33203125" customWidth="1"/>
    <col min="3848" max="3848" width="19.5546875" bestFit="1" customWidth="1"/>
    <col min="4097" max="4097" width="22.109375" customWidth="1"/>
    <col min="4098" max="4098" width="16.88671875" customWidth="1"/>
    <col min="4099" max="4099" width="19.5546875" bestFit="1" customWidth="1"/>
    <col min="4100" max="4100" width="10.88671875" customWidth="1"/>
    <col min="4101" max="4101" width="17.44140625" customWidth="1"/>
    <col min="4102" max="4102" width="21.33203125" customWidth="1"/>
    <col min="4104" max="4104" width="19.5546875" bestFit="1" customWidth="1"/>
    <col min="4353" max="4353" width="22.109375" customWidth="1"/>
    <col min="4354" max="4354" width="16.88671875" customWidth="1"/>
    <col min="4355" max="4355" width="19.5546875" bestFit="1" customWidth="1"/>
    <col min="4356" max="4356" width="10.88671875" customWidth="1"/>
    <col min="4357" max="4357" width="17.44140625" customWidth="1"/>
    <col min="4358" max="4358" width="21.33203125" customWidth="1"/>
    <col min="4360" max="4360" width="19.5546875" bestFit="1" customWidth="1"/>
    <col min="4609" max="4609" width="22.109375" customWidth="1"/>
    <col min="4610" max="4610" width="16.88671875" customWidth="1"/>
    <col min="4611" max="4611" width="19.5546875" bestFit="1" customWidth="1"/>
    <col min="4612" max="4612" width="10.88671875" customWidth="1"/>
    <col min="4613" max="4613" width="17.44140625" customWidth="1"/>
    <col min="4614" max="4614" width="21.33203125" customWidth="1"/>
    <col min="4616" max="4616" width="19.5546875" bestFit="1" customWidth="1"/>
    <col min="4865" max="4865" width="22.109375" customWidth="1"/>
    <col min="4866" max="4866" width="16.88671875" customWidth="1"/>
    <col min="4867" max="4867" width="19.5546875" bestFit="1" customWidth="1"/>
    <col min="4868" max="4868" width="10.88671875" customWidth="1"/>
    <col min="4869" max="4869" width="17.44140625" customWidth="1"/>
    <col min="4870" max="4870" width="21.33203125" customWidth="1"/>
    <col min="4872" max="4872" width="19.5546875" bestFit="1" customWidth="1"/>
    <col min="5121" max="5121" width="22.109375" customWidth="1"/>
    <col min="5122" max="5122" width="16.88671875" customWidth="1"/>
    <col min="5123" max="5123" width="19.5546875" bestFit="1" customWidth="1"/>
    <col min="5124" max="5124" width="10.88671875" customWidth="1"/>
    <col min="5125" max="5125" width="17.44140625" customWidth="1"/>
    <col min="5126" max="5126" width="21.33203125" customWidth="1"/>
    <col min="5128" max="5128" width="19.5546875" bestFit="1" customWidth="1"/>
    <col min="5377" max="5377" width="22.109375" customWidth="1"/>
    <col min="5378" max="5378" width="16.88671875" customWidth="1"/>
    <col min="5379" max="5379" width="19.5546875" bestFit="1" customWidth="1"/>
    <col min="5380" max="5380" width="10.88671875" customWidth="1"/>
    <col min="5381" max="5381" width="17.44140625" customWidth="1"/>
    <col min="5382" max="5382" width="21.33203125" customWidth="1"/>
    <col min="5384" max="5384" width="19.5546875" bestFit="1" customWidth="1"/>
    <col min="5633" max="5633" width="22.109375" customWidth="1"/>
    <col min="5634" max="5634" width="16.88671875" customWidth="1"/>
    <col min="5635" max="5635" width="19.5546875" bestFit="1" customWidth="1"/>
    <col min="5636" max="5636" width="10.88671875" customWidth="1"/>
    <col min="5637" max="5637" width="17.44140625" customWidth="1"/>
    <col min="5638" max="5638" width="21.33203125" customWidth="1"/>
    <col min="5640" max="5640" width="19.5546875" bestFit="1" customWidth="1"/>
    <col min="5889" max="5889" width="22.109375" customWidth="1"/>
    <col min="5890" max="5890" width="16.88671875" customWidth="1"/>
    <col min="5891" max="5891" width="19.5546875" bestFit="1" customWidth="1"/>
    <col min="5892" max="5892" width="10.88671875" customWidth="1"/>
    <col min="5893" max="5893" width="17.44140625" customWidth="1"/>
    <col min="5894" max="5894" width="21.33203125" customWidth="1"/>
    <col min="5896" max="5896" width="19.5546875" bestFit="1" customWidth="1"/>
    <col min="6145" max="6145" width="22.109375" customWidth="1"/>
    <col min="6146" max="6146" width="16.88671875" customWidth="1"/>
    <col min="6147" max="6147" width="19.5546875" bestFit="1" customWidth="1"/>
    <col min="6148" max="6148" width="10.88671875" customWidth="1"/>
    <col min="6149" max="6149" width="17.44140625" customWidth="1"/>
    <col min="6150" max="6150" width="21.33203125" customWidth="1"/>
    <col min="6152" max="6152" width="19.5546875" bestFit="1" customWidth="1"/>
    <col min="6401" max="6401" width="22.109375" customWidth="1"/>
    <col min="6402" max="6402" width="16.88671875" customWidth="1"/>
    <col min="6403" max="6403" width="19.5546875" bestFit="1" customWidth="1"/>
    <col min="6404" max="6404" width="10.88671875" customWidth="1"/>
    <col min="6405" max="6405" width="17.44140625" customWidth="1"/>
    <col min="6406" max="6406" width="21.33203125" customWidth="1"/>
    <col min="6408" max="6408" width="19.5546875" bestFit="1" customWidth="1"/>
    <col min="6657" max="6657" width="22.109375" customWidth="1"/>
    <col min="6658" max="6658" width="16.88671875" customWidth="1"/>
    <col min="6659" max="6659" width="19.5546875" bestFit="1" customWidth="1"/>
    <col min="6660" max="6660" width="10.88671875" customWidth="1"/>
    <col min="6661" max="6661" width="17.44140625" customWidth="1"/>
    <col min="6662" max="6662" width="21.33203125" customWidth="1"/>
    <col min="6664" max="6664" width="19.5546875" bestFit="1" customWidth="1"/>
    <col min="6913" max="6913" width="22.109375" customWidth="1"/>
    <col min="6914" max="6914" width="16.88671875" customWidth="1"/>
    <col min="6915" max="6915" width="19.5546875" bestFit="1" customWidth="1"/>
    <col min="6916" max="6916" width="10.88671875" customWidth="1"/>
    <col min="6917" max="6917" width="17.44140625" customWidth="1"/>
    <col min="6918" max="6918" width="21.33203125" customWidth="1"/>
    <col min="6920" max="6920" width="19.5546875" bestFit="1" customWidth="1"/>
    <col min="7169" max="7169" width="22.109375" customWidth="1"/>
    <col min="7170" max="7170" width="16.88671875" customWidth="1"/>
    <col min="7171" max="7171" width="19.5546875" bestFit="1" customWidth="1"/>
    <col min="7172" max="7172" width="10.88671875" customWidth="1"/>
    <col min="7173" max="7173" width="17.44140625" customWidth="1"/>
    <col min="7174" max="7174" width="21.33203125" customWidth="1"/>
    <col min="7176" max="7176" width="19.5546875" bestFit="1" customWidth="1"/>
    <col min="7425" max="7425" width="22.109375" customWidth="1"/>
    <col min="7426" max="7426" width="16.88671875" customWidth="1"/>
    <col min="7427" max="7427" width="19.5546875" bestFit="1" customWidth="1"/>
    <col min="7428" max="7428" width="10.88671875" customWidth="1"/>
    <col min="7429" max="7429" width="17.44140625" customWidth="1"/>
    <col min="7430" max="7430" width="21.33203125" customWidth="1"/>
    <col min="7432" max="7432" width="19.5546875" bestFit="1" customWidth="1"/>
    <col min="7681" max="7681" width="22.109375" customWidth="1"/>
    <col min="7682" max="7682" width="16.88671875" customWidth="1"/>
    <col min="7683" max="7683" width="19.5546875" bestFit="1" customWidth="1"/>
    <col min="7684" max="7684" width="10.88671875" customWidth="1"/>
    <col min="7685" max="7685" width="17.44140625" customWidth="1"/>
    <col min="7686" max="7686" width="21.33203125" customWidth="1"/>
    <col min="7688" max="7688" width="19.5546875" bestFit="1" customWidth="1"/>
    <col min="7937" max="7937" width="22.109375" customWidth="1"/>
    <col min="7938" max="7938" width="16.88671875" customWidth="1"/>
    <col min="7939" max="7939" width="19.5546875" bestFit="1" customWidth="1"/>
    <col min="7940" max="7940" width="10.88671875" customWidth="1"/>
    <col min="7941" max="7941" width="17.44140625" customWidth="1"/>
    <col min="7942" max="7942" width="21.33203125" customWidth="1"/>
    <col min="7944" max="7944" width="19.5546875" bestFit="1" customWidth="1"/>
    <col min="8193" max="8193" width="22.109375" customWidth="1"/>
    <col min="8194" max="8194" width="16.88671875" customWidth="1"/>
    <col min="8195" max="8195" width="19.5546875" bestFit="1" customWidth="1"/>
    <col min="8196" max="8196" width="10.88671875" customWidth="1"/>
    <col min="8197" max="8197" width="17.44140625" customWidth="1"/>
    <col min="8198" max="8198" width="21.33203125" customWidth="1"/>
    <col min="8200" max="8200" width="19.5546875" bestFit="1" customWidth="1"/>
    <col min="8449" max="8449" width="22.109375" customWidth="1"/>
    <col min="8450" max="8450" width="16.88671875" customWidth="1"/>
    <col min="8451" max="8451" width="19.5546875" bestFit="1" customWidth="1"/>
    <col min="8452" max="8452" width="10.88671875" customWidth="1"/>
    <col min="8453" max="8453" width="17.44140625" customWidth="1"/>
    <col min="8454" max="8454" width="21.33203125" customWidth="1"/>
    <col min="8456" max="8456" width="19.5546875" bestFit="1" customWidth="1"/>
    <col min="8705" max="8705" width="22.109375" customWidth="1"/>
    <col min="8706" max="8706" width="16.88671875" customWidth="1"/>
    <col min="8707" max="8707" width="19.5546875" bestFit="1" customWidth="1"/>
    <col min="8708" max="8708" width="10.88671875" customWidth="1"/>
    <col min="8709" max="8709" width="17.44140625" customWidth="1"/>
    <col min="8710" max="8710" width="21.33203125" customWidth="1"/>
    <col min="8712" max="8712" width="19.5546875" bestFit="1" customWidth="1"/>
    <col min="8961" max="8961" width="22.109375" customWidth="1"/>
    <col min="8962" max="8962" width="16.88671875" customWidth="1"/>
    <col min="8963" max="8963" width="19.5546875" bestFit="1" customWidth="1"/>
    <col min="8964" max="8964" width="10.88671875" customWidth="1"/>
    <col min="8965" max="8965" width="17.44140625" customWidth="1"/>
    <col min="8966" max="8966" width="21.33203125" customWidth="1"/>
    <col min="8968" max="8968" width="19.5546875" bestFit="1" customWidth="1"/>
    <col min="9217" max="9217" width="22.109375" customWidth="1"/>
    <col min="9218" max="9218" width="16.88671875" customWidth="1"/>
    <col min="9219" max="9219" width="19.5546875" bestFit="1" customWidth="1"/>
    <col min="9220" max="9220" width="10.88671875" customWidth="1"/>
    <col min="9221" max="9221" width="17.44140625" customWidth="1"/>
    <col min="9222" max="9222" width="21.33203125" customWidth="1"/>
    <col min="9224" max="9224" width="19.5546875" bestFit="1" customWidth="1"/>
    <col min="9473" max="9473" width="22.109375" customWidth="1"/>
    <col min="9474" max="9474" width="16.88671875" customWidth="1"/>
    <col min="9475" max="9475" width="19.5546875" bestFit="1" customWidth="1"/>
    <col min="9476" max="9476" width="10.88671875" customWidth="1"/>
    <col min="9477" max="9477" width="17.44140625" customWidth="1"/>
    <col min="9478" max="9478" width="21.33203125" customWidth="1"/>
    <col min="9480" max="9480" width="19.5546875" bestFit="1" customWidth="1"/>
    <col min="9729" max="9729" width="22.109375" customWidth="1"/>
    <col min="9730" max="9730" width="16.88671875" customWidth="1"/>
    <col min="9731" max="9731" width="19.5546875" bestFit="1" customWidth="1"/>
    <col min="9732" max="9732" width="10.88671875" customWidth="1"/>
    <col min="9733" max="9733" width="17.44140625" customWidth="1"/>
    <col min="9734" max="9734" width="21.33203125" customWidth="1"/>
    <col min="9736" max="9736" width="19.5546875" bestFit="1" customWidth="1"/>
    <col min="9985" max="9985" width="22.109375" customWidth="1"/>
    <col min="9986" max="9986" width="16.88671875" customWidth="1"/>
    <col min="9987" max="9987" width="19.5546875" bestFit="1" customWidth="1"/>
    <col min="9988" max="9988" width="10.88671875" customWidth="1"/>
    <col min="9989" max="9989" width="17.44140625" customWidth="1"/>
    <col min="9990" max="9990" width="21.33203125" customWidth="1"/>
    <col min="9992" max="9992" width="19.5546875" bestFit="1" customWidth="1"/>
    <col min="10241" max="10241" width="22.109375" customWidth="1"/>
    <col min="10242" max="10242" width="16.88671875" customWidth="1"/>
    <col min="10243" max="10243" width="19.5546875" bestFit="1" customWidth="1"/>
    <col min="10244" max="10244" width="10.88671875" customWidth="1"/>
    <col min="10245" max="10245" width="17.44140625" customWidth="1"/>
    <col min="10246" max="10246" width="21.33203125" customWidth="1"/>
    <col min="10248" max="10248" width="19.5546875" bestFit="1" customWidth="1"/>
    <col min="10497" max="10497" width="22.109375" customWidth="1"/>
    <col min="10498" max="10498" width="16.88671875" customWidth="1"/>
    <col min="10499" max="10499" width="19.5546875" bestFit="1" customWidth="1"/>
    <col min="10500" max="10500" width="10.88671875" customWidth="1"/>
    <col min="10501" max="10501" width="17.44140625" customWidth="1"/>
    <col min="10502" max="10502" width="21.33203125" customWidth="1"/>
    <col min="10504" max="10504" width="19.5546875" bestFit="1" customWidth="1"/>
    <col min="10753" max="10753" width="22.109375" customWidth="1"/>
    <col min="10754" max="10754" width="16.88671875" customWidth="1"/>
    <col min="10755" max="10755" width="19.5546875" bestFit="1" customWidth="1"/>
    <col min="10756" max="10756" width="10.88671875" customWidth="1"/>
    <col min="10757" max="10757" width="17.44140625" customWidth="1"/>
    <col min="10758" max="10758" width="21.33203125" customWidth="1"/>
    <col min="10760" max="10760" width="19.5546875" bestFit="1" customWidth="1"/>
    <col min="11009" max="11009" width="22.109375" customWidth="1"/>
    <col min="11010" max="11010" width="16.88671875" customWidth="1"/>
    <col min="11011" max="11011" width="19.5546875" bestFit="1" customWidth="1"/>
    <col min="11012" max="11012" width="10.88671875" customWidth="1"/>
    <col min="11013" max="11013" width="17.44140625" customWidth="1"/>
    <col min="11014" max="11014" width="21.33203125" customWidth="1"/>
    <col min="11016" max="11016" width="19.5546875" bestFit="1" customWidth="1"/>
    <col min="11265" max="11265" width="22.109375" customWidth="1"/>
    <col min="11266" max="11266" width="16.88671875" customWidth="1"/>
    <col min="11267" max="11267" width="19.5546875" bestFit="1" customWidth="1"/>
    <col min="11268" max="11268" width="10.88671875" customWidth="1"/>
    <col min="11269" max="11269" width="17.44140625" customWidth="1"/>
    <col min="11270" max="11270" width="21.33203125" customWidth="1"/>
    <col min="11272" max="11272" width="19.5546875" bestFit="1" customWidth="1"/>
    <col min="11521" max="11521" width="22.109375" customWidth="1"/>
    <col min="11522" max="11522" width="16.88671875" customWidth="1"/>
    <col min="11523" max="11523" width="19.5546875" bestFit="1" customWidth="1"/>
    <col min="11524" max="11524" width="10.88671875" customWidth="1"/>
    <col min="11525" max="11525" width="17.44140625" customWidth="1"/>
    <col min="11526" max="11526" width="21.33203125" customWidth="1"/>
    <col min="11528" max="11528" width="19.5546875" bestFit="1" customWidth="1"/>
    <col min="11777" max="11777" width="22.109375" customWidth="1"/>
    <col min="11778" max="11778" width="16.88671875" customWidth="1"/>
    <col min="11779" max="11779" width="19.5546875" bestFit="1" customWidth="1"/>
    <col min="11780" max="11780" width="10.88671875" customWidth="1"/>
    <col min="11781" max="11781" width="17.44140625" customWidth="1"/>
    <col min="11782" max="11782" width="21.33203125" customWidth="1"/>
    <col min="11784" max="11784" width="19.5546875" bestFit="1" customWidth="1"/>
    <col min="12033" max="12033" width="22.109375" customWidth="1"/>
    <col min="12034" max="12034" width="16.88671875" customWidth="1"/>
    <col min="12035" max="12035" width="19.5546875" bestFit="1" customWidth="1"/>
    <col min="12036" max="12036" width="10.88671875" customWidth="1"/>
    <col min="12037" max="12037" width="17.44140625" customWidth="1"/>
    <col min="12038" max="12038" width="21.33203125" customWidth="1"/>
    <col min="12040" max="12040" width="19.5546875" bestFit="1" customWidth="1"/>
    <col min="12289" max="12289" width="22.109375" customWidth="1"/>
    <col min="12290" max="12290" width="16.88671875" customWidth="1"/>
    <col min="12291" max="12291" width="19.5546875" bestFit="1" customWidth="1"/>
    <col min="12292" max="12292" width="10.88671875" customWidth="1"/>
    <col min="12293" max="12293" width="17.44140625" customWidth="1"/>
    <col min="12294" max="12294" width="21.33203125" customWidth="1"/>
    <col min="12296" max="12296" width="19.5546875" bestFit="1" customWidth="1"/>
    <col min="12545" max="12545" width="22.109375" customWidth="1"/>
    <col min="12546" max="12546" width="16.88671875" customWidth="1"/>
    <col min="12547" max="12547" width="19.5546875" bestFit="1" customWidth="1"/>
    <col min="12548" max="12548" width="10.88671875" customWidth="1"/>
    <col min="12549" max="12549" width="17.44140625" customWidth="1"/>
    <col min="12550" max="12550" width="21.33203125" customWidth="1"/>
    <col min="12552" max="12552" width="19.5546875" bestFit="1" customWidth="1"/>
    <col min="12801" max="12801" width="22.109375" customWidth="1"/>
    <col min="12802" max="12802" width="16.88671875" customWidth="1"/>
    <col min="12803" max="12803" width="19.5546875" bestFit="1" customWidth="1"/>
    <col min="12804" max="12804" width="10.88671875" customWidth="1"/>
    <col min="12805" max="12805" width="17.44140625" customWidth="1"/>
    <col min="12806" max="12806" width="21.33203125" customWidth="1"/>
    <col min="12808" max="12808" width="19.5546875" bestFit="1" customWidth="1"/>
    <col min="13057" max="13057" width="22.109375" customWidth="1"/>
    <col min="13058" max="13058" width="16.88671875" customWidth="1"/>
    <col min="13059" max="13059" width="19.5546875" bestFit="1" customWidth="1"/>
    <col min="13060" max="13060" width="10.88671875" customWidth="1"/>
    <col min="13061" max="13061" width="17.44140625" customWidth="1"/>
    <col min="13062" max="13062" width="21.33203125" customWidth="1"/>
    <col min="13064" max="13064" width="19.5546875" bestFit="1" customWidth="1"/>
    <col min="13313" max="13313" width="22.109375" customWidth="1"/>
    <col min="13314" max="13314" width="16.88671875" customWidth="1"/>
    <col min="13315" max="13315" width="19.5546875" bestFit="1" customWidth="1"/>
    <col min="13316" max="13316" width="10.88671875" customWidth="1"/>
    <col min="13317" max="13317" width="17.44140625" customWidth="1"/>
    <col min="13318" max="13318" width="21.33203125" customWidth="1"/>
    <col min="13320" max="13320" width="19.5546875" bestFit="1" customWidth="1"/>
    <col min="13569" max="13569" width="22.109375" customWidth="1"/>
    <col min="13570" max="13570" width="16.88671875" customWidth="1"/>
    <col min="13571" max="13571" width="19.5546875" bestFit="1" customWidth="1"/>
    <col min="13572" max="13572" width="10.88671875" customWidth="1"/>
    <col min="13573" max="13573" width="17.44140625" customWidth="1"/>
    <col min="13574" max="13574" width="21.33203125" customWidth="1"/>
    <col min="13576" max="13576" width="19.5546875" bestFit="1" customWidth="1"/>
    <col min="13825" max="13825" width="22.109375" customWidth="1"/>
    <col min="13826" max="13826" width="16.88671875" customWidth="1"/>
    <col min="13827" max="13827" width="19.5546875" bestFit="1" customWidth="1"/>
    <col min="13828" max="13828" width="10.88671875" customWidth="1"/>
    <col min="13829" max="13829" width="17.44140625" customWidth="1"/>
    <col min="13830" max="13830" width="21.33203125" customWidth="1"/>
    <col min="13832" max="13832" width="19.5546875" bestFit="1" customWidth="1"/>
    <col min="14081" max="14081" width="22.109375" customWidth="1"/>
    <col min="14082" max="14082" width="16.88671875" customWidth="1"/>
    <col min="14083" max="14083" width="19.5546875" bestFit="1" customWidth="1"/>
    <col min="14084" max="14084" width="10.88671875" customWidth="1"/>
    <col min="14085" max="14085" width="17.44140625" customWidth="1"/>
    <col min="14086" max="14086" width="21.33203125" customWidth="1"/>
    <col min="14088" max="14088" width="19.5546875" bestFit="1" customWidth="1"/>
    <col min="14337" max="14337" width="22.109375" customWidth="1"/>
    <col min="14338" max="14338" width="16.88671875" customWidth="1"/>
    <col min="14339" max="14339" width="19.5546875" bestFit="1" customWidth="1"/>
    <col min="14340" max="14340" width="10.88671875" customWidth="1"/>
    <col min="14341" max="14341" width="17.44140625" customWidth="1"/>
    <col min="14342" max="14342" width="21.33203125" customWidth="1"/>
    <col min="14344" max="14344" width="19.5546875" bestFit="1" customWidth="1"/>
    <col min="14593" max="14593" width="22.109375" customWidth="1"/>
    <col min="14594" max="14594" width="16.88671875" customWidth="1"/>
    <col min="14595" max="14595" width="19.5546875" bestFit="1" customWidth="1"/>
    <col min="14596" max="14596" width="10.88671875" customWidth="1"/>
    <col min="14597" max="14597" width="17.44140625" customWidth="1"/>
    <col min="14598" max="14598" width="21.33203125" customWidth="1"/>
    <col min="14600" max="14600" width="19.5546875" bestFit="1" customWidth="1"/>
    <col min="14849" max="14849" width="22.109375" customWidth="1"/>
    <col min="14850" max="14850" width="16.88671875" customWidth="1"/>
    <col min="14851" max="14851" width="19.5546875" bestFit="1" customWidth="1"/>
    <col min="14852" max="14852" width="10.88671875" customWidth="1"/>
    <col min="14853" max="14853" width="17.44140625" customWidth="1"/>
    <col min="14854" max="14854" width="21.33203125" customWidth="1"/>
    <col min="14856" max="14856" width="19.5546875" bestFit="1" customWidth="1"/>
    <col min="15105" max="15105" width="22.109375" customWidth="1"/>
    <col min="15106" max="15106" width="16.88671875" customWidth="1"/>
    <col min="15107" max="15107" width="19.5546875" bestFit="1" customWidth="1"/>
    <col min="15108" max="15108" width="10.88671875" customWidth="1"/>
    <col min="15109" max="15109" width="17.44140625" customWidth="1"/>
    <col min="15110" max="15110" width="21.33203125" customWidth="1"/>
    <col min="15112" max="15112" width="19.5546875" bestFit="1" customWidth="1"/>
    <col min="15361" max="15361" width="22.109375" customWidth="1"/>
    <col min="15362" max="15362" width="16.88671875" customWidth="1"/>
    <col min="15363" max="15363" width="19.5546875" bestFit="1" customWidth="1"/>
    <col min="15364" max="15364" width="10.88671875" customWidth="1"/>
    <col min="15365" max="15365" width="17.44140625" customWidth="1"/>
    <col min="15366" max="15366" width="21.33203125" customWidth="1"/>
    <col min="15368" max="15368" width="19.5546875" bestFit="1" customWidth="1"/>
    <col min="15617" max="15617" width="22.109375" customWidth="1"/>
    <col min="15618" max="15618" width="16.88671875" customWidth="1"/>
    <col min="15619" max="15619" width="19.5546875" bestFit="1" customWidth="1"/>
    <col min="15620" max="15620" width="10.88671875" customWidth="1"/>
    <col min="15621" max="15621" width="17.44140625" customWidth="1"/>
    <col min="15622" max="15622" width="21.33203125" customWidth="1"/>
    <col min="15624" max="15624" width="19.5546875" bestFit="1" customWidth="1"/>
    <col min="15873" max="15873" width="22.109375" customWidth="1"/>
    <col min="15874" max="15874" width="16.88671875" customWidth="1"/>
    <col min="15875" max="15875" width="19.5546875" bestFit="1" customWidth="1"/>
    <col min="15876" max="15876" width="10.88671875" customWidth="1"/>
    <col min="15877" max="15877" width="17.44140625" customWidth="1"/>
    <col min="15878" max="15878" width="21.33203125" customWidth="1"/>
    <col min="15880" max="15880" width="19.5546875" bestFit="1" customWidth="1"/>
    <col min="16129" max="16129" width="22.109375" customWidth="1"/>
    <col min="16130" max="16130" width="16.88671875" customWidth="1"/>
    <col min="16131" max="16131" width="19.5546875" bestFit="1" customWidth="1"/>
    <col min="16132" max="16132" width="10.88671875" customWidth="1"/>
    <col min="16133" max="16133" width="17.44140625" customWidth="1"/>
    <col min="16134" max="16134" width="21.33203125" customWidth="1"/>
    <col min="16136" max="16136" width="19.5546875" bestFit="1" customWidth="1"/>
  </cols>
  <sheetData>
    <row r="1" spans="1:18" ht="46.5" customHeight="1" x14ac:dyDescent="0.3">
      <c r="A1" s="10" t="s">
        <v>19</v>
      </c>
      <c r="B1" s="11"/>
      <c r="C1" s="11"/>
      <c r="D1" s="11"/>
      <c r="E1" s="11"/>
      <c r="F1" s="11"/>
      <c r="G1" s="11"/>
      <c r="H1" s="11"/>
      <c r="I1" s="11"/>
      <c r="J1" s="11"/>
      <c r="K1" s="11"/>
      <c r="L1" s="11"/>
      <c r="M1" s="11"/>
      <c r="N1" s="11"/>
      <c r="O1" s="11"/>
      <c r="P1" s="11"/>
      <c r="Q1" s="11"/>
      <c r="R1" s="12"/>
    </row>
    <row r="2" spans="1:18" s="7" customFormat="1" ht="101.25" customHeight="1" x14ac:dyDescent="0.3">
      <c r="A2" s="13" t="s">
        <v>18</v>
      </c>
      <c r="B2" s="14"/>
      <c r="C2" s="14"/>
      <c r="D2" s="14"/>
      <c r="E2" s="14"/>
      <c r="F2" s="14"/>
      <c r="G2" s="14"/>
      <c r="H2" s="14"/>
      <c r="I2" s="14"/>
      <c r="J2" s="14"/>
      <c r="K2" s="14"/>
      <c r="L2" s="14"/>
      <c r="M2" s="14"/>
      <c r="N2" s="14"/>
      <c r="O2" s="14"/>
      <c r="P2" s="14"/>
      <c r="Q2" s="14"/>
      <c r="R2" s="15"/>
    </row>
    <row r="3" spans="1:18" ht="35.25" customHeight="1" x14ac:dyDescent="0.3">
      <c r="A3" s="24" t="s">
        <v>0</v>
      </c>
      <c r="B3" s="24"/>
      <c r="C3" s="24"/>
      <c r="D3" s="24"/>
      <c r="E3" s="24"/>
      <c r="F3" s="24"/>
      <c r="G3" s="18" t="s">
        <v>12</v>
      </c>
      <c r="H3" s="19"/>
      <c r="I3" s="20"/>
      <c r="J3" s="18" t="s">
        <v>16</v>
      </c>
      <c r="K3" s="19"/>
      <c r="L3" s="20"/>
      <c r="M3" s="18" t="s">
        <v>20</v>
      </c>
      <c r="N3" s="19"/>
      <c r="O3" s="20"/>
      <c r="P3" s="18" t="s">
        <v>13</v>
      </c>
      <c r="Q3" s="19"/>
      <c r="R3" s="20"/>
    </row>
    <row r="4" spans="1:18" ht="51" customHeight="1" x14ac:dyDescent="0.3">
      <c r="A4" s="16" t="s">
        <v>1</v>
      </c>
      <c r="B4" s="16"/>
      <c r="C4" s="16"/>
      <c r="D4" s="6" t="s">
        <v>2</v>
      </c>
      <c r="E4" s="6" t="s">
        <v>3</v>
      </c>
      <c r="F4" s="6" t="s">
        <v>4</v>
      </c>
      <c r="G4" s="6" t="s">
        <v>5</v>
      </c>
      <c r="H4" s="6" t="s">
        <v>6</v>
      </c>
      <c r="I4" s="6" t="s">
        <v>7</v>
      </c>
      <c r="J4" s="6" t="s">
        <v>14</v>
      </c>
      <c r="K4" s="6" t="s">
        <v>6</v>
      </c>
      <c r="L4" s="6" t="s">
        <v>7</v>
      </c>
      <c r="M4" s="6" t="s">
        <v>5</v>
      </c>
      <c r="N4" s="6" t="s">
        <v>6</v>
      </c>
      <c r="O4" s="6" t="s">
        <v>7</v>
      </c>
      <c r="P4" s="6" t="s">
        <v>5</v>
      </c>
      <c r="Q4" s="6" t="s">
        <v>6</v>
      </c>
      <c r="R4" s="6" t="s">
        <v>7</v>
      </c>
    </row>
    <row r="5" spans="1:18" ht="78" customHeight="1" x14ac:dyDescent="0.3">
      <c r="A5" s="17" t="s">
        <v>11</v>
      </c>
      <c r="B5" s="17"/>
      <c r="C5" s="17"/>
      <c r="D5" s="1">
        <v>1</v>
      </c>
      <c r="E5" s="5">
        <v>5587</v>
      </c>
      <c r="F5" s="1" t="s">
        <v>8</v>
      </c>
      <c r="G5" s="3">
        <v>358</v>
      </c>
      <c r="H5" s="3">
        <v>68.02</v>
      </c>
      <c r="I5" s="3">
        <f>+H5+G5</f>
        <v>426.02</v>
      </c>
      <c r="J5" s="4">
        <v>344.62119999999999</v>
      </c>
      <c r="K5" s="4">
        <f>J5*19%</f>
        <v>65.478027999999995</v>
      </c>
      <c r="L5" s="4">
        <f>+K5+J5</f>
        <v>410.09922799999998</v>
      </c>
      <c r="M5" s="4"/>
      <c r="N5" s="4"/>
      <c r="O5" s="4"/>
      <c r="P5" s="8">
        <v>352</v>
      </c>
      <c r="Q5" s="8">
        <f>P5*19%</f>
        <v>66.88</v>
      </c>
      <c r="R5" s="9">
        <f>+Q5+P5</f>
        <v>418.88</v>
      </c>
    </row>
    <row r="6" spans="1:18" ht="86.4" x14ac:dyDescent="0.3">
      <c r="A6" s="17"/>
      <c r="B6" s="17"/>
      <c r="C6" s="17"/>
      <c r="D6" s="1">
        <v>2</v>
      </c>
      <c r="E6" s="5" t="s">
        <v>17</v>
      </c>
      <c r="F6" s="1" t="s">
        <v>10</v>
      </c>
      <c r="G6" s="3">
        <v>295</v>
      </c>
      <c r="H6" s="3">
        <v>56.6</v>
      </c>
      <c r="I6" s="3">
        <v>351</v>
      </c>
      <c r="J6" s="4">
        <v>170.93486666666666</v>
      </c>
      <c r="K6" s="4">
        <f t="shared" ref="K6:K7" si="0">J6*19%</f>
        <v>32.477624666666664</v>
      </c>
      <c r="L6" s="4">
        <f t="shared" ref="L6:L7" si="1">+K6+J6</f>
        <v>203.41249133333332</v>
      </c>
      <c r="M6" s="4">
        <v>80</v>
      </c>
      <c r="N6" s="4">
        <f t="shared" ref="N6" si="2">M6*19%</f>
        <v>15.2</v>
      </c>
      <c r="O6" s="4">
        <f>+N6+M6</f>
        <v>95.2</v>
      </c>
      <c r="P6" s="4">
        <f>HARMEAN(J6,G6,M6)</f>
        <v>137.99440379951901</v>
      </c>
      <c r="Q6" s="4">
        <f t="shared" ref="Q6:Q7" si="3">P6*19%</f>
        <v>26.218936721908612</v>
      </c>
      <c r="R6" s="4">
        <f>+Q6+P6</f>
        <v>164.21334052142763</v>
      </c>
    </row>
    <row r="7" spans="1:18" ht="113.25" customHeight="1" x14ac:dyDescent="0.3">
      <c r="A7" s="17"/>
      <c r="B7" s="17"/>
      <c r="C7" s="17"/>
      <c r="D7" s="1">
        <v>3</v>
      </c>
      <c r="E7" s="1" t="s">
        <v>15</v>
      </c>
      <c r="F7" s="1" t="s">
        <v>9</v>
      </c>
      <c r="G7" s="3">
        <v>100</v>
      </c>
      <c r="H7" s="3">
        <v>19</v>
      </c>
      <c r="I7" s="3">
        <v>119</v>
      </c>
      <c r="J7" s="4">
        <v>60.876199999999997</v>
      </c>
      <c r="K7" s="4">
        <f t="shared" si="0"/>
        <v>11.566478</v>
      </c>
      <c r="L7" s="4">
        <f t="shared" si="1"/>
        <v>72.442678000000001</v>
      </c>
      <c r="M7" s="4"/>
      <c r="N7" s="4">
        <v>0</v>
      </c>
      <c r="O7" s="4">
        <v>0</v>
      </c>
      <c r="P7" s="4">
        <f>HARMEAN(J7,G7,M7)</f>
        <v>75.680803002557241</v>
      </c>
      <c r="Q7" s="4">
        <f t="shared" si="3"/>
        <v>14.379352570485876</v>
      </c>
      <c r="R7" s="4">
        <f>+Q7+P7</f>
        <v>90.060155573043119</v>
      </c>
    </row>
    <row r="8" spans="1:18" ht="228" customHeight="1" x14ac:dyDescent="0.3">
      <c r="A8" s="21" t="s">
        <v>21</v>
      </c>
      <c r="B8" s="22"/>
      <c r="C8" s="22"/>
      <c r="D8" s="22"/>
      <c r="E8" s="22"/>
      <c r="F8" s="22"/>
      <c r="G8" s="22"/>
      <c r="H8" s="22"/>
      <c r="I8" s="22"/>
      <c r="J8" s="22"/>
      <c r="K8" s="22"/>
      <c r="L8" s="22"/>
      <c r="M8" s="22"/>
      <c r="N8" s="22"/>
      <c r="O8" s="22"/>
      <c r="P8" s="22"/>
      <c r="Q8" s="22"/>
      <c r="R8" s="23"/>
    </row>
  </sheetData>
  <mergeCells count="10">
    <mergeCell ref="A8:R8"/>
    <mergeCell ref="A3:F3"/>
    <mergeCell ref="G3:I3"/>
    <mergeCell ref="J3:L3"/>
    <mergeCell ref="P3:R3"/>
    <mergeCell ref="A1:R1"/>
    <mergeCell ref="A2:R2"/>
    <mergeCell ref="A4:C4"/>
    <mergeCell ref="A5:C7"/>
    <mergeCell ref="M3:O3"/>
  </mergeCells>
  <pageMargins left="0.7" right="0.7" top="0.75" bottom="0.75" header="0.3" footer="0.3"/>
  <pageSetup scale="39" orientation="portrait" horizontalDpi="4294967293"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Hoja1</vt:lpstr>
      <vt:lpstr>Hoja1!Área_de_impresión</vt:lpstr>
    </vt:vector>
  </TitlesOfParts>
  <Company>Alcaldía Local de Teusaquillo</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Carlos Eduardo Castaneda Alvarado</dc:creator>
  <cp:lastModifiedBy>GUILLERMO</cp:lastModifiedBy>
  <dcterms:created xsi:type="dcterms:W3CDTF">2019-07-15T19:54:52Z</dcterms:created>
  <dcterms:modified xsi:type="dcterms:W3CDTF">2019-08-05T16:35:14Z</dcterms:modified>
</cp:coreProperties>
</file>