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arlos.GutierrezR\Documents\ICBF\CONTRATACION AÑO 2019\CONTRATO DE OBRA 2019\CONTRATO CONSTRUCCION, AMPLIACION Y ADECUACION INFRAESTRUCTURA - REVISADO\"/>
    </mc:Choice>
  </mc:AlternateContent>
  <bookViews>
    <workbookView xWindow="0" yWindow="0" windowWidth="19200" windowHeight="8235"/>
  </bookViews>
  <sheets>
    <sheet name="CUADRO DEFIN. PARA COTIZAR" sheetId="12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2" i="12" l="1"/>
  <c r="I43" i="12" s="1"/>
  <c r="H41" i="12"/>
  <c r="I36" i="12"/>
  <c r="I35" i="12"/>
  <c r="I34" i="12"/>
  <c r="I33" i="12"/>
  <c r="I32" i="12"/>
  <c r="I30" i="12"/>
  <c r="H29" i="12"/>
  <c r="I28" i="12"/>
  <c r="H27" i="12"/>
  <c r="I26" i="12"/>
  <c r="I25" i="12"/>
  <c r="I24" i="12"/>
  <c r="I23" i="12"/>
  <c r="I22" i="12"/>
  <c r="I21" i="12"/>
  <c r="I20" i="12"/>
  <c r="I18" i="12"/>
  <c r="I17" i="12"/>
  <c r="I16" i="12"/>
  <c r="I15" i="12"/>
  <c r="I14" i="12"/>
  <c r="H13" i="12"/>
  <c r="I37" i="12" l="1"/>
  <c r="I47" i="12" s="1"/>
  <c r="I48" i="12" s="1"/>
  <c r="I46" i="12" l="1"/>
  <c r="I49" i="12" s="1"/>
</calcChain>
</file>

<file path=xl/sharedStrings.xml><?xml version="1.0" encoding="utf-8"?>
<sst xmlns="http://schemas.openxmlformats.org/spreadsheetml/2006/main" count="84" uniqueCount="63">
  <si>
    <t xml:space="preserve">ITEM </t>
  </si>
  <si>
    <t>DESCRIPCION ACTIVIDADES</t>
  </si>
  <si>
    <t>UNIDAD</t>
  </si>
  <si>
    <t>CANTIDAD</t>
  </si>
  <si>
    <t>PRELIMINARES, DESMONTES Y DEMOLICIONES</t>
  </si>
  <si>
    <t>UN</t>
  </si>
  <si>
    <t>M2</t>
  </si>
  <si>
    <t>M3</t>
  </si>
  <si>
    <t>GB</t>
  </si>
  <si>
    <t>MUROS Y ACABADOS</t>
  </si>
  <si>
    <t>ML</t>
  </si>
  <si>
    <t>CUBIERTAS</t>
  </si>
  <si>
    <t>LIMPIEZA DE VIGAS CANALES INCLUYE RETIRO DE RESIDUOS. INCLUYE EQUIPOS Y HERRAMIENTAS NECESARIAS PARA SU CORRECTA EJECUCION.</t>
  </si>
  <si>
    <t>CARPINTERIAS DE MADERA, ALUMINIO O METALICA</t>
  </si>
  <si>
    <t>Porcentaje %</t>
  </si>
  <si>
    <t>5.1</t>
  </si>
  <si>
    <t>ADMINISTRACIÓN.</t>
  </si>
  <si>
    <t>5.3</t>
  </si>
  <si>
    <t>UTILIDAD</t>
  </si>
  <si>
    <t>5.4</t>
  </si>
  <si>
    <t>IVA SOBRE UTILIDAD</t>
  </si>
  <si>
    <t>PINTURA INTERIOR MUROS EN VINILO TIPO 1 CON 3 MANOS DE PINTURA, INCLUYE FILOS, DILATACIONES Y RESANES, ANDAMIOS Y HERRAMIENTAS NECESARIAS PARA SU CORRECTA EJECUCION.</t>
  </si>
  <si>
    <t>SUMINISTRO E INSTALACION DE MURO EN DRY WALL 1/2" DOS CARAS E= 8 MM TERMINADO. INCLUYE ANDAMIOS, HERRAMIENTAS Y EQUIPOS NECESARIOS PARA SU CORRECTA INSTALACION.</t>
  </si>
  <si>
    <t>PINTURA INTERIOR CIELO RASO EN VINILO TIPO 1 CON 3 MANOS DE PINTURA, INCLUYE  RESANES, ANDAMIOS Y HERRAMIENTAS NECESARIAS PARA SU CORRECTA EJECUCION.</t>
  </si>
  <si>
    <t>CARTERAS EN FIBROCEMENTO PARA CONFORMACION DE VANOS DE PUERTAS Y VENTANAS.INCLUYE ANDAMIOS, HERRAMIENTAS Y EQUIPOS NECESARIOS PARA SU CORRECTA INSTALACION.</t>
  </si>
  <si>
    <t>ASEO GENERAL OBRA</t>
  </si>
  <si>
    <t xml:space="preserve">LMPIEZA DE CANAL METALICA, INCLUYE APLICACIÓN DE IMPERMEABILIZACION.  INCLUYE EQUIPOS, HERRAMIENTAS Y TODO LOS ELEMENTOS NECESARIOS PARA SU CORRECTA EJECUCION.(NO INCLUYE REPINTE DE VIGAS AFECTADAS POR HUMEDAD). </t>
  </si>
  <si>
    <t>RETIRO DE ESCOMBROS, INCLUYE CARGUE Y RETIRO A SITIO AUTORIZADO. MANUAL</t>
  </si>
  <si>
    <t>VALOR UNITARIO</t>
  </si>
  <si>
    <t>VALOR TOTAL</t>
  </si>
  <si>
    <t>VALOR EN COSTO DIRECTO</t>
  </si>
  <si>
    <t>ALFAJIA MODELADA POR 3 CARAS EN FIBROCEMENTO ANCHO HASTA 50 CM INCLUYE IMPERMEBILIZACION.INCLUYE ANDAMIOS, HERRAMIENTAS Y EQUIPOS NECESARIOS PARA SU CORRECTA INSTALACION.</t>
  </si>
  <si>
    <t>CENTRO ZONAL LA VIRGINIA</t>
  </si>
  <si>
    <t>DIRECCION REGIONAL RISARALDA Y CENTRO ZONAL PEREIRA</t>
  </si>
  <si>
    <t>RECORRIDO DE CUBIERTA (INCLUYE REPARACION FILTRACION+IMPERMEABILIZACION CON BRONCOPOLIESTER O SIMILAR). INCLUYE ANDAMIOS, HERRAMIENTAS Y EQUIPOS NECESARIOS PARA SU CORRECTA EJECUCION.</t>
  </si>
  <si>
    <t>VARIOS</t>
  </si>
  <si>
    <t>ADMINISTRACIÓN Y UTILIDAD</t>
  </si>
  <si>
    <t>SUMINISTRO E INSTALACION DE MANTO EN TERRAZA .INCLUYE RETIRO Y DISPOSICION FINAL DE MANTO EXISTENTE, CORRECCION DE PENDIENTADO Y DESAGUES, LIMPIEZA Y REPARACION DE SUPERFICIE CON MEJORADORN DE ADHERENCIA, IMPRIMACION RESANE CON MORTERO IMPERMEABILIZADO EN AREAS AFECTADAS, TRATAMIENTO DE JUNTAS CON SELLADOR ELASTOMERICO, INSTALACION DE MANTO TIPO ALUMANTTO O SIMILAR, INCLUYE ANDAMIOS, EQUIPOS Y HERRAMIENTAS PARA SU CORRECTA INSTALACION.</t>
  </si>
  <si>
    <t>SUMINISTRO, REPARACION Y PINTURA ESTRUCTURA CERRAMIENTO PERIMETRAL, INCLUYE DESMONTE DE TUBERIA QUE PRESENTA CORROSION Y ORIFICIOS Y EL MONTAJE DE LA TUBERIA METALICA 100X100 CAL 14, SE EFECTUARA  APLICACIÓN DE LIJADO, ANTICORROSIVO GRIS Y PINTURA ESMALTE PARA REJA EXTERIOR. INCLUYE ANDAMIOS, EQUIPOS Y HERRAMIENTAS NECESARIAS PARA SU CORRECTA INSTALACION.</t>
  </si>
  <si>
    <t>ALFAJIA MODELADA POR 3 CARAS EN FIBROCEMENTO ANCHO HASTA 65 CM INCLUYE IMPERMEBILIZACION.INCLUYE ANDAMIOS, HERRAMIENTAS Y EQUIPOS NECESARIOS PARA SU CORRECTA INSTALACION.</t>
  </si>
  <si>
    <t>ALFAJIA MODELADA POR 3 CARAS EN FIBROCEMENTO ANCHO HASTA 80 CM INCLUYE IMPERMEBILIZACION.INCLUYE ANDAMIOS, HERRAMIENTAS Y EQUIPOS NECESARIOS PARA SU CORRECTA INSTALACION.</t>
  </si>
  <si>
    <t xml:space="preserve">                                          República de Colombia</t>
  </si>
  <si>
    <t xml:space="preserve">                                          Instituto Colombiano de Bienestar Familiar</t>
  </si>
  <si>
    <t xml:space="preserve">                                          Cecilia de la Fuente de Lleras </t>
  </si>
  <si>
    <t xml:space="preserve">                                          Regional Risaralda</t>
  </si>
  <si>
    <t xml:space="preserve">                                                        Grupo Administrativo</t>
  </si>
  <si>
    <t>GL</t>
  </si>
  <si>
    <t>DESMONTE ALFAGIAS EXISTENTES EN SUPERBOARD. INCLUYE ANDAMIOS, HERRAMIENTAS Y EQUIPOS NECESARIOS PARA SU CORRECTA DESISTALACION.</t>
  </si>
  <si>
    <t>SUMINISTRO E INSTALACION MUEBLE PARA COCINETA (NO INCLUYE PUERTAS NI CUBIERTA).INCLUYE  HERRAMIENTAS Y EQUIPOS NECESARIOS PARA SU CORRECTA INSTALACION.</t>
  </si>
  <si>
    <t>MANTENIMIENTO DE SENSORES DE HUMO. INCLUYE ANDAMIOS, HERRAMIENTAS Y EQUIPOS NECESARIOS PARA SU CORRECTA EJECUCION.</t>
  </si>
  <si>
    <t>ARREGLO DE FILTRACIONES DE AGUA EN DIFERENTES PUNTOS DEL EDIFICIO. INCLUYE ANDAMIOS, HERRAMIENTAS Y EQUIPOS NECESARIOS PARA SU CORRECTA EJECUCION.</t>
  </si>
  <si>
    <t>SELLADO DE JUNTAS EN FACHADA PRINCIPAL. INCLUYE ANDAMIOS, HERRAMIENTAS Y EQUIPOS NECESARIOS PARA SU CORRECTA EJECUCION.</t>
  </si>
  <si>
    <t>ANEXO No.19 - FORMULARIO DE LA PROPUESTA</t>
  </si>
  <si>
    <t>EMPRESA:</t>
  </si>
  <si>
    <t>NIT:</t>
  </si>
  <si>
    <t>REPRESENTANTE LEGAL:</t>
  </si>
  <si>
    <t>DIRECCION:</t>
  </si>
  <si>
    <t>TELEFONOS:</t>
  </si>
  <si>
    <t>E-MAIL:</t>
  </si>
  <si>
    <t>FECHA:</t>
  </si>
  <si>
    <t>COSTO TOTAL  (INCLUIDO I.V.A)</t>
  </si>
  <si>
    <t>INSTALACION DE SANITARIOS AHORRADORES DE AGUA (DOBLE DESCARGA).INCLUYE DESMONTE DEL EXISTENTE, HERRAMIENTAS Y EQUIPOS NECESARIOS PARA SU CORRECTA EJECUCION.</t>
  </si>
  <si>
    <t>PRESTAR EL SERVICIO DE CONSTRUCCION Y OBRA PARA LA CONSTRUCCION, REMODELACION, ADECUACION Y/O DOTACION DE LOS INMUEBLES DEL ICBF INDISPENSABLES PARA GARANTIZAR EL ADECUADO SERVICIO EN LA REGIONAL RISARALDA.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</si>
</sst>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&quot;$&quot;\ #,##0"/>
    <numFmt numFmtId="165" formatCode="&quot;$&quot;#,##0"/>
    <numFmt numFmtId="166" formatCode="#,##0.0_);\(#,##0.0\)"/>
    <numFmt numFmtId="167" formatCode="0.0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name val="Zurich BT"/>
    </font>
    <font>
      <b/>
      <sz val="9"/>
      <color rgb="FF000000"/>
      <name val="Arial"/>
      <family val="2"/>
    </font>
    <font>
      <sz val="9"/>
      <color indexed="8"/>
      <name val="Arial"/>
      <family val="2"/>
    </font>
    <font>
      <sz val="8"/>
      <color theme="1"/>
      <name val="Arial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0" borderId="0"/>
    <xf numFmtId="0" fontId="8" fillId="0" borderId="0"/>
    <xf numFmtId="43" fontId="1" fillId="0" borderId="0" applyFont="0" applyFill="0" applyBorder="0" applyAlignment="0" applyProtection="0"/>
  </cellStyleXfs>
  <cellXfs count="95">
    <xf numFmtId="0" fontId="0" fillId="0" borderId="0" xfId="0"/>
    <xf numFmtId="0" fontId="3" fillId="0" borderId="0" xfId="0" applyFont="1" applyAlignment="1" applyProtection="1">
      <alignment wrapText="1"/>
    </xf>
    <xf numFmtId="0" fontId="6" fillId="0" borderId="0" xfId="0" applyFont="1" applyAlignment="1" applyProtection="1">
      <alignment wrapText="1"/>
    </xf>
    <xf numFmtId="165" fontId="6" fillId="0" borderId="0" xfId="0" applyNumberFormat="1" applyFont="1" applyAlignment="1" applyProtection="1">
      <alignment wrapText="1"/>
    </xf>
    <xf numFmtId="0" fontId="11" fillId="0" borderId="0" xfId="0" applyFont="1" applyAlignment="1" applyProtection="1">
      <alignment wrapText="1"/>
    </xf>
    <xf numFmtId="0" fontId="6" fillId="6" borderId="1" xfId="3" applyFont="1" applyFill="1" applyBorder="1" applyAlignment="1" applyProtection="1">
      <alignment horizontal="center" vertical="center" wrapText="1"/>
    </xf>
    <xf numFmtId="164" fontId="6" fillId="6" borderId="1" xfId="0" applyNumberFormat="1" applyFont="1" applyFill="1" applyBorder="1" applyAlignment="1" applyProtection="1">
      <alignment vertical="center"/>
    </xf>
    <xf numFmtId="0" fontId="6" fillId="0" borderId="1" xfId="3" applyFont="1" applyFill="1" applyBorder="1" applyAlignment="1" applyProtection="1">
      <alignment horizontal="center" vertical="center" wrapText="1"/>
    </xf>
    <xf numFmtId="0" fontId="5" fillId="0" borderId="1" xfId="3" applyFont="1" applyFill="1" applyBorder="1" applyAlignment="1" applyProtection="1">
      <alignment horizontal="center" vertical="center" wrapText="1"/>
    </xf>
    <xf numFmtId="164" fontId="6" fillId="0" borderId="1" xfId="0" applyNumberFormat="1" applyFont="1" applyFill="1" applyBorder="1" applyAlignment="1" applyProtection="1">
      <alignment horizontal="right" vertical="center" wrapText="1"/>
    </xf>
    <xf numFmtId="0" fontId="6" fillId="3" borderId="1" xfId="3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6" fillId="4" borderId="1" xfId="3" applyFont="1" applyFill="1" applyBorder="1" applyAlignment="1" applyProtection="1">
      <alignment horizontal="center" vertical="center" wrapText="1"/>
    </xf>
    <xf numFmtId="9" fontId="10" fillId="0" borderId="1" xfId="1" applyFont="1" applyFill="1" applyBorder="1" applyAlignment="1" applyProtection="1">
      <alignment horizontal="center" vertical="center" wrapText="1"/>
    </xf>
    <xf numFmtId="0" fontId="10" fillId="3" borderId="1" xfId="0" applyNumberFormat="1" applyFont="1" applyFill="1" applyBorder="1" applyAlignment="1" applyProtection="1">
      <alignment horizontal="center" vertical="center" wrapText="1"/>
    </xf>
    <xf numFmtId="166" fontId="3" fillId="0" borderId="0" xfId="0" applyNumberFormat="1" applyFont="1" applyAlignment="1" applyProtection="1">
      <alignment wrapText="1"/>
    </xf>
    <xf numFmtId="166" fontId="6" fillId="0" borderId="0" xfId="0" applyNumberFormat="1" applyFont="1" applyAlignment="1" applyProtection="1">
      <alignment wrapText="1"/>
    </xf>
    <xf numFmtId="166" fontId="9" fillId="5" borderId="1" xfId="4" applyNumberFormat="1" applyFont="1" applyFill="1" applyBorder="1" applyAlignment="1" applyProtection="1">
      <alignment horizontal="center" vertical="center" wrapText="1"/>
    </xf>
    <xf numFmtId="166" fontId="6" fillId="4" borderId="1" xfId="0" applyNumberFormat="1" applyFont="1" applyFill="1" applyBorder="1" applyAlignment="1" applyProtection="1">
      <alignment horizontal="center" vertical="center" wrapText="1"/>
    </xf>
    <xf numFmtId="166" fontId="6" fillId="0" borderId="1" xfId="5" applyNumberFormat="1" applyFont="1" applyFill="1" applyBorder="1" applyAlignment="1" applyProtection="1">
      <alignment horizontal="center" vertical="center" wrapText="1"/>
    </xf>
    <xf numFmtId="166" fontId="11" fillId="0" borderId="0" xfId="0" applyNumberFormat="1" applyFont="1" applyAlignment="1" applyProtection="1">
      <alignment wrapText="1"/>
    </xf>
    <xf numFmtId="164" fontId="6" fillId="4" borderId="1" xfId="0" applyNumberFormat="1" applyFont="1" applyFill="1" applyBorder="1" applyAlignment="1" applyProtection="1">
      <alignment horizontal="right" vertical="center" wrapText="1"/>
    </xf>
    <xf numFmtId="164" fontId="6" fillId="0" borderId="1" xfId="0" applyNumberFormat="1" applyFont="1" applyBorder="1" applyAlignment="1">
      <alignment vertical="center"/>
    </xf>
    <xf numFmtId="166" fontId="3" fillId="0" borderId="5" xfId="0" applyNumberFormat="1" applyFont="1" applyBorder="1" applyAlignment="1" applyProtection="1">
      <alignment wrapText="1"/>
    </xf>
    <xf numFmtId="0" fontId="3" fillId="0" borderId="5" xfId="0" applyFont="1" applyBorder="1" applyAlignment="1" applyProtection="1">
      <alignment wrapText="1"/>
    </xf>
    <xf numFmtId="0" fontId="3" fillId="0" borderId="6" xfId="0" applyFont="1" applyBorder="1" applyAlignment="1" applyProtection="1">
      <alignment wrapText="1"/>
    </xf>
    <xf numFmtId="0" fontId="6" fillId="0" borderId="0" xfId="0" applyFont="1" applyBorder="1" applyAlignment="1" applyProtection="1">
      <alignment wrapText="1"/>
    </xf>
    <xf numFmtId="0" fontId="6" fillId="0" borderId="2" xfId="0" applyFont="1" applyBorder="1" applyAlignment="1" applyProtection="1">
      <alignment wrapText="1"/>
    </xf>
    <xf numFmtId="0" fontId="4" fillId="0" borderId="8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164" fontId="7" fillId="7" borderId="1" xfId="3" applyNumberFormat="1" applyFont="1" applyFill="1" applyBorder="1" applyAlignment="1" applyProtection="1">
      <alignment vertical="center" wrapText="1"/>
    </xf>
    <xf numFmtId="0" fontId="6" fillId="4" borderId="2" xfId="3" applyFont="1" applyFill="1" applyBorder="1" applyAlignment="1" applyProtection="1">
      <alignment vertical="center" wrapText="1"/>
    </xf>
    <xf numFmtId="164" fontId="7" fillId="4" borderId="4" xfId="3" applyNumberFormat="1" applyFont="1" applyFill="1" applyBorder="1" applyAlignment="1" applyProtection="1">
      <alignment vertical="center" wrapText="1"/>
    </xf>
    <xf numFmtId="165" fontId="4" fillId="8" borderId="1" xfId="0" applyNumberFormat="1" applyFont="1" applyFill="1" applyBorder="1" applyAlignment="1" applyProtection="1">
      <alignment vertical="center" wrapText="1"/>
    </xf>
    <xf numFmtId="0" fontId="6" fillId="4" borderId="0" xfId="3" applyFont="1" applyFill="1" applyBorder="1" applyAlignment="1" applyProtection="1">
      <alignment vertical="center" wrapText="1"/>
    </xf>
    <xf numFmtId="0" fontId="12" fillId="4" borderId="0" xfId="3" applyFont="1" applyFill="1" applyBorder="1" applyAlignment="1" applyProtection="1">
      <alignment horizontal="right" vertical="center" wrapText="1"/>
    </xf>
    <xf numFmtId="164" fontId="7" fillId="4" borderId="0" xfId="3" applyNumberFormat="1" applyFont="1" applyFill="1" applyBorder="1" applyAlignment="1" applyProtection="1">
      <alignment vertical="center" wrapText="1"/>
    </xf>
    <xf numFmtId="167" fontId="6" fillId="4" borderId="4" xfId="0" applyNumberFormat="1" applyFont="1" applyFill="1" applyBorder="1" applyAlignment="1" applyProtection="1">
      <alignment horizontal="center" vertical="center" wrapText="1"/>
    </xf>
    <xf numFmtId="0" fontId="9" fillId="5" borderId="1" xfId="4" applyFont="1" applyFill="1" applyBorder="1" applyAlignment="1" applyProtection="1">
      <alignment horizontal="center" vertical="center" wrapText="1"/>
    </xf>
    <xf numFmtId="167" fontId="6" fillId="4" borderId="1" xfId="0" applyNumberFormat="1" applyFont="1" applyFill="1" applyBorder="1" applyAlignment="1" applyProtection="1">
      <alignment horizontal="center" vertical="center" wrapText="1"/>
    </xf>
    <xf numFmtId="166" fontId="3" fillId="0" borderId="0" xfId="0" applyNumberFormat="1" applyFont="1" applyBorder="1" applyAlignment="1" applyProtection="1">
      <alignment wrapText="1"/>
    </xf>
    <xf numFmtId="0" fontId="3" fillId="0" borderId="0" xfId="0" applyFont="1" applyBorder="1" applyAlignment="1" applyProtection="1">
      <alignment wrapText="1"/>
    </xf>
    <xf numFmtId="0" fontId="14" fillId="0" borderId="0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0" fontId="13" fillId="0" borderId="10" xfId="0" applyFont="1" applyBorder="1" applyAlignment="1" applyProtection="1">
      <alignment wrapText="1"/>
    </xf>
    <xf numFmtId="0" fontId="13" fillId="0" borderId="11" xfId="0" applyFont="1" applyBorder="1" applyAlignment="1" applyProtection="1">
      <alignment wrapText="1"/>
    </xf>
    <xf numFmtId="0" fontId="14" fillId="0" borderId="7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3" fillId="0" borderId="9" xfId="0" applyFont="1" applyBorder="1" applyAlignment="1" applyProtection="1">
      <alignment wrapText="1"/>
    </xf>
    <xf numFmtId="0" fontId="14" fillId="0" borderId="11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6" fillId="4" borderId="2" xfId="0" applyFont="1" applyFill="1" applyBorder="1" applyAlignment="1" applyProtection="1">
      <alignment horizontal="center" vertical="center" wrapText="1"/>
    </xf>
    <xf numFmtId="0" fontId="6" fillId="4" borderId="3" xfId="0" applyFont="1" applyFill="1" applyBorder="1" applyAlignment="1" applyProtection="1">
      <alignment horizontal="center" vertical="center" wrapText="1"/>
    </xf>
    <xf numFmtId="164" fontId="6" fillId="0" borderId="4" xfId="0" applyNumberFormat="1" applyFont="1" applyFill="1" applyBorder="1" applyAlignment="1" applyProtection="1">
      <alignment horizontal="right" vertical="center" wrapText="1"/>
    </xf>
    <xf numFmtId="0" fontId="12" fillId="4" borderId="3" xfId="3" applyFont="1" applyFill="1" applyBorder="1" applyAlignment="1" applyProtection="1">
      <alignment horizontal="right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4" fillId="0" borderId="3" xfId="0" applyFont="1" applyBorder="1" applyAlignment="1" applyProtection="1">
      <alignment horizontal="right" vertical="center" wrapText="1"/>
    </xf>
    <xf numFmtId="0" fontId="4" fillId="0" borderId="4" xfId="0" applyFont="1" applyBorder="1" applyAlignment="1" applyProtection="1">
      <alignment horizontal="right" vertical="center" wrapText="1"/>
    </xf>
    <xf numFmtId="0" fontId="12" fillId="4" borderId="3" xfId="3" applyFont="1" applyFill="1" applyBorder="1" applyAlignment="1" applyProtection="1">
      <alignment horizontal="right" vertical="center" wrapText="1"/>
    </xf>
    <xf numFmtId="0" fontId="12" fillId="4" borderId="4" xfId="3" applyFont="1" applyFill="1" applyBorder="1" applyAlignment="1" applyProtection="1">
      <alignment horizontal="right" vertical="center" wrapText="1"/>
    </xf>
    <xf numFmtId="0" fontId="4" fillId="7" borderId="2" xfId="0" applyFont="1" applyFill="1" applyBorder="1" applyAlignment="1" applyProtection="1">
      <alignment horizontal="left" vertical="center" wrapText="1"/>
    </xf>
    <xf numFmtId="0" fontId="4" fillId="7" borderId="3" xfId="0" applyFont="1" applyFill="1" applyBorder="1" applyAlignment="1" applyProtection="1">
      <alignment horizontal="left" vertical="center" wrapText="1"/>
    </xf>
    <xf numFmtId="0" fontId="4" fillId="7" borderId="4" xfId="0" applyFont="1" applyFill="1" applyBorder="1" applyAlignment="1" applyProtection="1">
      <alignment horizontal="left" vertical="center" wrapText="1"/>
    </xf>
    <xf numFmtId="0" fontId="9" fillId="5" borderId="2" xfId="4" applyFont="1" applyFill="1" applyBorder="1" applyAlignment="1" applyProtection="1">
      <alignment horizontal="center" vertical="center" wrapText="1"/>
    </xf>
    <xf numFmtId="0" fontId="9" fillId="5" borderId="3" xfId="4" applyFont="1" applyFill="1" applyBorder="1" applyAlignment="1" applyProtection="1">
      <alignment horizontal="center" vertical="center" wrapText="1"/>
    </xf>
    <xf numFmtId="0" fontId="9" fillId="5" borderId="4" xfId="4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6" fillId="4" borderId="2" xfId="0" applyFont="1" applyFill="1" applyBorder="1" applyAlignment="1" applyProtection="1">
      <alignment horizontal="left" vertical="center" wrapText="1"/>
    </xf>
    <xf numFmtId="0" fontId="6" fillId="4" borderId="3" xfId="0" applyFont="1" applyFill="1" applyBorder="1" applyAlignment="1" applyProtection="1">
      <alignment horizontal="left" vertical="center" wrapText="1"/>
    </xf>
    <xf numFmtId="0" fontId="6" fillId="4" borderId="4" xfId="0" applyFont="1" applyFill="1" applyBorder="1" applyAlignment="1" applyProtection="1">
      <alignment horizontal="left" vertical="center" wrapText="1"/>
    </xf>
    <xf numFmtId="0" fontId="5" fillId="0" borderId="2" xfId="3" applyFont="1" applyFill="1" applyBorder="1" applyAlignment="1" applyProtection="1">
      <alignment horizontal="left" vertical="center" wrapText="1"/>
    </xf>
    <xf numFmtId="0" fontId="5" fillId="0" borderId="3" xfId="3" applyFont="1" applyFill="1" applyBorder="1" applyAlignment="1" applyProtection="1">
      <alignment horizontal="left" vertical="center" wrapText="1"/>
    </xf>
    <xf numFmtId="0" fontId="5" fillId="0" borderId="4" xfId="3" applyFont="1" applyFill="1" applyBorder="1" applyAlignment="1" applyProtection="1">
      <alignment horizontal="left" vertical="center" wrapText="1"/>
    </xf>
    <xf numFmtId="0" fontId="6" fillId="3" borderId="2" xfId="3" applyFont="1" applyFill="1" applyBorder="1" applyAlignment="1" applyProtection="1">
      <alignment horizontal="left" vertical="center" wrapText="1"/>
    </xf>
    <xf numFmtId="0" fontId="6" fillId="3" borderId="3" xfId="3" applyFont="1" applyFill="1" applyBorder="1" applyAlignment="1" applyProtection="1">
      <alignment horizontal="left" vertical="center" wrapText="1"/>
    </xf>
    <xf numFmtId="0" fontId="6" fillId="3" borderId="4" xfId="3" applyFont="1" applyFill="1" applyBorder="1" applyAlignment="1" applyProtection="1">
      <alignment horizontal="left" vertical="center" wrapText="1"/>
    </xf>
    <xf numFmtId="0" fontId="15" fillId="0" borderId="7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5" fillId="4" borderId="2" xfId="2" applyNumberFormat="1" applyFont="1" applyFill="1" applyBorder="1" applyAlignment="1" applyProtection="1">
      <alignment horizontal="left" vertical="center" wrapText="1"/>
    </xf>
    <xf numFmtId="0" fontId="5" fillId="4" borderId="3" xfId="2" applyNumberFormat="1" applyFont="1" applyFill="1" applyBorder="1" applyAlignment="1" applyProtection="1">
      <alignment horizontal="left" vertical="center" wrapText="1"/>
    </xf>
    <xf numFmtId="0" fontId="5" fillId="4" borderId="4" xfId="2" applyNumberFormat="1" applyFont="1" applyFill="1" applyBorder="1" applyAlignment="1" applyProtection="1">
      <alignment horizontal="left" vertical="center" wrapText="1"/>
    </xf>
    <xf numFmtId="0" fontId="14" fillId="0" borderId="0" xfId="0" applyFont="1" applyBorder="1" applyAlignment="1">
      <alignment horizontal="center" vertical="center"/>
    </xf>
    <xf numFmtId="0" fontId="4" fillId="0" borderId="10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12" xfId="0" applyFont="1" applyBorder="1" applyAlignment="1" applyProtection="1">
      <alignment horizontal="center" vertical="center" wrapText="1"/>
    </xf>
    <xf numFmtId="0" fontId="7" fillId="6" borderId="2" xfId="0" applyFont="1" applyFill="1" applyBorder="1" applyAlignment="1" applyProtection="1">
      <alignment horizontal="center" vertical="center" wrapText="1"/>
    </xf>
    <xf numFmtId="0" fontId="7" fillId="6" borderId="3" xfId="0" applyFont="1" applyFill="1" applyBorder="1" applyAlignment="1" applyProtection="1">
      <alignment horizontal="center" vertical="center" wrapText="1"/>
    </xf>
    <xf numFmtId="0" fontId="7" fillId="6" borderId="4" xfId="0" applyFont="1" applyFill="1" applyBorder="1" applyAlignment="1" applyProtection="1">
      <alignment horizontal="center" vertical="center" wrapText="1"/>
    </xf>
  </cellXfs>
  <cellStyles count="6">
    <cellStyle name="Incorrecto" xfId="2" builtinId="27"/>
    <cellStyle name="Millares 3" xfId="5"/>
    <cellStyle name="Normal" xfId="0" builtinId="0"/>
    <cellStyle name="Normal 28" xfId="3"/>
    <cellStyle name="Normal 4 4" xfId="4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1</xdr:row>
      <xdr:rowOff>171450</xdr:rowOff>
    </xdr:from>
    <xdr:to>
      <xdr:col>2</xdr:col>
      <xdr:colOff>662782</xdr:colOff>
      <xdr:row>4</xdr:row>
      <xdr:rowOff>162552</xdr:rowOff>
    </xdr:to>
    <xdr:pic>
      <xdr:nvPicPr>
        <xdr:cNvPr id="7" name="45 Imagen" descr="LOGO-ICBF">
          <a:extLst>
            <a:ext uri="{FF2B5EF4-FFF2-40B4-BE49-F238E27FC236}">
              <a16:creationId xmlns:a16="http://schemas.microsoft.com/office/drawing/2014/main" id="{20D96DFE-50BA-41B7-821E-9A9BE806F3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3875" y="352425"/>
          <a:ext cx="567532" cy="5340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523874</xdr:colOff>
      <xdr:row>1</xdr:row>
      <xdr:rowOff>171450</xdr:rowOff>
    </xdr:from>
    <xdr:to>
      <xdr:col>8</xdr:col>
      <xdr:colOff>1019175</xdr:colOff>
      <xdr:row>5</xdr:row>
      <xdr:rowOff>19050</xdr:rowOff>
    </xdr:to>
    <xdr:pic>
      <xdr:nvPicPr>
        <xdr:cNvPr id="10" name="Imagen 1">
          <a:extLst>
            <a:ext uri="{FF2B5EF4-FFF2-40B4-BE49-F238E27FC236}">
              <a16:creationId xmlns:a16="http://schemas.microsoft.com/office/drawing/2014/main" id="{392CE776-DABD-4D06-B776-37369AE271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3899" y="352425"/>
          <a:ext cx="14287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653"/>
  <sheetViews>
    <sheetView tabSelected="1" topLeftCell="A32" workbookViewId="0">
      <selection activeCell="B43" sqref="B43"/>
    </sheetView>
  </sheetViews>
  <sheetFormatPr baseColWidth="10" defaultColWidth="11.140625" defaultRowHeight="14.25" customHeight="1" zeroHeight="1"/>
  <cols>
    <col min="1" max="1" width="1.42578125" style="1" customWidth="1"/>
    <col min="2" max="2" width="4.7109375" style="1" customWidth="1"/>
    <col min="3" max="3" width="15.5703125" style="1" customWidth="1"/>
    <col min="4" max="4" width="15.140625" style="1" customWidth="1"/>
    <col min="5" max="5" width="6.7109375" style="1" customWidth="1"/>
    <col min="6" max="6" width="7.140625" style="1" customWidth="1"/>
    <col min="7" max="7" width="9.42578125" style="17" customWidth="1"/>
    <col min="8" max="8" width="14" style="1" customWidth="1"/>
    <col min="9" max="9" width="17.140625" style="1" customWidth="1"/>
    <col min="10" max="10" width="1.5703125" style="1" customWidth="1"/>
    <col min="11" max="11" width="11.7109375" style="1" bestFit="1" customWidth="1"/>
    <col min="12" max="16384" width="11.140625" style="1"/>
  </cols>
  <sheetData>
    <row r="1" spans="2:9" ht="14.25" customHeight="1"/>
    <row r="2" spans="2:9" ht="14.25" customHeight="1">
      <c r="B2" s="50" t="s">
        <v>41</v>
      </c>
      <c r="C2" s="51"/>
      <c r="D2" s="51"/>
      <c r="E2" s="51"/>
      <c r="F2" s="51"/>
      <c r="G2" s="25"/>
      <c r="H2" s="26"/>
      <c r="I2" s="27"/>
    </row>
    <row r="3" spans="2:9" ht="14.25" customHeight="1">
      <c r="B3" s="46" t="s">
        <v>42</v>
      </c>
      <c r="C3" s="45"/>
      <c r="D3" s="45"/>
      <c r="E3" s="45"/>
      <c r="F3" s="45"/>
      <c r="G3" s="43"/>
      <c r="H3" s="44"/>
      <c r="I3" s="52"/>
    </row>
    <row r="4" spans="2:9" s="44" customFormat="1" ht="14.25" customHeight="1">
      <c r="B4" s="46" t="s">
        <v>43</v>
      </c>
      <c r="C4" s="45"/>
      <c r="D4" s="45"/>
      <c r="E4" s="45"/>
      <c r="F4" s="45"/>
      <c r="G4" s="43"/>
      <c r="I4" s="52"/>
    </row>
    <row r="5" spans="2:9" s="44" customFormat="1" ht="14.25" customHeight="1">
      <c r="B5" s="46" t="s">
        <v>44</v>
      </c>
      <c r="C5" s="45"/>
      <c r="D5" s="45"/>
      <c r="E5" s="45"/>
      <c r="F5" s="45"/>
      <c r="G5" s="45"/>
      <c r="H5" s="45"/>
      <c r="I5" s="47"/>
    </row>
    <row r="6" spans="2:9" s="44" customFormat="1" ht="14.25" customHeight="1">
      <c r="B6" s="48" t="s">
        <v>45</v>
      </c>
      <c r="C6" s="49"/>
      <c r="D6" s="49"/>
      <c r="E6" s="49"/>
      <c r="F6" s="49"/>
      <c r="G6" s="53"/>
      <c r="H6" s="53"/>
      <c r="I6" s="54"/>
    </row>
    <row r="7" spans="2:9" s="44" customFormat="1" ht="14.25" customHeight="1">
      <c r="B7" s="88"/>
      <c r="C7" s="88"/>
      <c r="D7" s="88"/>
      <c r="E7" s="88"/>
      <c r="F7" s="88"/>
      <c r="G7" s="88"/>
      <c r="H7" s="88"/>
      <c r="I7" s="88"/>
    </row>
    <row r="8" spans="2:9" s="2" customFormat="1" ht="24" customHeight="1">
      <c r="B8" s="82" t="s">
        <v>52</v>
      </c>
      <c r="C8" s="83"/>
      <c r="D8" s="83"/>
      <c r="E8" s="83"/>
      <c r="F8" s="83"/>
      <c r="G8" s="83"/>
      <c r="H8" s="83"/>
      <c r="I8" s="84"/>
    </row>
    <row r="9" spans="2:9" s="2" customFormat="1" ht="49.5" customHeight="1">
      <c r="B9" s="89" t="s">
        <v>62</v>
      </c>
      <c r="C9" s="90"/>
      <c r="D9" s="90"/>
      <c r="E9" s="90"/>
      <c r="F9" s="90"/>
      <c r="G9" s="90"/>
      <c r="H9" s="90"/>
      <c r="I9" s="91"/>
    </row>
    <row r="10" spans="2:9" s="2" customFormat="1" ht="12.75">
      <c r="B10" s="30"/>
      <c r="C10" s="31"/>
      <c r="D10" s="31"/>
      <c r="E10" s="31"/>
      <c r="F10" s="31"/>
      <c r="G10" s="31"/>
      <c r="H10" s="31"/>
      <c r="I10" s="32"/>
    </row>
    <row r="11" spans="2:9" s="2" customFormat="1" ht="12.75">
      <c r="B11" s="64" t="s">
        <v>33</v>
      </c>
      <c r="C11" s="65"/>
      <c r="D11" s="65"/>
      <c r="E11" s="65"/>
      <c r="F11" s="65"/>
      <c r="G11" s="65"/>
      <c r="H11" s="65"/>
      <c r="I11" s="66"/>
    </row>
    <row r="12" spans="2:9" s="2" customFormat="1" ht="24">
      <c r="B12" s="41" t="s">
        <v>0</v>
      </c>
      <c r="C12" s="67" t="s">
        <v>1</v>
      </c>
      <c r="D12" s="68"/>
      <c r="E12" s="69"/>
      <c r="F12" s="41" t="s">
        <v>2</v>
      </c>
      <c r="G12" s="19" t="s">
        <v>3</v>
      </c>
      <c r="H12" s="41" t="s">
        <v>28</v>
      </c>
      <c r="I12" s="41" t="s">
        <v>29</v>
      </c>
    </row>
    <row r="13" spans="2:9" s="2" customFormat="1" ht="12">
      <c r="B13" s="5"/>
      <c r="C13" s="92" t="s">
        <v>4</v>
      </c>
      <c r="D13" s="93"/>
      <c r="E13" s="93"/>
      <c r="F13" s="93"/>
      <c r="G13" s="94"/>
      <c r="H13" s="6" t="str">
        <f>IFERROR(ROUND(GEOMEAN(#REF!),0),"")</f>
        <v/>
      </c>
      <c r="I13" s="6"/>
    </row>
    <row r="14" spans="2:9" s="2" customFormat="1" ht="87.75" customHeight="1">
      <c r="B14" s="14">
        <v>1</v>
      </c>
      <c r="C14" s="85" t="s">
        <v>26</v>
      </c>
      <c r="D14" s="86"/>
      <c r="E14" s="87"/>
      <c r="F14" s="8" t="s">
        <v>10</v>
      </c>
      <c r="G14" s="21">
        <v>60</v>
      </c>
      <c r="H14" s="9"/>
      <c r="I14" s="23">
        <f t="shared" ref="I14:I18" si="0">G14*H14</f>
        <v>0</v>
      </c>
    </row>
    <row r="15" spans="2:9" s="2" customFormat="1" ht="32.25" customHeight="1">
      <c r="B15" s="14">
        <v>2</v>
      </c>
      <c r="C15" s="85" t="s">
        <v>27</v>
      </c>
      <c r="D15" s="86"/>
      <c r="E15" s="87"/>
      <c r="F15" s="8" t="s">
        <v>7</v>
      </c>
      <c r="G15" s="21">
        <v>7</v>
      </c>
      <c r="H15" s="9"/>
      <c r="I15" s="9">
        <f t="shared" si="0"/>
        <v>0</v>
      </c>
    </row>
    <row r="16" spans="2:9" s="2" customFormat="1" ht="58.5" customHeight="1">
      <c r="B16" s="14">
        <v>3</v>
      </c>
      <c r="C16" s="85" t="s">
        <v>47</v>
      </c>
      <c r="D16" s="86"/>
      <c r="E16" s="87"/>
      <c r="F16" s="8" t="s">
        <v>10</v>
      </c>
      <c r="G16" s="21">
        <v>200</v>
      </c>
      <c r="H16" s="9"/>
      <c r="I16" s="9">
        <f t="shared" si="0"/>
        <v>0</v>
      </c>
    </row>
    <row r="17" spans="2:9" s="2" customFormat="1" ht="89.25" customHeight="1">
      <c r="B17" s="14">
        <v>4</v>
      </c>
      <c r="C17" s="73" t="s">
        <v>34</v>
      </c>
      <c r="D17" s="74"/>
      <c r="E17" s="75"/>
      <c r="F17" s="8" t="s">
        <v>6</v>
      </c>
      <c r="G17" s="21">
        <v>400</v>
      </c>
      <c r="H17" s="9"/>
      <c r="I17" s="9">
        <f t="shared" si="0"/>
        <v>0</v>
      </c>
    </row>
    <row r="18" spans="2:9" s="2" customFormat="1" ht="12">
      <c r="B18" s="14">
        <v>5</v>
      </c>
      <c r="C18" s="85" t="s">
        <v>25</v>
      </c>
      <c r="D18" s="86"/>
      <c r="E18" s="87"/>
      <c r="F18" s="8" t="s">
        <v>8</v>
      </c>
      <c r="G18" s="21">
        <v>1</v>
      </c>
      <c r="H18" s="9"/>
      <c r="I18" s="9">
        <f t="shared" si="0"/>
        <v>0</v>
      </c>
    </row>
    <row r="19" spans="2:9" s="2" customFormat="1" ht="12">
      <c r="B19" s="10"/>
      <c r="C19" s="70" t="s">
        <v>9</v>
      </c>
      <c r="D19" s="71"/>
      <c r="E19" s="71"/>
      <c r="F19" s="71"/>
      <c r="G19" s="72"/>
      <c r="H19" s="9"/>
      <c r="I19" s="9"/>
    </row>
    <row r="20" spans="2:9" s="2" customFormat="1" ht="67.5" customHeight="1">
      <c r="B20" s="14">
        <v>6</v>
      </c>
      <c r="C20" s="73" t="s">
        <v>22</v>
      </c>
      <c r="D20" s="74"/>
      <c r="E20" s="75"/>
      <c r="F20" s="13" t="s">
        <v>6</v>
      </c>
      <c r="G20" s="20">
        <v>50</v>
      </c>
      <c r="H20" s="9"/>
      <c r="I20" s="9">
        <f t="shared" ref="I20:I26" si="1">G20*H20</f>
        <v>0</v>
      </c>
    </row>
    <row r="21" spans="2:9" s="2" customFormat="1" ht="63.75" customHeight="1">
      <c r="B21" s="14">
        <v>7</v>
      </c>
      <c r="C21" s="73" t="s">
        <v>24</v>
      </c>
      <c r="D21" s="74"/>
      <c r="E21" s="75"/>
      <c r="F21" s="13" t="s">
        <v>10</v>
      </c>
      <c r="G21" s="20">
        <v>20</v>
      </c>
      <c r="H21" s="9"/>
      <c r="I21" s="9">
        <f t="shared" si="1"/>
        <v>0</v>
      </c>
    </row>
    <row r="22" spans="2:9" s="2" customFormat="1" ht="64.5" customHeight="1">
      <c r="B22" s="14">
        <v>8</v>
      </c>
      <c r="C22" s="73" t="s">
        <v>31</v>
      </c>
      <c r="D22" s="74"/>
      <c r="E22" s="75"/>
      <c r="F22" s="13" t="s">
        <v>10</v>
      </c>
      <c r="G22" s="20">
        <v>130</v>
      </c>
      <c r="H22" s="9"/>
      <c r="I22" s="9">
        <f t="shared" si="1"/>
        <v>0</v>
      </c>
    </row>
    <row r="23" spans="2:9" s="2" customFormat="1" ht="77.25" customHeight="1">
      <c r="B23" s="14">
        <v>9</v>
      </c>
      <c r="C23" s="73" t="s">
        <v>39</v>
      </c>
      <c r="D23" s="74"/>
      <c r="E23" s="75"/>
      <c r="F23" s="13" t="s">
        <v>10</v>
      </c>
      <c r="G23" s="20">
        <v>40</v>
      </c>
      <c r="H23" s="9"/>
      <c r="I23" s="9">
        <f t="shared" si="1"/>
        <v>0</v>
      </c>
    </row>
    <row r="24" spans="2:9" s="2" customFormat="1" ht="75.75" customHeight="1">
      <c r="B24" s="14">
        <v>10</v>
      </c>
      <c r="C24" s="73" t="s">
        <v>40</v>
      </c>
      <c r="D24" s="74"/>
      <c r="E24" s="75"/>
      <c r="F24" s="13" t="s">
        <v>10</v>
      </c>
      <c r="G24" s="20">
        <v>30</v>
      </c>
      <c r="H24" s="9"/>
      <c r="I24" s="9">
        <f t="shared" si="1"/>
        <v>0</v>
      </c>
    </row>
    <row r="25" spans="2:9" s="2" customFormat="1" ht="63" customHeight="1">
      <c r="B25" s="11">
        <v>11</v>
      </c>
      <c r="C25" s="85" t="s">
        <v>21</v>
      </c>
      <c r="D25" s="86"/>
      <c r="E25" s="87"/>
      <c r="F25" s="8" t="s">
        <v>6</v>
      </c>
      <c r="G25" s="21">
        <v>300</v>
      </c>
      <c r="H25" s="9"/>
      <c r="I25" s="9">
        <f t="shared" si="1"/>
        <v>0</v>
      </c>
    </row>
    <row r="26" spans="2:9" s="2" customFormat="1" ht="66" customHeight="1">
      <c r="B26" s="11">
        <v>12</v>
      </c>
      <c r="C26" s="85" t="s">
        <v>23</v>
      </c>
      <c r="D26" s="86"/>
      <c r="E26" s="87"/>
      <c r="F26" s="8" t="s">
        <v>6</v>
      </c>
      <c r="G26" s="21">
        <v>100</v>
      </c>
      <c r="H26" s="9"/>
      <c r="I26" s="9">
        <f t="shared" si="1"/>
        <v>0</v>
      </c>
    </row>
    <row r="27" spans="2:9" s="2" customFormat="1" ht="12">
      <c r="B27" s="12"/>
      <c r="C27" s="70" t="s">
        <v>11</v>
      </c>
      <c r="D27" s="71"/>
      <c r="E27" s="71"/>
      <c r="F27" s="71"/>
      <c r="G27" s="72"/>
      <c r="H27" s="9" t="str">
        <f>IFERROR(ROUND(AVERAGE(#REF!),0),"")</f>
        <v/>
      </c>
      <c r="I27" s="9"/>
    </row>
    <row r="28" spans="2:9" s="2" customFormat="1" ht="53.25" customHeight="1">
      <c r="B28" s="11">
        <v>13</v>
      </c>
      <c r="C28" s="85" t="s">
        <v>12</v>
      </c>
      <c r="D28" s="86"/>
      <c r="E28" s="87"/>
      <c r="F28" s="8" t="s">
        <v>10</v>
      </c>
      <c r="G28" s="21">
        <v>30</v>
      </c>
      <c r="H28" s="9"/>
      <c r="I28" s="9">
        <f t="shared" ref="I28" si="2">G28*H28</f>
        <v>0</v>
      </c>
    </row>
    <row r="29" spans="2:9" s="2" customFormat="1" ht="12">
      <c r="B29" s="12"/>
      <c r="C29" s="70" t="s">
        <v>13</v>
      </c>
      <c r="D29" s="71"/>
      <c r="E29" s="71"/>
      <c r="F29" s="71"/>
      <c r="G29" s="72"/>
      <c r="H29" s="9" t="str">
        <f>IFERROR(ROUND(AVERAGE(#REF!),0),"")</f>
        <v/>
      </c>
      <c r="I29" s="9"/>
    </row>
    <row r="30" spans="2:9" s="2" customFormat="1" ht="141" customHeight="1">
      <c r="B30" s="11">
        <v>14</v>
      </c>
      <c r="C30" s="85" t="s">
        <v>38</v>
      </c>
      <c r="D30" s="86"/>
      <c r="E30" s="87"/>
      <c r="F30" s="8" t="s">
        <v>10</v>
      </c>
      <c r="G30" s="21">
        <v>1200</v>
      </c>
      <c r="H30" s="9"/>
      <c r="I30" s="9">
        <f t="shared" ref="I30:I36" si="3">G30*H30</f>
        <v>0</v>
      </c>
    </row>
    <row r="31" spans="2:9" s="2" customFormat="1" ht="12">
      <c r="B31" s="12"/>
      <c r="C31" s="70" t="s">
        <v>35</v>
      </c>
      <c r="D31" s="71"/>
      <c r="E31" s="71"/>
      <c r="F31" s="71"/>
      <c r="G31" s="72"/>
      <c r="H31" s="9"/>
      <c r="I31" s="9"/>
    </row>
    <row r="32" spans="2:9" s="2" customFormat="1" ht="169.5" customHeight="1">
      <c r="B32" s="13">
        <v>15</v>
      </c>
      <c r="C32" s="73" t="s">
        <v>37</v>
      </c>
      <c r="D32" s="74"/>
      <c r="E32" s="75"/>
      <c r="F32" s="13" t="s">
        <v>6</v>
      </c>
      <c r="G32" s="40">
        <v>90</v>
      </c>
      <c r="H32" s="9"/>
      <c r="I32" s="9">
        <f t="shared" si="3"/>
        <v>0</v>
      </c>
    </row>
    <row r="33" spans="2:9" s="2" customFormat="1" ht="63.75" customHeight="1">
      <c r="B33" s="13">
        <v>16</v>
      </c>
      <c r="C33" s="73" t="s">
        <v>48</v>
      </c>
      <c r="D33" s="74"/>
      <c r="E33" s="75"/>
      <c r="F33" s="13" t="s">
        <v>5</v>
      </c>
      <c r="G33" s="42">
        <v>1</v>
      </c>
      <c r="H33" s="9"/>
      <c r="I33" s="9">
        <f t="shared" si="3"/>
        <v>0</v>
      </c>
    </row>
    <row r="34" spans="2:9" s="2" customFormat="1" ht="50.25" customHeight="1">
      <c r="B34" s="55">
        <v>17</v>
      </c>
      <c r="C34" s="73" t="s">
        <v>49</v>
      </c>
      <c r="D34" s="74"/>
      <c r="E34" s="75"/>
      <c r="F34" s="56" t="s">
        <v>5</v>
      </c>
      <c r="G34" s="42">
        <v>18</v>
      </c>
      <c r="H34" s="57"/>
      <c r="I34" s="9">
        <f t="shared" si="3"/>
        <v>0</v>
      </c>
    </row>
    <row r="35" spans="2:9" s="2" customFormat="1" ht="64.5" customHeight="1">
      <c r="B35" s="55">
        <v>18</v>
      </c>
      <c r="C35" s="73" t="s">
        <v>50</v>
      </c>
      <c r="D35" s="74"/>
      <c r="E35" s="75"/>
      <c r="F35" s="56" t="s">
        <v>46</v>
      </c>
      <c r="G35" s="42">
        <v>1</v>
      </c>
      <c r="H35" s="57"/>
      <c r="I35" s="9">
        <f t="shared" si="3"/>
        <v>0</v>
      </c>
    </row>
    <row r="36" spans="2:9" s="2" customFormat="1" ht="56.25" customHeight="1">
      <c r="B36" s="55">
        <v>19</v>
      </c>
      <c r="C36" s="73" t="s">
        <v>51</v>
      </c>
      <c r="D36" s="74"/>
      <c r="E36" s="74"/>
      <c r="F36" s="13" t="s">
        <v>10</v>
      </c>
      <c r="G36" s="42">
        <v>378</v>
      </c>
      <c r="H36" s="57"/>
      <c r="I36" s="9">
        <f t="shared" si="3"/>
        <v>0</v>
      </c>
    </row>
    <row r="37" spans="2:9" s="2" customFormat="1" ht="12">
      <c r="B37" s="34"/>
      <c r="C37" s="62" t="s">
        <v>30</v>
      </c>
      <c r="D37" s="62"/>
      <c r="E37" s="62"/>
      <c r="F37" s="62"/>
      <c r="G37" s="62"/>
      <c r="H37" s="63"/>
      <c r="I37" s="33">
        <f>SUM(I14:I36)</f>
        <v>0</v>
      </c>
    </row>
    <row r="38" spans="2:9" s="2" customFormat="1" ht="12">
      <c r="B38" s="34"/>
      <c r="C38" s="58"/>
      <c r="D38" s="58"/>
      <c r="E38" s="58"/>
      <c r="F38" s="58"/>
      <c r="G38" s="58"/>
      <c r="H38" s="58"/>
      <c r="I38" s="35"/>
    </row>
    <row r="39" spans="2:9" s="2" customFormat="1" ht="12.75">
      <c r="B39" s="64" t="s">
        <v>32</v>
      </c>
      <c r="C39" s="65"/>
      <c r="D39" s="65"/>
      <c r="E39" s="65"/>
      <c r="F39" s="65"/>
      <c r="G39" s="65"/>
      <c r="H39" s="65"/>
      <c r="I39" s="66"/>
    </row>
    <row r="40" spans="2:9" s="2" customFormat="1" ht="24">
      <c r="B40" s="41" t="s">
        <v>0</v>
      </c>
      <c r="C40" s="67" t="s">
        <v>1</v>
      </c>
      <c r="D40" s="68"/>
      <c r="E40" s="69"/>
      <c r="F40" s="41" t="s">
        <v>2</v>
      </c>
      <c r="G40" s="19" t="s">
        <v>3</v>
      </c>
      <c r="H40" s="41" t="s">
        <v>28</v>
      </c>
      <c r="I40" s="41" t="s">
        <v>29</v>
      </c>
    </row>
    <row r="41" spans="2:9" s="2" customFormat="1" ht="12">
      <c r="B41" s="12"/>
      <c r="C41" s="70" t="s">
        <v>35</v>
      </c>
      <c r="D41" s="71"/>
      <c r="E41" s="71"/>
      <c r="F41" s="71"/>
      <c r="G41" s="72"/>
      <c r="H41" s="9" t="str">
        <f>IFERROR(ROUND(AVERAGE(#REF!),0),"")</f>
        <v/>
      </c>
      <c r="I41" s="9"/>
    </row>
    <row r="42" spans="2:9" s="2" customFormat="1" ht="82.5" customHeight="1">
      <c r="B42" s="13">
        <v>20</v>
      </c>
      <c r="C42" s="73" t="s">
        <v>61</v>
      </c>
      <c r="D42" s="74"/>
      <c r="E42" s="75"/>
      <c r="F42" s="13" t="s">
        <v>5</v>
      </c>
      <c r="G42" s="20">
        <v>4</v>
      </c>
      <c r="H42" s="23"/>
      <c r="I42" s="23">
        <f>H42*G42</f>
        <v>0</v>
      </c>
    </row>
    <row r="43" spans="2:9" s="2" customFormat="1" ht="12">
      <c r="B43" s="34"/>
      <c r="C43" s="62"/>
      <c r="D43" s="62"/>
      <c r="E43" s="62"/>
      <c r="F43" s="62"/>
      <c r="G43" s="62"/>
      <c r="H43" s="63"/>
      <c r="I43" s="33">
        <f>SUM(I41:I42)</f>
        <v>0</v>
      </c>
    </row>
    <row r="44" spans="2:9" s="2" customFormat="1" ht="12">
      <c r="B44" s="37"/>
      <c r="C44" s="38"/>
      <c r="D44" s="38"/>
      <c r="E44" s="38"/>
      <c r="F44" s="38"/>
      <c r="G44" s="38"/>
      <c r="H44" s="38"/>
      <c r="I44" s="39"/>
    </row>
    <row r="45" spans="2:9" s="2" customFormat="1" ht="12">
      <c r="B45" s="10">
        <v>5</v>
      </c>
      <c r="C45" s="79" t="s">
        <v>36</v>
      </c>
      <c r="D45" s="80"/>
      <c r="E45" s="80"/>
      <c r="F45" s="80"/>
      <c r="G45" s="81"/>
      <c r="H45" s="16" t="s">
        <v>14</v>
      </c>
      <c r="I45" s="16"/>
    </row>
    <row r="46" spans="2:9" s="2" customFormat="1" ht="12">
      <c r="B46" s="7" t="s">
        <v>15</v>
      </c>
      <c r="C46" s="76" t="s">
        <v>16</v>
      </c>
      <c r="D46" s="77"/>
      <c r="E46" s="77"/>
      <c r="F46" s="77"/>
      <c r="G46" s="78"/>
      <c r="H46" s="15"/>
      <c r="I46" s="24">
        <f>(I37+I43)*H46</f>
        <v>0</v>
      </c>
    </row>
    <row r="47" spans="2:9" s="2" customFormat="1" ht="12">
      <c r="B47" s="7" t="s">
        <v>17</v>
      </c>
      <c r="C47" s="76" t="s">
        <v>18</v>
      </c>
      <c r="D47" s="77"/>
      <c r="E47" s="77"/>
      <c r="F47" s="77"/>
      <c r="G47" s="78"/>
      <c r="H47" s="15"/>
      <c r="I47" s="24">
        <f>(I37+I43)*H47</f>
        <v>0</v>
      </c>
    </row>
    <row r="48" spans="2:9" s="2" customFormat="1" ht="12">
      <c r="B48" s="7" t="s">
        <v>19</v>
      </c>
      <c r="C48" s="76" t="s">
        <v>20</v>
      </c>
      <c r="D48" s="77"/>
      <c r="E48" s="77"/>
      <c r="F48" s="77"/>
      <c r="G48" s="78"/>
      <c r="H48" s="15"/>
      <c r="I48" s="24">
        <f>I47*H48</f>
        <v>0</v>
      </c>
    </row>
    <row r="49" spans="2:9" s="2" customFormat="1" ht="12.75">
      <c r="B49" s="29"/>
      <c r="C49" s="60" t="s">
        <v>60</v>
      </c>
      <c r="D49" s="60"/>
      <c r="E49" s="60"/>
      <c r="F49" s="60"/>
      <c r="G49" s="60"/>
      <c r="H49" s="61"/>
      <c r="I49" s="36">
        <f>I37+I43+I46+I47+I48</f>
        <v>0</v>
      </c>
    </row>
    <row r="50" spans="2:9" s="2" customFormat="1" ht="12">
      <c r="G50" s="18"/>
      <c r="I50" s="3"/>
    </row>
    <row r="51" spans="2:9" s="2" customFormat="1" ht="15" customHeight="1">
      <c r="C51" s="28"/>
      <c r="D51" s="28"/>
      <c r="E51" s="28"/>
      <c r="F51" s="28"/>
      <c r="G51" s="28"/>
      <c r="H51" s="28"/>
      <c r="I51" s="28"/>
    </row>
    <row r="52" spans="2:9" s="2" customFormat="1" ht="15" customHeight="1">
      <c r="C52" s="59" t="s">
        <v>53</v>
      </c>
      <c r="D52" s="28"/>
      <c r="E52" s="28"/>
      <c r="F52" s="28"/>
      <c r="G52" s="28"/>
      <c r="H52" s="28"/>
      <c r="I52" s="28"/>
    </row>
    <row r="53" spans="2:9" s="2" customFormat="1" ht="12" customHeight="1">
      <c r="C53" s="59" t="s">
        <v>54</v>
      </c>
      <c r="D53" s="28"/>
      <c r="E53" s="28"/>
      <c r="F53" s="28"/>
      <c r="G53" s="28"/>
      <c r="H53" s="28"/>
      <c r="I53" s="28"/>
    </row>
    <row r="54" spans="2:9" s="2" customFormat="1" ht="12" customHeight="1">
      <c r="C54" s="59" t="s">
        <v>55</v>
      </c>
      <c r="D54" s="28"/>
      <c r="E54" s="28"/>
      <c r="F54" s="28"/>
      <c r="G54" s="28"/>
      <c r="H54" s="28"/>
      <c r="I54" s="28"/>
    </row>
    <row r="55" spans="2:9" s="2" customFormat="1" ht="15.75" customHeight="1">
      <c r="C55" s="59" t="s">
        <v>56</v>
      </c>
      <c r="D55" s="28"/>
      <c r="E55" s="28"/>
      <c r="F55" s="28"/>
      <c r="G55" s="28"/>
      <c r="H55" s="28"/>
      <c r="I55" s="28"/>
    </row>
    <row r="56" spans="2:9" s="2" customFormat="1" ht="13.5" customHeight="1">
      <c r="C56" s="59" t="s">
        <v>57</v>
      </c>
      <c r="D56" s="28"/>
      <c r="E56" s="28"/>
      <c r="F56" s="28"/>
      <c r="G56" s="28"/>
      <c r="H56" s="28"/>
      <c r="I56" s="28"/>
    </row>
    <row r="57" spans="2:9" s="2" customFormat="1" ht="15">
      <c r="C57" s="59" t="s">
        <v>58</v>
      </c>
      <c r="D57" s="28"/>
      <c r="E57" s="28"/>
      <c r="F57" s="28"/>
      <c r="G57" s="28"/>
      <c r="H57" s="28"/>
      <c r="I57" s="28"/>
    </row>
    <row r="58" spans="2:9" s="2" customFormat="1" ht="15">
      <c r="C58" s="59" t="s">
        <v>59</v>
      </c>
      <c r="D58" s="28"/>
      <c r="E58" s="28"/>
      <c r="F58" s="28"/>
      <c r="G58" s="28"/>
      <c r="H58" s="28"/>
      <c r="I58" s="28"/>
    </row>
    <row r="59" spans="2:9" s="2" customFormat="1" ht="12">
      <c r="C59" s="28"/>
      <c r="D59" s="28"/>
      <c r="E59" s="28"/>
      <c r="F59" s="28"/>
      <c r="G59" s="28"/>
      <c r="H59" s="28"/>
      <c r="I59" s="28"/>
    </row>
    <row r="60" spans="2:9" s="2" customFormat="1" ht="15" customHeight="1"/>
    <row r="61" spans="2:9" s="2" customFormat="1" ht="12">
      <c r="G61" s="18"/>
    </row>
    <row r="62" spans="2:9" s="2" customFormat="1" ht="12">
      <c r="G62" s="18"/>
    </row>
    <row r="63" spans="2:9" s="2" customFormat="1" ht="12">
      <c r="G63" s="18"/>
    </row>
    <row r="64" spans="2:9" s="2" customFormat="1" ht="12">
      <c r="G64" s="18"/>
    </row>
    <row r="65" spans="7:7" s="2" customFormat="1" ht="12">
      <c r="G65" s="18"/>
    </row>
    <row r="66" spans="7:7" s="2" customFormat="1" ht="12">
      <c r="G66" s="18"/>
    </row>
    <row r="67" spans="7:7" s="2" customFormat="1" ht="12">
      <c r="G67" s="18"/>
    </row>
    <row r="68" spans="7:7" s="2" customFormat="1" ht="12">
      <c r="G68" s="18"/>
    </row>
    <row r="69" spans="7:7" s="2" customFormat="1" ht="12">
      <c r="G69" s="18"/>
    </row>
    <row r="70" spans="7:7" s="2" customFormat="1" ht="12">
      <c r="G70" s="18"/>
    </row>
    <row r="71" spans="7:7" s="2" customFormat="1" ht="12">
      <c r="G71" s="18"/>
    </row>
    <row r="72" spans="7:7" s="2" customFormat="1" ht="12">
      <c r="G72" s="18"/>
    </row>
    <row r="73" spans="7:7" s="2" customFormat="1" ht="12">
      <c r="G73" s="18"/>
    </row>
    <row r="74" spans="7:7" s="2" customFormat="1" ht="12">
      <c r="G74" s="18"/>
    </row>
    <row r="75" spans="7:7" s="2" customFormat="1" ht="12">
      <c r="G75" s="18"/>
    </row>
    <row r="76" spans="7:7" s="2" customFormat="1" ht="12">
      <c r="G76" s="18"/>
    </row>
    <row r="77" spans="7:7" s="2" customFormat="1" ht="12">
      <c r="G77" s="18"/>
    </row>
    <row r="78" spans="7:7" s="2" customFormat="1" ht="12">
      <c r="G78" s="18"/>
    </row>
    <row r="79" spans="7:7" s="2" customFormat="1" ht="12">
      <c r="G79" s="18"/>
    </row>
    <row r="80" spans="7:7" s="2" customFormat="1" ht="12">
      <c r="G80" s="18"/>
    </row>
    <row r="81" spans="7:7" s="2" customFormat="1" ht="12">
      <c r="G81" s="18"/>
    </row>
    <row r="82" spans="7:7" s="2" customFormat="1" ht="12">
      <c r="G82" s="18"/>
    </row>
    <row r="83" spans="7:7" s="2" customFormat="1" ht="12">
      <c r="G83" s="18"/>
    </row>
    <row r="84" spans="7:7" s="2" customFormat="1" ht="12">
      <c r="G84" s="18"/>
    </row>
    <row r="85" spans="7:7" s="2" customFormat="1" ht="12">
      <c r="G85" s="18"/>
    </row>
    <row r="86" spans="7:7" s="2" customFormat="1" ht="12">
      <c r="G86" s="18"/>
    </row>
    <row r="87" spans="7:7" s="2" customFormat="1" ht="12">
      <c r="G87" s="18"/>
    </row>
    <row r="88" spans="7:7" s="2" customFormat="1" ht="12">
      <c r="G88" s="18"/>
    </row>
    <row r="89" spans="7:7" s="2" customFormat="1" ht="12">
      <c r="G89" s="18"/>
    </row>
    <row r="90" spans="7:7" s="2" customFormat="1" ht="12">
      <c r="G90" s="18"/>
    </row>
    <row r="91" spans="7:7" s="2" customFormat="1" ht="12">
      <c r="G91" s="18"/>
    </row>
    <row r="92" spans="7:7" s="2" customFormat="1" ht="12">
      <c r="G92" s="18"/>
    </row>
    <row r="93" spans="7:7" s="2" customFormat="1" ht="12">
      <c r="G93" s="18"/>
    </row>
    <row r="94" spans="7:7" s="2" customFormat="1" ht="12">
      <c r="G94" s="18"/>
    </row>
    <row r="95" spans="7:7" s="2" customFormat="1" ht="12">
      <c r="G95" s="18"/>
    </row>
    <row r="96" spans="7:7" s="2" customFormat="1" ht="12">
      <c r="G96" s="18"/>
    </row>
    <row r="97" spans="2:13" s="2" customFormat="1" ht="12">
      <c r="G97" s="18"/>
    </row>
    <row r="98" spans="2:13" s="2" customFormat="1" ht="12">
      <c r="G98" s="18"/>
    </row>
    <row r="99" spans="2:13" s="2" customFormat="1" ht="12">
      <c r="G99" s="18"/>
    </row>
    <row r="100" spans="2:13" s="2" customFormat="1" ht="12">
      <c r="G100" s="18"/>
    </row>
    <row r="101" spans="2:13" s="2" customFormat="1" ht="12">
      <c r="G101" s="18"/>
    </row>
    <row r="102" spans="2:13" s="2" customFormat="1" ht="12">
      <c r="G102" s="18"/>
    </row>
    <row r="103" spans="2:13" s="2" customFormat="1" ht="12">
      <c r="G103" s="18"/>
    </row>
    <row r="104" spans="2:13" s="2" customFormat="1" ht="12">
      <c r="G104" s="18"/>
    </row>
    <row r="105" spans="2:13" s="2" customFormat="1" ht="12">
      <c r="G105" s="18"/>
    </row>
    <row r="106" spans="2:13" s="2" customFormat="1" ht="12">
      <c r="G106" s="18"/>
    </row>
    <row r="107" spans="2:13" s="2" customFormat="1" ht="12">
      <c r="G107" s="18"/>
    </row>
    <row r="108" spans="2:13" s="2" customFormat="1" ht="12">
      <c r="G108" s="18"/>
    </row>
    <row r="109" spans="2:13" s="2" customFormat="1" ht="12">
      <c r="G109" s="18"/>
    </row>
    <row r="110" spans="2:13" s="2" customFormat="1" ht="12">
      <c r="G110" s="18"/>
    </row>
    <row r="111" spans="2:13" s="2" customFormat="1" ht="12">
      <c r="G111" s="18"/>
    </row>
    <row r="112" spans="2:13">
      <c r="B112" s="4"/>
      <c r="C112" s="4"/>
      <c r="D112" s="4"/>
      <c r="E112" s="4"/>
      <c r="F112" s="4"/>
      <c r="G112" s="22"/>
      <c r="H112" s="4"/>
      <c r="I112" s="4"/>
      <c r="J112" s="4"/>
      <c r="K112" s="4"/>
      <c r="L112" s="4"/>
      <c r="M112" s="4"/>
    </row>
    <row r="113" spans="2:13">
      <c r="B113" s="4"/>
      <c r="C113" s="4"/>
      <c r="D113" s="4"/>
      <c r="E113" s="4"/>
      <c r="F113" s="4"/>
      <c r="G113" s="22"/>
      <c r="H113" s="4"/>
      <c r="I113" s="4"/>
      <c r="J113" s="4"/>
      <c r="K113" s="4"/>
      <c r="L113" s="4"/>
      <c r="M113" s="4"/>
    </row>
    <row r="114" spans="2:13">
      <c r="B114" s="4"/>
      <c r="C114" s="4"/>
      <c r="D114" s="4"/>
      <c r="E114" s="4"/>
      <c r="F114" s="4"/>
      <c r="G114" s="22"/>
      <c r="H114" s="4"/>
      <c r="I114" s="4"/>
      <c r="J114" s="4"/>
      <c r="K114" s="4"/>
      <c r="L114" s="4"/>
      <c r="M114" s="4"/>
    </row>
    <row r="115" spans="2:13">
      <c r="B115" s="4"/>
      <c r="C115" s="4"/>
      <c r="D115" s="4"/>
      <c r="E115" s="4"/>
      <c r="F115" s="4"/>
      <c r="G115" s="22"/>
      <c r="H115" s="4"/>
      <c r="I115" s="4"/>
      <c r="J115" s="4"/>
      <c r="K115" s="4"/>
      <c r="L115" s="4"/>
      <c r="M115" s="4"/>
    </row>
    <row r="116" spans="2:13">
      <c r="B116" s="4"/>
      <c r="C116" s="4"/>
      <c r="D116" s="4"/>
      <c r="E116" s="4"/>
      <c r="F116" s="4"/>
      <c r="G116" s="22"/>
      <c r="H116" s="4"/>
      <c r="I116" s="4"/>
      <c r="J116" s="4"/>
      <c r="K116" s="4"/>
      <c r="L116" s="4"/>
      <c r="M116" s="4"/>
    </row>
    <row r="117" spans="2:13">
      <c r="B117" s="4"/>
      <c r="C117" s="4"/>
      <c r="D117" s="4"/>
      <c r="E117" s="4"/>
      <c r="F117" s="4"/>
      <c r="G117" s="22"/>
      <c r="H117" s="4"/>
      <c r="I117" s="4"/>
      <c r="J117" s="4"/>
      <c r="K117" s="4"/>
      <c r="L117" s="4"/>
      <c r="M117" s="4"/>
    </row>
    <row r="118" spans="2:13">
      <c r="B118" s="4"/>
      <c r="C118" s="4"/>
      <c r="D118" s="4"/>
      <c r="E118" s="4"/>
      <c r="F118" s="4"/>
      <c r="G118" s="22"/>
      <c r="H118" s="4"/>
      <c r="I118" s="4"/>
      <c r="J118" s="4"/>
      <c r="K118" s="4"/>
      <c r="L118" s="4"/>
      <c r="M118" s="4"/>
    </row>
    <row r="119" spans="2:13">
      <c r="B119" s="4"/>
      <c r="C119" s="4"/>
      <c r="D119" s="4"/>
      <c r="E119" s="4"/>
      <c r="F119" s="4"/>
      <c r="G119" s="22"/>
      <c r="H119" s="4"/>
      <c r="I119" s="4"/>
      <c r="J119" s="4"/>
      <c r="K119" s="4"/>
      <c r="L119" s="4"/>
      <c r="M119" s="4"/>
    </row>
    <row r="120" spans="2:13">
      <c r="B120" s="4"/>
      <c r="C120" s="4"/>
      <c r="D120" s="4"/>
      <c r="E120" s="4"/>
      <c r="F120" s="4"/>
      <c r="G120" s="22"/>
      <c r="H120" s="4"/>
      <c r="I120" s="4"/>
      <c r="J120" s="4"/>
      <c r="K120" s="4"/>
      <c r="L120" s="4"/>
      <c r="M120" s="4"/>
    </row>
    <row r="121" spans="2:13">
      <c r="B121" s="4"/>
      <c r="C121" s="4"/>
      <c r="D121" s="4"/>
      <c r="E121" s="4"/>
      <c r="F121" s="4"/>
      <c r="G121" s="22"/>
      <c r="H121" s="4"/>
      <c r="I121" s="4"/>
      <c r="J121" s="4"/>
      <c r="K121" s="4"/>
      <c r="L121" s="4"/>
      <c r="M121" s="4"/>
    </row>
    <row r="122" spans="2:13">
      <c r="B122" s="4"/>
      <c r="C122" s="4"/>
      <c r="D122" s="4"/>
      <c r="E122" s="4"/>
      <c r="F122" s="4"/>
      <c r="G122" s="22"/>
      <c r="H122" s="4"/>
      <c r="I122" s="4"/>
      <c r="J122" s="4"/>
      <c r="K122" s="4"/>
      <c r="L122" s="4"/>
      <c r="M122" s="4"/>
    </row>
    <row r="123" spans="2:13">
      <c r="B123" s="4"/>
      <c r="C123" s="4"/>
      <c r="D123" s="4"/>
      <c r="E123" s="4"/>
      <c r="F123" s="4"/>
      <c r="G123" s="22"/>
      <c r="H123" s="4"/>
      <c r="I123" s="4"/>
      <c r="J123" s="4"/>
      <c r="K123" s="4"/>
      <c r="L123" s="4"/>
      <c r="M123" s="4"/>
    </row>
    <row r="124" spans="2:13">
      <c r="B124" s="4"/>
      <c r="C124" s="4"/>
      <c r="D124" s="4"/>
      <c r="E124" s="4"/>
      <c r="F124" s="4"/>
      <c r="G124" s="22"/>
      <c r="H124" s="4"/>
      <c r="I124" s="4"/>
      <c r="J124" s="4"/>
      <c r="K124" s="4"/>
      <c r="L124" s="4"/>
      <c r="M124" s="4"/>
    </row>
    <row r="125" spans="2:13">
      <c r="B125" s="4"/>
      <c r="C125" s="4"/>
      <c r="D125" s="4"/>
      <c r="E125" s="4"/>
      <c r="F125" s="4"/>
      <c r="G125" s="22"/>
      <c r="H125" s="4"/>
      <c r="I125" s="4"/>
      <c r="J125" s="4"/>
      <c r="K125" s="4"/>
      <c r="L125" s="4"/>
      <c r="M125" s="4"/>
    </row>
    <row r="126" spans="2:13">
      <c r="B126" s="4"/>
      <c r="C126" s="4"/>
      <c r="D126" s="4"/>
      <c r="E126" s="4"/>
      <c r="F126" s="4"/>
      <c r="G126" s="22"/>
      <c r="H126" s="4"/>
      <c r="I126" s="4"/>
      <c r="J126" s="4"/>
      <c r="K126" s="4"/>
      <c r="L126" s="4"/>
      <c r="M126" s="4"/>
    </row>
    <row r="127" spans="2:13">
      <c r="B127" s="4"/>
      <c r="C127" s="4"/>
      <c r="D127" s="4"/>
      <c r="E127" s="4"/>
      <c r="F127" s="4"/>
      <c r="G127" s="22"/>
      <c r="H127" s="4"/>
      <c r="I127" s="4"/>
      <c r="J127" s="4"/>
      <c r="K127" s="4"/>
      <c r="L127" s="4"/>
      <c r="M127" s="4"/>
    </row>
    <row r="128" spans="2:13">
      <c r="B128" s="4"/>
      <c r="C128" s="4"/>
      <c r="D128" s="4"/>
      <c r="E128" s="4"/>
      <c r="F128" s="4"/>
      <c r="G128" s="22"/>
      <c r="H128" s="4"/>
      <c r="I128" s="4"/>
      <c r="J128" s="4"/>
      <c r="K128" s="4"/>
      <c r="L128" s="4"/>
      <c r="M128" s="4"/>
    </row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</sheetData>
  <mergeCells count="40">
    <mergeCell ref="B7:I7"/>
    <mergeCell ref="C24:E24"/>
    <mergeCell ref="B9:I9"/>
    <mergeCell ref="B11:I11"/>
    <mergeCell ref="C12:E12"/>
    <mergeCell ref="C13:G13"/>
    <mergeCell ref="C19:G19"/>
    <mergeCell ref="C20:E20"/>
    <mergeCell ref="C21:E21"/>
    <mergeCell ref="C22:E22"/>
    <mergeCell ref="C23:E23"/>
    <mergeCell ref="C14:E14"/>
    <mergeCell ref="C15:E15"/>
    <mergeCell ref="C16:E16"/>
    <mergeCell ref="C17:E17"/>
    <mergeCell ref="C36:E36"/>
    <mergeCell ref="B8:I8"/>
    <mergeCell ref="C32:E32"/>
    <mergeCell ref="C33:E33"/>
    <mergeCell ref="C34:E34"/>
    <mergeCell ref="C35:E35"/>
    <mergeCell ref="C28:E28"/>
    <mergeCell ref="C29:G29"/>
    <mergeCell ref="C18:E18"/>
    <mergeCell ref="C30:E30"/>
    <mergeCell ref="C31:G31"/>
    <mergeCell ref="C26:E26"/>
    <mergeCell ref="C27:G27"/>
    <mergeCell ref="C25:E25"/>
    <mergeCell ref="C49:H49"/>
    <mergeCell ref="C37:H37"/>
    <mergeCell ref="B39:I39"/>
    <mergeCell ref="C40:E40"/>
    <mergeCell ref="C41:G41"/>
    <mergeCell ref="C42:E42"/>
    <mergeCell ref="C48:G48"/>
    <mergeCell ref="C46:G46"/>
    <mergeCell ref="C47:G47"/>
    <mergeCell ref="C43:H43"/>
    <mergeCell ref="C45:G4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DEFIN. PARA COTIZAR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</dc:creator>
  <cp:lastModifiedBy>Carlos Alberto Gutierrez Rincon</cp:lastModifiedBy>
  <cp:lastPrinted>2019-05-23T18:41:07Z</cp:lastPrinted>
  <dcterms:created xsi:type="dcterms:W3CDTF">2017-03-16T18:39:55Z</dcterms:created>
  <dcterms:modified xsi:type="dcterms:W3CDTF">2019-07-10T14:53:24Z</dcterms:modified>
</cp:coreProperties>
</file>