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yenni.vinasco\Desktop\TELETRABAJO ICB\TRAMITE CONTRACTUAL MANTENIMIENTO 2023\"/>
    </mc:Choice>
  </mc:AlternateContent>
  <bookViews>
    <workbookView xWindow="0" yWindow="0" windowWidth="20730" windowHeight="10575"/>
  </bookViews>
  <sheets>
    <sheet name="ANEXO RIESGOS" sheetId="1" r:id="rId1"/>
  </sheets>
  <externalReferences>
    <externalReference r:id="rId2"/>
    <externalReference r:id="rId3"/>
  </externalReferences>
  <definedNames>
    <definedName name="ASIGNACIÓN">#REF!</definedName>
    <definedName name="CLASE">#REF!</definedName>
    <definedName name="ETAPA">#REF!</definedName>
    <definedName name="FUENTE">#REF!</definedName>
    <definedName name="IMPACTO">#REF!</definedName>
    <definedName name="PROBABILIDAD">#REF!</definedName>
    <definedName name="TIPO">#REF!</definedName>
    <definedName name="_xlnm.Print_Titles" localSheetId="0">'ANEXO RIESGOS'!$14:$15</definedName>
  </definedNames>
  <calcPr calcId="17102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14" i="1" l="1"/>
  <c r="K114" i="1" s="1"/>
</calcChain>
</file>

<file path=xl/comments1.xml><?xml version="1.0" encoding="utf-8"?>
<comments xmlns="http://schemas.openxmlformats.org/spreadsheetml/2006/main">
  <authors>
    <author>Lucia Alexandra Vargas Yemail</author>
  </authors>
  <commentList>
    <comment ref="R113" authorId="0" shapeId="0">
      <text>
        <r>
          <rPr>
            <b/>
            <sz val="9"/>
            <color indexed="81"/>
            <rFont val="Tahoma"/>
            <family val="2"/>
          </rPr>
          <t>Lucia Alexandra Vargas Yemail:</t>
        </r>
        <r>
          <rPr>
            <sz val="9"/>
            <color indexed="81"/>
            <rFont val="Tahoma"/>
            <family val="2"/>
          </rPr>
          <t xml:space="preserve">
Hacer lista desplegable Si / No</t>
        </r>
      </text>
    </comment>
    <comment ref="S113" authorId="0" shapeId="0">
      <text>
        <r>
          <rPr>
            <b/>
            <sz val="9"/>
            <color indexed="81"/>
            <rFont val="Tahoma"/>
            <family val="2"/>
          </rPr>
          <t>Lucia Alexandra Vargas Yemail:</t>
        </r>
        <r>
          <rPr>
            <sz val="9"/>
            <color indexed="81"/>
            <rFont val="Tahoma"/>
            <family val="2"/>
          </rPr>
          <t xml:space="preserve">
Lista desplegable
ICBF
Contratista
ICBF y Contratista</t>
        </r>
      </text>
    </comment>
  </commentList>
</comments>
</file>

<file path=xl/sharedStrings.xml><?xml version="1.0" encoding="utf-8"?>
<sst xmlns="http://schemas.openxmlformats.org/spreadsheetml/2006/main" count="231" uniqueCount="135">
  <si>
    <t>General</t>
  </si>
  <si>
    <t>Específico</t>
  </si>
  <si>
    <t>Contratista</t>
  </si>
  <si>
    <t>Fecha</t>
  </si>
  <si>
    <t>Denominación del bien o servicio</t>
  </si>
  <si>
    <t>Anexo # 1</t>
  </si>
  <si>
    <t>PROBABILIDAD</t>
  </si>
  <si>
    <t>IMPACTO</t>
  </si>
  <si>
    <t>VALORACIÓN</t>
  </si>
  <si>
    <t>CATEGORÍA</t>
  </si>
  <si>
    <t>Riesgo Medio</t>
  </si>
  <si>
    <t>Riesgo Bajo</t>
  </si>
  <si>
    <t>ROBABILIDAD DEL RIESGO</t>
  </si>
  <si>
    <t>NIVEL</t>
  </si>
  <si>
    <t>DESCRIPCIÓN</t>
  </si>
  <si>
    <t>Raro</t>
  </si>
  <si>
    <t>Puede ocurrir excepcionalmente.</t>
  </si>
  <si>
    <t>Improbable</t>
  </si>
  <si>
    <t>Puede ocurrir ocasionalmente</t>
  </si>
  <si>
    <t>Posible</t>
  </si>
  <si>
    <t>Puede ocurrir en cualquier momento futuro.</t>
  </si>
  <si>
    <t>Probable</t>
  </si>
  <si>
    <t>Probablemente va a ocurrir.</t>
  </si>
  <si>
    <t>Casi Cierto</t>
  </si>
  <si>
    <t>Ocurre en la mayoría de las circunstancias.</t>
  </si>
  <si>
    <t>IMPACTO DEL RIESGO</t>
  </si>
  <si>
    <t>CLASIFICACIÓN CUALITATIVA</t>
  </si>
  <si>
    <t>Obstruye la ejecución del contrato de manera intrascendente.</t>
  </si>
  <si>
    <t xml:space="preserve">Dificulta la ejecución del contrato de manera baja. Aplicando medidas mínimas se puede lograr el objeto contractual. </t>
  </si>
  <si>
    <t xml:space="preserve">Afecta la ejecución del contrato sin alterar el beneficio de las partes. </t>
  </si>
  <si>
    <t>Obstruye la ejecución del contrato sustancialmente pero aun así permite la consecución del objeto contractual.</t>
  </si>
  <si>
    <t xml:space="preserve">Perturba la ejecución del contrato de manera grave imposibilitando la consecución del objeto contractual </t>
  </si>
  <si>
    <t>CLASIFICACIÓN MONETARIA</t>
  </si>
  <si>
    <t xml:space="preserve">Los sobrecostos no representan más del uno por ciento (1%) del valor del contrato. 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</si>
  <si>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</si>
  <si>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</si>
  <si>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</si>
  <si>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</si>
  <si>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Insignificante</t>
  </si>
  <si>
    <t>Menor</t>
  </si>
  <si>
    <t>Moderado</t>
  </si>
  <si>
    <t>Mayor</t>
  </si>
  <si>
    <t>Catastrófico</t>
  </si>
  <si>
    <t>VALORACIÓN DEL RIESGO</t>
  </si>
  <si>
    <t xml:space="preserve">CLASIFICACIÓN </t>
  </si>
  <si>
    <t>CUALITATIVA</t>
  </si>
  <si>
    <t>Dificulta la ejecución del contrato de manera baja. Aplicando medidas mínimas se puede lograr el objeto contractual.</t>
  </si>
  <si>
    <t xml:space="preserve">Obstruye la ejecución del contrato sustancialmente pero aun así permite la consecución del objeto contractual. </t>
  </si>
  <si>
    <t>Perturba la ejecución del contrato de manera grave imposibilitando la consecución del objeto contractual.</t>
  </si>
  <si>
    <t xml:space="preserve">MONETARIA </t>
  </si>
  <si>
    <t xml:space="preserve">CATEGORÍA </t>
  </si>
  <si>
    <t xml:space="preserve">VALORACIÓN </t>
  </si>
  <si>
    <t>casi cierto</t>
  </si>
  <si>
    <t>8, 9 Y 10</t>
  </si>
  <si>
    <t>Riesgo Extremo</t>
  </si>
  <si>
    <t>6 y 7</t>
  </si>
  <si>
    <t>Riesgo Alto</t>
  </si>
  <si>
    <t>2, 3 y 4</t>
  </si>
  <si>
    <t xml:space="preserve">Elaborado de conformidad con la metodología propuesta, detallada en el “Manual para la Identificación y Cobertura del Riesgo en los Proceso de Contratación", 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</si>
  <si>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</si>
  <si>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</si>
  <si>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</si>
  <si>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</si>
  <si>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</si>
  <si>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</si>
  <si>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</si>
  <si>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</si>
  <si>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</si>
  <si>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</si>
  <si>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</si>
  <si>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</si>
  <si>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</si>
  <si>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</si>
  <si>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</si>
  <si>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</si>
  <si>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</si>
  <si>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</si>
  <si>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</si>
  <si>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</si>
  <si>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</si>
  <si>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</si>
  <si>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</si>
  <si>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</si>
  <si>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</si>
  <si>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Externo</t>
  </si>
  <si>
    <t>Riesgo de mala calidad de los elementos suministrados.</t>
  </si>
  <si>
    <t xml:space="preserve">perjuicios a la entidad por la instalacion de elementos de mala calidad </t>
  </si>
  <si>
    <t>3=Posible</t>
  </si>
  <si>
    <t xml:space="preserve">3= Moderado </t>
  </si>
  <si>
    <t>no recibir elementos de mala calidad , existir garantias de calidad de los bienes</t>
  </si>
  <si>
    <t>2=Improbable</t>
  </si>
  <si>
    <t>2= Menor</t>
  </si>
  <si>
    <t>No</t>
  </si>
  <si>
    <t>ICBF y Contratista</t>
  </si>
  <si>
    <t xml:space="preserve">desde el inicio del contrato </t>
  </si>
  <si>
    <t xml:space="preserve">al finalizar la ejecucion overificar cada elemento recibido </t>
  </si>
  <si>
    <t xml:space="preserve">revisando cada uno de los elemetos recibidos y haciendo seguimiento a las reparaciones realizadas </t>
  </si>
  <si>
    <t xml:space="preserve">constante </t>
  </si>
  <si>
    <t>Riesgo en incremento de precios del mercado</t>
  </si>
  <si>
    <t>perdida para el cotratista pues aumentaran los costos de los elementos que debe suministrar</t>
  </si>
  <si>
    <t xml:space="preserve">el contratista debera analizar el proceso de contratacion y ofertar con precios que le permitan soportar este riesgo </t>
  </si>
  <si>
    <t>no</t>
  </si>
  <si>
    <t>desde el momento de ofertar en el proceso</t>
  </si>
  <si>
    <t xml:space="preserve">finalizacion del contrato </t>
  </si>
  <si>
    <t xml:space="preserve">el contratista debera estar atento a la alza o baja de precios de mercado. </t>
  </si>
  <si>
    <t>Riesgo por insuficiencia o discontinuidad de los materiales, insumos y elementos de ferretería en el mercado</t>
  </si>
  <si>
    <t>no se contaran con los elementos para atender la necesidad de la entidad</t>
  </si>
  <si>
    <t>1=Raro</t>
  </si>
  <si>
    <t>solicitar materiales que se utilicen comunmente y de los cuales existan muchos proveedores o fabricantes</t>
  </si>
  <si>
    <t>Si</t>
  </si>
  <si>
    <t xml:space="preserve">se debera estar atenta al mercado y solicitar los materiales de comun utilizacion </t>
  </si>
  <si>
    <t>Pérdida o destrucción o deterioro de la mercancía</t>
  </si>
  <si>
    <t>ICBF</t>
  </si>
  <si>
    <t xml:space="preserve">recibir elementos de primera calidad y verificar las fechas ed vencimiento de determinados productos </t>
  </si>
  <si>
    <t xml:space="preserve">revision constante de los materiales recibidos </t>
  </si>
  <si>
    <t>Demora en la entrega de los elementos</t>
  </si>
  <si>
    <t xml:space="preserve">que no se podran atender con urgencia los requerimientos de la entidad pues no se tienen los materiales para dar solucion </t>
  </si>
  <si>
    <t>obligacion contractual, garantias de cumplimientos y requerimientos al proveedor</t>
  </si>
  <si>
    <t xml:space="preserve">seguimiento a la entega de los elemetos solicitados </t>
  </si>
  <si>
    <t>Suspensión del Contrato</t>
  </si>
  <si>
    <t xml:space="preserve">dificultades en la prestacion del servicio </t>
  </si>
  <si>
    <t>5= Catastrófico</t>
  </si>
  <si>
    <t>Se procederá conforme a la ley, no obstante solo se podrá presentar por fuerza mayor o de común acuerdo entre las partes</t>
  </si>
  <si>
    <t xml:space="preserve">1= Insignificante </t>
  </si>
  <si>
    <t>desde el inicio de la ejecucion del contrato</t>
  </si>
  <si>
    <t xml:space="preserve">acta de liquidacion </t>
  </si>
  <si>
    <t>correcta supervision</t>
  </si>
  <si>
    <t>constante</t>
  </si>
  <si>
    <t>Terrorismo</t>
  </si>
  <si>
    <t>actos terroristas que afecten la mercancia del proveedor antes de ser entregada al icbf</t>
  </si>
  <si>
    <t>4= Mayor</t>
  </si>
  <si>
    <t xml:space="preserve">consultar si los materiales se encuentran asegurados, el contratista debera igualmente entregar los materiales solicitados dentro de los terminos del contrato </t>
  </si>
  <si>
    <t xml:space="preserve">inicio y ejecucion del contrato </t>
  </si>
  <si>
    <t>Nota: El nivel de probabilidad de ocurrencia de los riesgos y la afectación del contrato depende de la efectividad o no de las acciones realizadas por el contratista para eliminar o mitigar, según sea el caso, los riesgos que se presenten durante la ejecución del contrato.</t>
  </si>
  <si>
    <t>PRESTAR EL SERVICIO DE MANTENIMIENTO PREVENTIVO Y CORRECTIVO, INCLUIDO EL SUMINISTRO DE REPUESTOS Y TRÁMITES RELACIONADOS CON EL PARQUE AUTOMOTOR DEL CENTRO ZONAL CARTAGO Y CENTRO ZONAL ROLDANILLO PARA LA VIGENCIA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</si>
</sst>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53813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0" xfId="0" applyFont="1"/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30" xfId="0" applyFont="1" applyBorder="1" applyAlignment="1">
      <alignment horizontal="justify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5" fillId="0" borderId="31" xfId="0" applyFont="1" applyBorder="1" applyAlignment="1">
      <alignment horizontal="justify" vertical="center" wrapText="1"/>
    </xf>
    <xf numFmtId="0" fontId="5" fillId="0" borderId="32" xfId="0" applyFont="1" applyBorder="1" applyAlignment="1">
      <alignment horizontal="justify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justify" vertical="center" wrapText="1"/>
    </xf>
    <xf numFmtId="0" fontId="5" fillId="0" borderId="38" xfId="0" applyFont="1" applyBorder="1" applyAlignment="1">
      <alignment horizontal="justify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justify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textRotation="90"/>
    </xf>
    <xf numFmtId="0" fontId="6" fillId="3" borderId="1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textRotation="90"/>
    </xf>
    <xf numFmtId="0" fontId="6" fillId="3" borderId="26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3" fillId="8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textRotation="90" wrapText="1"/>
    </xf>
    <xf numFmtId="0" fontId="9" fillId="9" borderId="1" xfId="0" applyFont="1" applyFill="1" applyBorder="1" applyAlignment="1">
      <alignment horizontal="center" vertical="center" wrapText="1"/>
    </xf>
    <xf numFmtId="0" fontId="9" fillId="9" borderId="41" xfId="0" applyFont="1" applyFill="1" applyBorder="1" applyAlignment="1">
      <alignment horizontal="center" vertical="center" textRotation="90" wrapText="1"/>
    </xf>
    <xf numFmtId="0" fontId="9" fillId="9" borderId="1" xfId="0" applyFont="1" applyFill="1" applyBorder="1" applyAlignment="1">
      <alignment horizontal="center" vertical="center" textRotation="90" wrapText="1"/>
    </xf>
    <xf numFmtId="0" fontId="9" fillId="9" borderId="42" xfId="0" applyFont="1" applyFill="1" applyBorder="1" applyAlignment="1">
      <alignment horizontal="center" vertical="center" textRotation="90" wrapText="1"/>
    </xf>
    <xf numFmtId="0" fontId="10" fillId="9" borderId="2" xfId="0" applyFont="1" applyFill="1" applyBorder="1" applyAlignment="1">
      <alignment horizontal="center" textRotation="90" wrapText="1"/>
    </xf>
    <xf numFmtId="0" fontId="10" fillId="9" borderId="1" xfId="0" applyFont="1" applyFill="1" applyBorder="1" applyAlignment="1">
      <alignment horizontal="center" textRotation="90" wrapText="1"/>
    </xf>
    <xf numFmtId="0" fontId="9" fillId="10" borderId="1" xfId="0" applyFont="1" applyFill="1" applyBorder="1" applyAlignment="1" applyProtection="1">
      <alignment horizontal="center" vertical="center" textRotation="90" wrapText="1"/>
      <protection locked="0"/>
    </xf>
    <xf numFmtId="0" fontId="9" fillId="10" borderId="2" xfId="0" applyFont="1" applyFill="1" applyBorder="1" applyAlignment="1" applyProtection="1">
      <alignment horizontal="center" vertical="center" textRotation="90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Border="1" applyAlignment="1" applyProtection="1">
      <alignment horizontal="center" vertical="center" textRotation="90"/>
      <protection hidden="1"/>
    </xf>
    <xf numFmtId="0" fontId="3" fillId="8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wrapText="1"/>
    </xf>
  </cellXfs>
  <cellStyles count="1">
    <cellStyle name="Normal" xfId="0" builtinId="0"/>
  </cellStyles>
  <dxfs count="42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15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0</xdr:colOff>
      <xdr:row>15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12A1FB7-F9EE-43C5-B167-CBF7978B260B}"/>
            </a:ext>
          </a:extLst>
        </xdr:cNvPr>
        <xdr:cNvSpPr txBox="1"/>
      </xdr:nvSpPr>
      <xdr:spPr>
        <a:xfrm>
          <a:off x="13789025" y="36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177800</xdr:colOff>
      <xdr:row>112</xdr:row>
      <xdr:rowOff>444500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2FEBB99F-019A-4B49-BDFC-218B975B4E12}"/>
            </a:ext>
          </a:extLst>
        </xdr:cNvPr>
        <xdr:cNvSpPr txBox="1"/>
      </xdr:nvSpPr>
      <xdr:spPr>
        <a:xfrm>
          <a:off x="13817600" y="36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enni.vinasco/Desktop/YENNI/2018/MANTENIMIENTO%202018/RIESGOS%20MANTENIMIENTO%20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%20ADTIVO%20CATALINA%202018%20-%20VALLE\MANTENIMIENTO%202018\E%20P%20ARRENDAMIENTO%20SUR%20%202018\ASIGNACION%20RIESGOS%20SUR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</sheetNames>
    <sheetDataSet>
      <sheetData sheetId="0"/>
      <sheetData sheetId="1">
        <row r="16">
          <cell r="Y16" t="str">
            <v>Riesgo Extremo</v>
          </cell>
        </row>
        <row r="17">
          <cell r="Y17" t="str">
            <v>Riesgo Alto</v>
          </cell>
        </row>
        <row r="18">
          <cell r="Y18" t="str">
            <v>Riesgo Medio</v>
          </cell>
        </row>
        <row r="19">
          <cell r="Y19" t="str">
            <v>Riesgo Bajo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5:W120"/>
  <sheetViews>
    <sheetView showGridLines="0" tabSelected="1" topLeftCell="G114" zoomScale="80" zoomScaleNormal="80" zoomScaleSheetLayoutView="90" workbookViewId="0">
      <selection activeCell="V118" sqref="V118"/>
    </sheetView>
  </sheetViews>
  <sheetFormatPr baseColWidth="10" defaultColWidth="11.42578125" defaultRowHeight="11.25" x14ac:dyDescent="0.2"/>
  <cols>
    <col min="1" max="1" width="8" style="1" customWidth="1"/>
    <col min="2" max="2" width="4.5703125" style="1" customWidth="1"/>
    <col min="3" max="3" width="5.28515625" style="1" customWidth="1"/>
    <col min="4" max="4" width="6.28515625" style="1" customWidth="1"/>
    <col min="5" max="5" width="9.28515625" style="1" customWidth="1"/>
    <col min="6" max="6" width="38.7109375" style="1" customWidth="1"/>
    <col min="7" max="7" width="33.28515625" style="1" customWidth="1"/>
    <col min="8" max="8" width="6.28515625" style="1" customWidth="1"/>
    <col min="9" max="9" width="7" style="1" customWidth="1"/>
    <col min="10" max="11" width="4.42578125" style="1" customWidth="1"/>
    <col min="12" max="12" width="8.7109375" style="1" customWidth="1"/>
    <col min="13" max="13" width="37.7109375" style="1" customWidth="1"/>
    <col min="14" max="14" width="15.140625" style="1" customWidth="1"/>
    <col min="15" max="15" width="2.28515625" style="1" customWidth="1"/>
    <col min="16" max="16" width="11.42578125" style="1" customWidth="1"/>
    <col min="17" max="16384" width="11.42578125" style="1"/>
  </cols>
  <sheetData>
    <row r="5" spans="1:23" ht="42" customHeight="1" x14ac:dyDescent="0.2"/>
    <row r="6" spans="1:23" ht="25.5" customHeight="1" x14ac:dyDescent="0.2"/>
    <row r="8" spans="1:23" ht="4.5" customHeight="1" x14ac:dyDescent="0.2"/>
    <row r="9" spans="1:23" hidden="1" x14ac:dyDescent="0.2"/>
    <row r="10" spans="1:23" ht="3" customHeight="1" x14ac:dyDescent="0.2"/>
    <row r="11" spans="1:23" hidden="1" x14ac:dyDescent="0.2"/>
    <row r="12" spans="1:23" hidden="1" x14ac:dyDescent="0.2"/>
    <row r="13" spans="1:23" hidden="1" x14ac:dyDescent="0.2"/>
    <row r="14" spans="1:23" ht="11.25" customHeight="1" x14ac:dyDescent="0.2">
      <c r="A14" s="2" t="s">
        <v>4</v>
      </c>
      <c r="B14" s="3"/>
      <c r="C14" s="3"/>
      <c r="D14" s="3"/>
      <c r="E14" s="4"/>
      <c r="F14" s="5" t="s">
        <v>134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7"/>
      <c r="V14" s="8" t="s">
        <v>5</v>
      </c>
      <c r="W14" s="9"/>
    </row>
    <row r="15" spans="1:23" ht="39.75" customHeight="1" x14ac:dyDescent="0.2">
      <c r="A15" s="10"/>
      <c r="B15" s="11"/>
      <c r="C15" s="11"/>
      <c r="D15" s="11"/>
      <c r="E15" s="12"/>
      <c r="F15" s="5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7"/>
      <c r="V15" s="13" t="s">
        <v>3</v>
      </c>
      <c r="W15" s="14">
        <v>44970</v>
      </c>
    </row>
    <row r="16" spans="1:23" ht="2.25" customHeight="1" x14ac:dyDescent="0.2"/>
    <row r="17" spans="1:13" ht="12" hidden="1" thickBot="1" x14ac:dyDescent="0.25"/>
    <row r="18" spans="1:13" ht="12" hidden="1" thickBot="1" x14ac:dyDescent="0.2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 hidden="1" x14ac:dyDescent="0.2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 hidden="1" x14ac:dyDescent="0.2">
      <c r="A20" s="15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 hidden="1" x14ac:dyDescent="0.2">
      <c r="A21" s="17" t="s">
        <v>12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 hidden="1" x14ac:dyDescent="0.2">
      <c r="A22" s="17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ht="34.5" hidden="1" thickBot="1" x14ac:dyDescent="0.25">
      <c r="A23" s="18" t="s">
        <v>13</v>
      </c>
      <c r="B23" s="19" t="s">
        <v>9</v>
      </c>
      <c r="C23" s="19" t="s">
        <v>14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 ht="79.5" hidden="1" thickBot="1" x14ac:dyDescent="0.25">
      <c r="A24" s="20">
        <v>1</v>
      </c>
      <c r="B24" s="21" t="s">
        <v>15</v>
      </c>
      <c r="C24" s="22" t="s">
        <v>16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ht="68.25" hidden="1" thickBot="1" x14ac:dyDescent="0.25">
      <c r="A25" s="20">
        <v>2</v>
      </c>
      <c r="B25" s="21" t="s">
        <v>17</v>
      </c>
      <c r="C25" s="23" t="s">
        <v>18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 ht="102" hidden="1" thickBot="1" x14ac:dyDescent="0.25">
      <c r="A26" s="20">
        <v>3</v>
      </c>
      <c r="B26" s="21" t="s">
        <v>19</v>
      </c>
      <c r="C26" s="24" t="s">
        <v>20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 ht="68.25" hidden="1" thickBot="1" x14ac:dyDescent="0.25">
      <c r="A27" s="20">
        <v>4</v>
      </c>
      <c r="B27" s="21" t="s">
        <v>21</v>
      </c>
      <c r="C27" s="24" t="s">
        <v>22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 ht="102" hidden="1" thickBot="1" x14ac:dyDescent="0.25">
      <c r="A28" s="20">
        <v>5</v>
      </c>
      <c r="B28" s="21" t="s">
        <v>23</v>
      </c>
      <c r="C28" s="24" t="s">
        <v>24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1:13" hidden="1" x14ac:dyDescent="0.2">
      <c r="A29" s="17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1:13" hidden="1" x14ac:dyDescent="0.2">
      <c r="A30" s="15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3" hidden="1" x14ac:dyDescent="0.2">
      <c r="A31" s="17" t="s">
        <v>25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1:13" hidden="1" x14ac:dyDescent="0.2">
      <c r="A32" s="1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1:13" ht="12" hidden="1" thickBot="1" x14ac:dyDescent="0.25">
      <c r="A33" s="25" t="s">
        <v>7</v>
      </c>
      <c r="B33" s="26"/>
      <c r="C33" s="26"/>
      <c r="D33" s="26"/>
      <c r="E33" s="26"/>
      <c r="F33" s="27"/>
      <c r="G33" s="28"/>
      <c r="H33" s="16"/>
      <c r="I33" s="16"/>
      <c r="J33" s="16"/>
      <c r="K33" s="16"/>
      <c r="L33" s="16"/>
      <c r="M33" s="16"/>
    </row>
    <row r="34" spans="1:13" hidden="1" x14ac:dyDescent="0.2">
      <c r="A34" s="29" t="s">
        <v>26</v>
      </c>
      <c r="B34" s="30" t="s">
        <v>27</v>
      </c>
      <c r="C34" s="31" t="s">
        <v>28</v>
      </c>
      <c r="D34" s="31" t="s">
        <v>29</v>
      </c>
      <c r="E34" s="31" t="s">
        <v>30</v>
      </c>
      <c r="F34" s="31" t="s">
        <v>31</v>
      </c>
      <c r="G34" s="28"/>
      <c r="H34" s="16"/>
      <c r="I34" s="16"/>
      <c r="J34" s="16"/>
      <c r="K34" s="16"/>
      <c r="L34" s="16"/>
      <c r="M34" s="16"/>
    </row>
    <row r="35" spans="1:13" ht="12" hidden="1" thickBot="1" x14ac:dyDescent="0.25">
      <c r="A35" s="32"/>
      <c r="B35" s="33"/>
      <c r="C35" s="34"/>
      <c r="D35" s="34"/>
      <c r="E35" s="34"/>
      <c r="F35" s="34"/>
      <c r="G35" s="28"/>
      <c r="H35" s="16"/>
      <c r="I35" s="16"/>
      <c r="J35" s="16"/>
      <c r="K35" s="16"/>
      <c r="L35" s="16"/>
      <c r="M35" s="16"/>
    </row>
    <row r="36" spans="1:13" hidden="1" x14ac:dyDescent="0.2">
      <c r="A36" s="29" t="s">
        <v>32</v>
      </c>
      <c r="B36" s="35" t="s">
        <v>33</v>
      </c>
      <c r="C36" s="35" t="s">
        <v>34</v>
      </c>
      <c r="D36" s="35" t="s">
        <v>35</v>
      </c>
      <c r="E36" s="35" t="s">
        <v>36</v>
      </c>
      <c r="F36" s="30" t="s">
        <v>37</v>
      </c>
      <c r="G36" s="28"/>
      <c r="H36" s="16"/>
      <c r="I36" s="16"/>
      <c r="J36" s="16"/>
      <c r="K36" s="16"/>
      <c r="L36" s="16"/>
      <c r="M36" s="16"/>
    </row>
    <row r="37" spans="1:13" ht="12" hidden="1" thickBot="1" x14ac:dyDescent="0.25">
      <c r="A37" s="32"/>
      <c r="B37" s="36"/>
      <c r="C37" s="36"/>
      <c r="D37" s="36"/>
      <c r="E37" s="36"/>
      <c r="F37" s="33"/>
      <c r="G37" s="28"/>
      <c r="H37" s="16"/>
      <c r="I37" s="16"/>
      <c r="J37" s="16"/>
      <c r="K37" s="16"/>
      <c r="L37" s="16"/>
      <c r="M37" s="16"/>
    </row>
    <row r="38" spans="1:13" ht="23.25" hidden="1" thickBot="1" x14ac:dyDescent="0.25">
      <c r="A38" s="37" t="s">
        <v>9</v>
      </c>
      <c r="B38" s="38" t="s">
        <v>38</v>
      </c>
      <c r="C38" s="38" t="s">
        <v>39</v>
      </c>
      <c r="D38" s="38" t="s">
        <v>40</v>
      </c>
      <c r="E38" s="38" t="s">
        <v>41</v>
      </c>
      <c r="F38" s="39" t="s">
        <v>42</v>
      </c>
      <c r="G38" s="28"/>
      <c r="H38" s="16"/>
      <c r="I38" s="16"/>
      <c r="J38" s="16"/>
      <c r="K38" s="16"/>
      <c r="L38" s="16"/>
      <c r="M38" s="16"/>
    </row>
    <row r="39" spans="1:13" ht="23.25" hidden="1" thickBot="1" x14ac:dyDescent="0.25">
      <c r="A39" s="40" t="s">
        <v>8</v>
      </c>
      <c r="B39" s="41">
        <v>1</v>
      </c>
      <c r="C39" s="41">
        <v>2</v>
      </c>
      <c r="D39" s="41">
        <v>3</v>
      </c>
      <c r="E39" s="41">
        <v>4</v>
      </c>
      <c r="F39" s="42">
        <v>5</v>
      </c>
      <c r="G39" s="28"/>
      <c r="H39" s="16"/>
      <c r="I39" s="16"/>
      <c r="J39" s="16"/>
      <c r="K39" s="16"/>
      <c r="L39" s="16"/>
      <c r="M39" s="16"/>
    </row>
    <row r="40" spans="1:13" hidden="1" x14ac:dyDescent="0.2">
      <c r="A40" s="15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1:13" hidden="1" x14ac:dyDescent="0.2">
      <c r="A41" s="15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</row>
    <row r="42" spans="1:13" hidden="1" x14ac:dyDescent="0.2">
      <c r="A42" s="15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1:13" hidden="1" x14ac:dyDescent="0.2">
      <c r="A43" s="17" t="s">
        <v>43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1:13" ht="12" hidden="1" thickBot="1" x14ac:dyDescent="0.25">
      <c r="A44" s="43"/>
      <c r="B44" s="44" t="s">
        <v>7</v>
      </c>
      <c r="C44" s="45"/>
      <c r="D44" s="45"/>
      <c r="E44" s="45"/>
      <c r="F44" s="45"/>
      <c r="G44" s="45"/>
      <c r="H44" s="46"/>
      <c r="I44" s="28"/>
      <c r="J44" s="16"/>
      <c r="K44" s="16"/>
      <c r="L44" s="16"/>
      <c r="M44" s="16"/>
    </row>
    <row r="45" spans="1:13" hidden="1" x14ac:dyDescent="0.2">
      <c r="A45" s="43"/>
      <c r="B45" s="47" t="s">
        <v>44</v>
      </c>
      <c r="C45" s="48"/>
      <c r="D45" s="49" t="s">
        <v>27</v>
      </c>
      <c r="E45" s="50" t="s">
        <v>46</v>
      </c>
      <c r="F45" s="50" t="s">
        <v>29</v>
      </c>
      <c r="G45" s="50" t="s">
        <v>47</v>
      </c>
      <c r="H45" s="50" t="s">
        <v>48</v>
      </c>
      <c r="I45" s="28"/>
      <c r="J45" s="16"/>
      <c r="K45" s="16"/>
      <c r="L45" s="16"/>
      <c r="M45" s="16"/>
    </row>
    <row r="46" spans="1:13" ht="12" hidden="1" thickBot="1" x14ac:dyDescent="0.25">
      <c r="A46" s="43"/>
      <c r="B46" s="51" t="s">
        <v>45</v>
      </c>
      <c r="C46" s="52"/>
      <c r="D46" s="33"/>
      <c r="E46" s="34"/>
      <c r="F46" s="34"/>
      <c r="G46" s="34"/>
      <c r="H46" s="34"/>
      <c r="I46" s="28"/>
      <c r="J46" s="16"/>
      <c r="K46" s="16"/>
      <c r="L46" s="16"/>
      <c r="M46" s="16"/>
    </row>
    <row r="47" spans="1:13" hidden="1" x14ac:dyDescent="0.2">
      <c r="A47" s="43"/>
      <c r="B47" s="47" t="s">
        <v>44</v>
      </c>
      <c r="C47" s="48"/>
      <c r="D47" s="35" t="s">
        <v>33</v>
      </c>
      <c r="E47" s="35" t="s">
        <v>34</v>
      </c>
      <c r="F47" s="35" t="s">
        <v>35</v>
      </c>
      <c r="G47" s="35" t="s">
        <v>36</v>
      </c>
      <c r="H47" s="35" t="s">
        <v>37</v>
      </c>
      <c r="I47" s="28"/>
      <c r="J47" s="16"/>
      <c r="K47" s="16"/>
      <c r="L47" s="16"/>
      <c r="M47" s="16"/>
    </row>
    <row r="48" spans="1:13" ht="12" hidden="1" thickBot="1" x14ac:dyDescent="0.25">
      <c r="A48" s="43"/>
      <c r="B48" s="53" t="s">
        <v>49</v>
      </c>
      <c r="C48" s="54"/>
      <c r="D48" s="36"/>
      <c r="E48" s="55"/>
      <c r="F48" s="55"/>
      <c r="G48" s="55"/>
      <c r="H48" s="55"/>
      <c r="I48" s="28"/>
      <c r="J48" s="16"/>
      <c r="K48" s="16"/>
      <c r="L48" s="16"/>
      <c r="M48" s="16"/>
    </row>
    <row r="49" spans="1:13" ht="12" hidden="1" thickBot="1" x14ac:dyDescent="0.25">
      <c r="A49" s="43"/>
      <c r="B49" s="56" t="s">
        <v>50</v>
      </c>
      <c r="C49" s="57" t="s">
        <v>51</v>
      </c>
      <c r="D49" s="58" t="s">
        <v>38</v>
      </c>
      <c r="E49" s="59" t="s">
        <v>39</v>
      </c>
      <c r="F49" s="59" t="s">
        <v>40</v>
      </c>
      <c r="G49" s="59" t="s">
        <v>41</v>
      </c>
      <c r="H49" s="59" t="s">
        <v>42</v>
      </c>
      <c r="I49" s="28"/>
      <c r="J49" s="16"/>
      <c r="K49" s="16"/>
      <c r="L49" s="16"/>
      <c r="M49" s="16"/>
    </row>
    <row r="50" spans="1:13" ht="12" hidden="1" thickBot="1" x14ac:dyDescent="0.25">
      <c r="A50" s="60"/>
      <c r="B50" s="61"/>
      <c r="C50" s="62"/>
      <c r="D50" s="59">
        <v>1</v>
      </c>
      <c r="E50" s="59">
        <v>2</v>
      </c>
      <c r="F50" s="59">
        <v>3</v>
      </c>
      <c r="G50" s="59">
        <v>4</v>
      </c>
      <c r="H50" s="59">
        <v>5</v>
      </c>
      <c r="I50" s="28"/>
      <c r="J50" s="16"/>
      <c r="K50" s="16"/>
      <c r="L50" s="16"/>
      <c r="M50" s="16"/>
    </row>
    <row r="51" spans="1:13" ht="12" hidden="1" thickBot="1" x14ac:dyDescent="0.25">
      <c r="A51" s="63" t="s">
        <v>6</v>
      </c>
      <c r="B51" s="64" t="s">
        <v>15</v>
      </c>
      <c r="C51" s="59">
        <v>1</v>
      </c>
      <c r="D51" s="65">
        <v>2</v>
      </c>
      <c r="E51" s="65">
        <v>3</v>
      </c>
      <c r="F51" s="65">
        <v>4</v>
      </c>
      <c r="G51" s="66">
        <v>5</v>
      </c>
      <c r="H51" s="67">
        <v>6</v>
      </c>
      <c r="I51" s="28"/>
      <c r="J51" s="16"/>
      <c r="K51" s="16"/>
      <c r="L51" s="16"/>
      <c r="M51" s="16"/>
    </row>
    <row r="52" spans="1:13" ht="34.5" hidden="1" thickBot="1" x14ac:dyDescent="0.25">
      <c r="A52" s="68"/>
      <c r="B52" s="69" t="s">
        <v>17</v>
      </c>
      <c r="C52" s="38">
        <v>2</v>
      </c>
      <c r="D52" s="70">
        <v>3</v>
      </c>
      <c r="E52" s="70">
        <v>4</v>
      </c>
      <c r="F52" s="71">
        <v>5</v>
      </c>
      <c r="G52" s="72">
        <v>6</v>
      </c>
      <c r="H52" s="72"/>
      <c r="I52" s="28"/>
      <c r="J52" s="16"/>
      <c r="K52" s="16"/>
      <c r="L52" s="16"/>
      <c r="M52" s="16"/>
    </row>
    <row r="53" spans="1:13" ht="23.25" hidden="1" thickBot="1" x14ac:dyDescent="0.25">
      <c r="A53" s="68"/>
      <c r="B53" s="73" t="s">
        <v>19</v>
      </c>
      <c r="C53" s="39">
        <v>3</v>
      </c>
      <c r="D53" s="74">
        <v>4</v>
      </c>
      <c r="E53" s="75">
        <v>5</v>
      </c>
      <c r="F53" s="76">
        <v>6</v>
      </c>
      <c r="G53" s="76">
        <v>7</v>
      </c>
      <c r="H53" s="77">
        <v>8</v>
      </c>
      <c r="I53" s="28"/>
      <c r="J53" s="16"/>
      <c r="K53" s="16"/>
      <c r="L53" s="16"/>
      <c r="M53" s="16"/>
    </row>
    <row r="54" spans="1:13" ht="23.25" hidden="1" thickBot="1" x14ac:dyDescent="0.25">
      <c r="A54" s="68"/>
      <c r="B54" s="73" t="s">
        <v>21</v>
      </c>
      <c r="C54" s="39">
        <v>4</v>
      </c>
      <c r="D54" s="75">
        <v>5</v>
      </c>
      <c r="E54" s="76">
        <v>6</v>
      </c>
      <c r="F54" s="76">
        <v>7</v>
      </c>
      <c r="G54" s="77">
        <v>8</v>
      </c>
      <c r="H54" s="77">
        <v>9</v>
      </c>
      <c r="I54" s="28"/>
      <c r="J54" s="16"/>
      <c r="K54" s="16"/>
      <c r="L54" s="16"/>
      <c r="M54" s="16"/>
    </row>
    <row r="55" spans="1:13" ht="34.5" hidden="1" thickBot="1" x14ac:dyDescent="0.25">
      <c r="A55" s="78"/>
      <c r="B55" s="73" t="s">
        <v>52</v>
      </c>
      <c r="C55" s="39">
        <v>5</v>
      </c>
      <c r="D55" s="76">
        <v>6</v>
      </c>
      <c r="E55" s="76">
        <v>7</v>
      </c>
      <c r="F55" s="77">
        <v>8</v>
      </c>
      <c r="G55" s="77">
        <v>9</v>
      </c>
      <c r="H55" s="77">
        <v>10</v>
      </c>
      <c r="I55" s="28"/>
      <c r="J55" s="16"/>
      <c r="K55" s="16"/>
      <c r="L55" s="16"/>
      <c r="M55" s="16"/>
    </row>
    <row r="56" spans="1:13" hidden="1" x14ac:dyDescent="0.2">
      <c r="A56" s="15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1:13" ht="12" hidden="1" thickBot="1" x14ac:dyDescent="0.25">
      <c r="A57" s="79" t="s">
        <v>43</v>
      </c>
      <c r="B57" s="80" t="s">
        <v>53</v>
      </c>
      <c r="C57" s="81" t="s">
        <v>54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</row>
    <row r="58" spans="1:13" ht="12" hidden="1" thickBot="1" x14ac:dyDescent="0.25">
      <c r="A58" s="82"/>
      <c r="B58" s="83" t="s">
        <v>55</v>
      </c>
      <c r="C58" s="84" t="s">
        <v>56</v>
      </c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1:13" ht="12" hidden="1" thickBot="1" x14ac:dyDescent="0.25">
      <c r="A59" s="82"/>
      <c r="B59" s="85">
        <v>5</v>
      </c>
      <c r="C59" s="84" t="s">
        <v>10</v>
      </c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1:13" ht="12" hidden="1" thickBot="1" x14ac:dyDescent="0.25">
      <c r="A60" s="86"/>
      <c r="B60" s="87" t="s">
        <v>57</v>
      </c>
      <c r="C60" s="84" t="s">
        <v>11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1:13" ht="371.25" hidden="1" x14ac:dyDescent="0.2">
      <c r="A61" s="88" t="s">
        <v>133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1:13" hidden="1" x14ac:dyDescent="0.2">
      <c r="A62" s="89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1:13" hidden="1" x14ac:dyDescent="0.2"/>
    <row r="64" spans="1:13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spans="1:23" hidden="1" x14ac:dyDescent="0.2"/>
    <row r="98" spans="1:23" hidden="1" x14ac:dyDescent="0.2"/>
    <row r="99" spans="1:23" hidden="1" x14ac:dyDescent="0.2"/>
    <row r="100" spans="1:23" hidden="1" x14ac:dyDescent="0.2"/>
    <row r="101" spans="1:23" hidden="1" x14ac:dyDescent="0.2"/>
    <row r="102" spans="1:23" hidden="1" x14ac:dyDescent="0.2"/>
    <row r="103" spans="1:23" hidden="1" x14ac:dyDescent="0.2"/>
    <row r="104" spans="1:23" hidden="1" x14ac:dyDescent="0.2"/>
    <row r="105" spans="1:23" hidden="1" x14ac:dyDescent="0.2"/>
    <row r="106" spans="1:23" hidden="1" x14ac:dyDescent="0.2"/>
    <row r="107" spans="1:23" hidden="1" x14ac:dyDescent="0.2"/>
    <row r="108" spans="1:23" hidden="1" x14ac:dyDescent="0.2"/>
    <row r="109" spans="1:23" hidden="1" x14ac:dyDescent="0.2"/>
    <row r="110" spans="1:23" x14ac:dyDescent="0.2">
      <c r="A110" s="90" t="s">
        <v>58</v>
      </c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</row>
    <row r="111" spans="1:23" x14ac:dyDescent="0.2">
      <c r="A111" s="91" t="s">
        <v>59</v>
      </c>
      <c r="B111" s="91" t="s">
        <v>60</v>
      </c>
      <c r="C111" s="91" t="s">
        <v>61</v>
      </c>
      <c r="D111" s="91" t="s">
        <v>62</v>
      </c>
      <c r="E111" s="91" t="s">
        <v>63</v>
      </c>
      <c r="F111" s="91" t="s">
        <v>64</v>
      </c>
      <c r="G111" s="91" t="s">
        <v>65</v>
      </c>
      <c r="H111" s="91" t="s">
        <v>66</v>
      </c>
      <c r="I111" s="91" t="s">
        <v>67</v>
      </c>
      <c r="J111" s="91" t="s">
        <v>68</v>
      </c>
      <c r="K111" s="91" t="s">
        <v>69</v>
      </c>
      <c r="L111" s="91" t="s">
        <v>70</v>
      </c>
      <c r="M111" s="91" t="s">
        <v>71</v>
      </c>
      <c r="N111" s="92" t="s">
        <v>72</v>
      </c>
      <c r="O111" s="92"/>
      <c r="P111" s="92"/>
      <c r="Q111" s="92"/>
      <c r="R111" s="93" t="s">
        <v>73</v>
      </c>
      <c r="S111" s="93" t="s">
        <v>74</v>
      </c>
      <c r="T111" s="93" t="s">
        <v>75</v>
      </c>
      <c r="U111" s="93" t="s">
        <v>76</v>
      </c>
      <c r="V111" s="92" t="s">
        <v>77</v>
      </c>
      <c r="W111" s="92"/>
    </row>
    <row r="112" spans="1:23" ht="46.5" x14ac:dyDescent="0.2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4" t="s">
        <v>66</v>
      </c>
      <c r="O112" s="94" t="s">
        <v>67</v>
      </c>
      <c r="P112" s="94" t="s">
        <v>68</v>
      </c>
      <c r="Q112" s="94" t="s">
        <v>69</v>
      </c>
      <c r="R112" s="95"/>
      <c r="S112" s="95"/>
      <c r="T112" s="95"/>
      <c r="U112" s="95"/>
      <c r="V112" s="96" t="s">
        <v>78</v>
      </c>
      <c r="W112" s="97" t="s">
        <v>79</v>
      </c>
    </row>
    <row r="113" spans="1:23" ht="144" x14ac:dyDescent="0.2">
      <c r="A113" s="98" t="s">
        <v>80</v>
      </c>
      <c r="B113" s="98" t="s">
        <v>81</v>
      </c>
      <c r="C113" s="98" t="s">
        <v>81</v>
      </c>
      <c r="D113" s="98" t="s">
        <v>81</v>
      </c>
      <c r="E113" s="98" t="s">
        <v>81</v>
      </c>
      <c r="F113" s="98" t="s">
        <v>82</v>
      </c>
      <c r="G113" s="98" t="s">
        <v>82</v>
      </c>
      <c r="H113" s="98" t="s">
        <v>81</v>
      </c>
      <c r="I113" s="98" t="s">
        <v>81</v>
      </c>
      <c r="J113" s="98" t="s">
        <v>83</v>
      </c>
      <c r="K113" s="98" t="s">
        <v>83</v>
      </c>
      <c r="L113" s="98" t="s">
        <v>81</v>
      </c>
      <c r="M113" s="98" t="s">
        <v>82</v>
      </c>
      <c r="N113" s="98" t="s">
        <v>81</v>
      </c>
      <c r="O113" s="98" t="s">
        <v>81</v>
      </c>
      <c r="P113" s="98" t="s">
        <v>83</v>
      </c>
      <c r="Q113" s="98" t="s">
        <v>83</v>
      </c>
      <c r="R113" s="98" t="s">
        <v>81</v>
      </c>
      <c r="S113" s="98" t="s">
        <v>81</v>
      </c>
      <c r="T113" s="98" t="s">
        <v>82</v>
      </c>
      <c r="U113" s="98" t="s">
        <v>82</v>
      </c>
      <c r="V113" s="99" t="s">
        <v>82</v>
      </c>
      <c r="W113" s="98" t="s">
        <v>82</v>
      </c>
    </row>
    <row r="114" spans="1:23" ht="101.25" x14ac:dyDescent="0.2">
      <c r="A114" s="100">
        <v>1</v>
      </c>
      <c r="C114" s="101" t="s">
        <v>84</v>
      </c>
      <c r="D114" s="101" t="s">
        <v>0</v>
      </c>
      <c r="E114" s="101"/>
      <c r="F114" s="102" t="s">
        <v>85</v>
      </c>
      <c r="G114" s="102" t="s">
        <v>86</v>
      </c>
      <c r="H114" s="101" t="s">
        <v>87</v>
      </c>
      <c r="I114" s="101" t="s">
        <v>88</v>
      </c>
      <c r="J114" s="103">
        <f t="shared" ref="J114" si="0">IFERROR(MID(H114,1,1)+MID(I114,1,1),"")</f>
        <v>6</v>
      </c>
      <c r="K114" s="103" t="str">
        <f>IF(J114="","",IF(OR(J114=2,J114=3,J114=4),'[1]TABLAS VALORACIÓN'!$Y$19,IF(J114=5,'[1]TABLAS VALORACIÓN'!$Y$18,IF(OR(J114=6,J114=7),'[1]TABLAS VALORACIÓN'!$Y$17,IF(OR(J114=8,J114=9,J114=10),'[1]TABLAS VALORACIÓN'!$Y$16)))))</f>
        <v>Riesgo Alto</v>
      </c>
      <c r="L114" s="104" t="s">
        <v>2</v>
      </c>
      <c r="M114" s="105" t="s">
        <v>89</v>
      </c>
      <c r="N114" s="101" t="s">
        <v>90</v>
      </c>
      <c r="O114" s="101" t="s">
        <v>91</v>
      </c>
      <c r="P114" s="103"/>
      <c r="Q114" s="103"/>
      <c r="R114" s="101" t="s">
        <v>92</v>
      </c>
      <c r="S114" s="105" t="s">
        <v>93</v>
      </c>
      <c r="T114" s="106" t="s">
        <v>94</v>
      </c>
      <c r="U114" s="106" t="s">
        <v>95</v>
      </c>
      <c r="V114" s="107" t="s">
        <v>96</v>
      </c>
      <c r="W114" s="105" t="s">
        <v>97</v>
      </c>
    </row>
    <row r="115" spans="1:23" ht="67.5" x14ac:dyDescent="0.2">
      <c r="A115" s="100">
        <v>2</v>
      </c>
      <c r="B115" s="101" t="s">
        <v>0</v>
      </c>
      <c r="C115" s="101" t="s">
        <v>84</v>
      </c>
      <c r="D115" s="101"/>
      <c r="E115" s="101"/>
      <c r="F115" s="102" t="s">
        <v>98</v>
      </c>
      <c r="G115" s="102" t="s">
        <v>99</v>
      </c>
      <c r="H115" s="101" t="s">
        <v>87</v>
      </c>
      <c r="I115" s="101" t="s">
        <v>88</v>
      </c>
      <c r="J115" s="103">
        <v>2</v>
      </c>
      <c r="K115" s="103"/>
      <c r="L115" s="104" t="s">
        <v>2</v>
      </c>
      <c r="M115" s="105" t="s">
        <v>100</v>
      </c>
      <c r="N115" s="101" t="s">
        <v>90</v>
      </c>
      <c r="O115" s="101" t="s">
        <v>91</v>
      </c>
      <c r="P115" s="103"/>
      <c r="Q115" s="103"/>
      <c r="R115" s="101" t="s">
        <v>101</v>
      </c>
      <c r="S115" s="105" t="s">
        <v>93</v>
      </c>
      <c r="T115" s="106" t="s">
        <v>102</v>
      </c>
      <c r="U115" s="106" t="s">
        <v>103</v>
      </c>
      <c r="V115" s="107" t="s">
        <v>104</v>
      </c>
      <c r="W115" s="105" t="s">
        <v>97</v>
      </c>
    </row>
    <row r="116" spans="1:23" ht="78.75" x14ac:dyDescent="0.2">
      <c r="A116" s="100">
        <v>3</v>
      </c>
      <c r="B116" s="101" t="s">
        <v>1</v>
      </c>
      <c r="C116" s="101" t="s">
        <v>84</v>
      </c>
      <c r="D116" s="101"/>
      <c r="E116" s="101"/>
      <c r="F116" s="108" t="s">
        <v>105</v>
      </c>
      <c r="G116" s="102" t="s">
        <v>106</v>
      </c>
      <c r="H116" s="101" t="s">
        <v>107</v>
      </c>
      <c r="I116" s="101"/>
      <c r="J116" s="103">
        <v>4</v>
      </c>
      <c r="K116" s="103"/>
      <c r="L116" s="104" t="s">
        <v>2</v>
      </c>
      <c r="M116" s="105" t="s">
        <v>108</v>
      </c>
      <c r="N116" s="101" t="s">
        <v>90</v>
      </c>
      <c r="O116" s="101" t="s">
        <v>91</v>
      </c>
      <c r="P116" s="103"/>
      <c r="Q116" s="103"/>
      <c r="R116" s="101" t="s">
        <v>109</v>
      </c>
      <c r="S116" s="105" t="s">
        <v>93</v>
      </c>
      <c r="T116" s="106" t="s">
        <v>102</v>
      </c>
      <c r="U116" s="106" t="s">
        <v>103</v>
      </c>
      <c r="V116" s="107" t="s">
        <v>110</v>
      </c>
      <c r="W116" s="105" t="s">
        <v>97</v>
      </c>
    </row>
    <row r="117" spans="1:23" ht="53.25" x14ac:dyDescent="0.2">
      <c r="A117" s="100">
        <v>4</v>
      </c>
      <c r="B117" s="101" t="s">
        <v>0</v>
      </c>
      <c r="C117" s="101" t="s">
        <v>84</v>
      </c>
      <c r="D117" s="101"/>
      <c r="E117" s="101"/>
      <c r="F117" s="102" t="s">
        <v>111</v>
      </c>
      <c r="G117" s="102"/>
      <c r="H117" s="101"/>
      <c r="I117" s="101"/>
      <c r="J117" s="103">
        <v>4</v>
      </c>
      <c r="K117" s="103"/>
      <c r="L117" s="104" t="s">
        <v>112</v>
      </c>
      <c r="M117" s="105" t="s">
        <v>113</v>
      </c>
      <c r="N117" s="101" t="s">
        <v>90</v>
      </c>
      <c r="O117" s="101" t="s">
        <v>91</v>
      </c>
      <c r="P117" s="103"/>
      <c r="Q117" s="103"/>
      <c r="R117" s="101"/>
      <c r="S117" s="105" t="s">
        <v>93</v>
      </c>
      <c r="T117" s="106" t="s">
        <v>102</v>
      </c>
      <c r="U117" s="106" t="s">
        <v>103</v>
      </c>
      <c r="V117" s="107" t="s">
        <v>114</v>
      </c>
      <c r="W117" s="105" t="s">
        <v>97</v>
      </c>
    </row>
    <row r="118" spans="1:23" ht="53.25" x14ac:dyDescent="0.2">
      <c r="A118" s="100">
        <v>5</v>
      </c>
      <c r="B118" s="101" t="s">
        <v>0</v>
      </c>
      <c r="C118" s="101" t="s">
        <v>84</v>
      </c>
      <c r="D118" s="101"/>
      <c r="E118" s="101"/>
      <c r="F118" s="102" t="s">
        <v>115</v>
      </c>
      <c r="G118" s="102" t="s">
        <v>116</v>
      </c>
      <c r="H118" s="101" t="s">
        <v>87</v>
      </c>
      <c r="I118" s="101"/>
      <c r="J118" s="103">
        <v>5</v>
      </c>
      <c r="K118" s="103"/>
      <c r="L118" s="104" t="s">
        <v>112</v>
      </c>
      <c r="M118" s="105" t="s">
        <v>117</v>
      </c>
      <c r="N118" s="101" t="s">
        <v>90</v>
      </c>
      <c r="O118" s="101" t="s">
        <v>91</v>
      </c>
      <c r="P118" s="103"/>
      <c r="Q118" s="103"/>
      <c r="R118" s="101"/>
      <c r="S118" s="105" t="s">
        <v>93</v>
      </c>
      <c r="T118" s="106" t="s">
        <v>102</v>
      </c>
      <c r="U118" s="106" t="s">
        <v>103</v>
      </c>
      <c r="V118" s="107" t="s">
        <v>118</v>
      </c>
      <c r="W118" s="105" t="s">
        <v>97</v>
      </c>
    </row>
    <row r="119" spans="1:23" ht="66" x14ac:dyDescent="0.2">
      <c r="A119" s="100">
        <v>5</v>
      </c>
      <c r="B119" s="101" t="s">
        <v>0</v>
      </c>
      <c r="C119" s="101" t="s">
        <v>84</v>
      </c>
      <c r="D119" s="101"/>
      <c r="E119" s="101"/>
      <c r="F119" s="102" t="s">
        <v>119</v>
      </c>
      <c r="G119" s="102" t="s">
        <v>120</v>
      </c>
      <c r="H119" s="101" t="s">
        <v>107</v>
      </c>
      <c r="I119" s="101" t="s">
        <v>121</v>
      </c>
      <c r="J119" s="103">
        <v>5</v>
      </c>
      <c r="K119" s="103"/>
      <c r="L119" s="104" t="s">
        <v>112</v>
      </c>
      <c r="M119" s="105" t="s">
        <v>122</v>
      </c>
      <c r="N119" s="101" t="s">
        <v>107</v>
      </c>
      <c r="O119" s="101" t="s">
        <v>123</v>
      </c>
      <c r="P119" s="103">
        <v>2</v>
      </c>
      <c r="Q119" s="103"/>
      <c r="R119" s="101" t="s">
        <v>109</v>
      </c>
      <c r="S119" s="105" t="s">
        <v>93</v>
      </c>
      <c r="T119" s="106" t="s">
        <v>124</v>
      </c>
      <c r="U119" s="106" t="s">
        <v>125</v>
      </c>
      <c r="V119" s="107" t="s">
        <v>126</v>
      </c>
      <c r="W119" s="105" t="s">
        <v>127</v>
      </c>
    </row>
    <row r="120" spans="1:23" ht="146.25" x14ac:dyDescent="0.2">
      <c r="A120" s="100">
        <v>7</v>
      </c>
      <c r="B120" s="101" t="s">
        <v>0</v>
      </c>
      <c r="C120" s="101" t="s">
        <v>84</v>
      </c>
      <c r="D120" s="101"/>
      <c r="E120" s="101"/>
      <c r="F120" s="102" t="s">
        <v>128</v>
      </c>
      <c r="G120" s="102" t="s">
        <v>120</v>
      </c>
      <c r="H120" s="101" t="s">
        <v>107</v>
      </c>
      <c r="I120" s="101" t="s">
        <v>121</v>
      </c>
      <c r="J120" s="103">
        <v>4</v>
      </c>
      <c r="K120" s="103"/>
      <c r="L120" s="104" t="s">
        <v>2</v>
      </c>
      <c r="M120" s="105" t="s">
        <v>129</v>
      </c>
      <c r="N120" s="101" t="s">
        <v>107</v>
      </c>
      <c r="O120" s="101" t="s">
        <v>130</v>
      </c>
      <c r="P120" s="103">
        <v>5</v>
      </c>
      <c r="Q120" s="103"/>
      <c r="R120" s="101" t="s">
        <v>109</v>
      </c>
      <c r="S120" s="105" t="s">
        <v>93</v>
      </c>
      <c r="T120" s="106" t="s">
        <v>124</v>
      </c>
      <c r="U120" s="106" t="s">
        <v>125</v>
      </c>
      <c r="V120" s="107" t="s">
        <v>131</v>
      </c>
      <c r="W120" s="105" t="s">
        <v>132</v>
      </c>
    </row>
  </sheetData>
  <sheetProtection insertRows="0" deleteRows="0"/>
  <mergeCells count="56">
    <mergeCell ref="T111:T112"/>
    <mergeCell ref="U111:U112"/>
    <mergeCell ref="V111:W111"/>
    <mergeCell ref="F14:U15"/>
    <mergeCell ref="A110:W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D34:D35"/>
    <mergeCell ref="E34:E35"/>
    <mergeCell ref="F34:F35"/>
    <mergeCell ref="R111:R112"/>
    <mergeCell ref="S111:S112"/>
    <mergeCell ref="L111:L112"/>
    <mergeCell ref="M111:M112"/>
    <mergeCell ref="N111:Q111"/>
    <mergeCell ref="V14:W14"/>
    <mergeCell ref="H47:H48"/>
    <mergeCell ref="B49:B50"/>
    <mergeCell ref="C49:C50"/>
    <mergeCell ref="A51:A55"/>
    <mergeCell ref="G47:G48"/>
    <mergeCell ref="A14:E15"/>
    <mergeCell ref="A36:A37"/>
    <mergeCell ref="B36:B37"/>
    <mergeCell ref="C36:C37"/>
    <mergeCell ref="D36:D37"/>
    <mergeCell ref="E36:E37"/>
    <mergeCell ref="A33:F33"/>
    <mergeCell ref="A34:A35"/>
    <mergeCell ref="B34:B35"/>
    <mergeCell ref="C34:C35"/>
    <mergeCell ref="A57:A60"/>
    <mergeCell ref="F36:F37"/>
    <mergeCell ref="A44:A50"/>
    <mergeCell ref="B44:H44"/>
    <mergeCell ref="B45:C45"/>
    <mergeCell ref="B46:C46"/>
    <mergeCell ref="D45:D46"/>
    <mergeCell ref="E45:E46"/>
    <mergeCell ref="F45:F46"/>
    <mergeCell ref="G45:G46"/>
    <mergeCell ref="H45:H46"/>
    <mergeCell ref="B47:C47"/>
    <mergeCell ref="B48:C48"/>
    <mergeCell ref="D47:D48"/>
    <mergeCell ref="E47:E48"/>
    <mergeCell ref="F47:F48"/>
  </mergeCells>
  <conditionalFormatting sqref="P114:P118 J114:J118">
    <cfRule type="cellIs" dxfId="41" priority="38" operator="between">
      <formula>8</formula>
      <formula>10</formula>
    </cfRule>
    <cfRule type="cellIs" dxfId="40" priority="39" operator="between">
      <formula>6</formula>
      <formula>7</formula>
    </cfRule>
    <cfRule type="cellIs" dxfId="39" priority="40" operator="equal">
      <formula>5</formula>
    </cfRule>
    <cfRule type="cellIs" dxfId="38" priority="41" operator="between">
      <formula>0</formula>
      <formula>1</formula>
    </cfRule>
    <cfRule type="cellIs" dxfId="37" priority="42" operator="between">
      <formula>2</formula>
      <formula>4</formula>
    </cfRule>
  </conditionalFormatting>
  <conditionalFormatting sqref="Q114:Q118 K114:K118">
    <cfRule type="expression" dxfId="36" priority="29">
      <formula>J114=10</formula>
    </cfRule>
    <cfRule type="expression" dxfId="35" priority="30">
      <formula>J114=9</formula>
    </cfRule>
    <cfRule type="expression" dxfId="34" priority="31">
      <formula>J114=7</formula>
    </cfRule>
    <cfRule type="expression" dxfId="33" priority="32">
      <formula>J114=4</formula>
    </cfRule>
    <cfRule type="expression" dxfId="32" priority="33">
      <formula>J114=3</formula>
    </cfRule>
    <cfRule type="expression" dxfId="31" priority="34">
      <formula>J114=8</formula>
    </cfRule>
    <cfRule type="expression" dxfId="30" priority="35">
      <formula>J114=6</formula>
    </cfRule>
    <cfRule type="expression" dxfId="29" priority="36">
      <formula>J114=5</formula>
    </cfRule>
    <cfRule type="expression" dxfId="28" priority="37">
      <formula>J114=2</formula>
    </cfRule>
  </conditionalFormatting>
  <conditionalFormatting sqref="P119 J119">
    <cfRule type="cellIs" dxfId="27" priority="24" operator="between">
      <formula>8</formula>
      <formula>10</formula>
    </cfRule>
    <cfRule type="cellIs" dxfId="26" priority="25" operator="between">
      <formula>6</formula>
      <formula>7</formula>
    </cfRule>
    <cfRule type="cellIs" dxfId="25" priority="26" operator="equal">
      <formula>5</formula>
    </cfRule>
    <cfRule type="cellIs" dxfId="24" priority="27" operator="between">
      <formula>0</formula>
      <formula>1</formula>
    </cfRule>
    <cfRule type="cellIs" dxfId="23" priority="28" operator="between">
      <formula>2</formula>
      <formula>4</formula>
    </cfRule>
  </conditionalFormatting>
  <conditionalFormatting sqref="Q119 K119">
    <cfRule type="expression" dxfId="22" priority="15">
      <formula>J119=10</formula>
    </cfRule>
    <cfRule type="expression" dxfId="21" priority="16">
      <formula>J119=9</formula>
    </cfRule>
    <cfRule type="expression" dxfId="20" priority="17">
      <formula>J119=7</formula>
    </cfRule>
    <cfRule type="expression" dxfId="19" priority="18">
      <formula>J119=4</formula>
    </cfRule>
    <cfRule type="expression" dxfId="18" priority="19">
      <formula>J119=3</formula>
    </cfRule>
    <cfRule type="expression" dxfId="17" priority="20">
      <formula>J119=8</formula>
    </cfRule>
    <cfRule type="expression" dxfId="16" priority="21">
      <formula>J119=6</formula>
    </cfRule>
    <cfRule type="expression" dxfId="15" priority="22">
      <formula>J119=5</formula>
    </cfRule>
    <cfRule type="expression" dxfId="14" priority="23">
      <formula>J119=2</formula>
    </cfRule>
  </conditionalFormatting>
  <conditionalFormatting sqref="P120 J120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Q120 K120">
    <cfRule type="expression" dxfId="8" priority="1">
      <formula>J120=10</formula>
    </cfRule>
    <cfRule type="expression" dxfId="7" priority="2">
      <formula>J120=9</formula>
    </cfRule>
    <cfRule type="expression" dxfId="6" priority="3">
      <formula>J120=7</formula>
    </cfRule>
    <cfRule type="expression" dxfId="5" priority="4">
      <formula>J120=4</formula>
    </cfRule>
    <cfRule type="expression" dxfId="4" priority="5">
      <formula>J120=3</formula>
    </cfRule>
    <cfRule type="expression" dxfId="3" priority="6">
      <formula>J120=8</formula>
    </cfRule>
    <cfRule type="expression" dxfId="2" priority="7">
      <formula>J120=6</formula>
    </cfRule>
    <cfRule type="expression" dxfId="1" priority="8">
      <formula>J120=5</formula>
    </cfRule>
    <cfRule type="expression" dxfId="0" priority="9">
      <formula>J120=2</formula>
    </cfRule>
  </conditionalFormatting>
  <dataValidations count="7">
    <dataValidation type="list" allowBlank="1" showInputMessage="1" showErrorMessage="1" sqref="E16:E17 E63:E109 E114:E1048576">
      <formula1>TIPO</formula1>
    </dataValidation>
    <dataValidation type="list" allowBlank="1" showInputMessage="1" showErrorMessage="1" sqref="B16:B17 B63:B109 B115:B1048576 D114">
      <formula1>CLASE</formula1>
    </dataValidation>
    <dataValidation type="list" allowBlank="1" showInputMessage="1" showErrorMessage="1" sqref="C16:C17 C63:C109 C114:C1048576">
      <formula1>FUENTE</formula1>
    </dataValidation>
    <dataValidation type="list" allowBlank="1" showInputMessage="1" showErrorMessage="1" sqref="D16:D17 D63:D109 D114:D1048576">
      <formula1>ETAPA</formula1>
    </dataValidation>
    <dataValidation type="list" allowBlank="1" showInputMessage="1" showErrorMessage="1" sqref="L16:L17 L63:L109 L114:L1048576">
      <formula1>ASIGNACIÓN</formula1>
    </dataValidation>
    <dataValidation type="list" allowBlank="1" showInputMessage="1" showErrorMessage="1" sqref="H16:H17 H63:H109 H114:H1048576 N114:N120">
      <formula1>PROBABILIDAD</formula1>
    </dataValidation>
    <dataValidation type="list" allowBlank="1" showInputMessage="1" showErrorMessage="1" sqref="I16:I17 I63:I109 I114:I1048576 O114:O120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paperSize="281" scale="50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'D:\DOCUMENTOS ADTIVO CATALINA 2018 - VALLE\MANTENIMIENTO 2018\E P ARRENDAMIENTO SUR  2018\[ASIGNACION RIESGOS SUR 2017.xlsx]TABLAS VALORACIÓN'!#REF!</xm:f>
          </x14:formula1>
          <xm:sqref>R119:S120</xm:sqref>
        </x14:dataValidation>
        <x14:dataValidation type="list" allowBlank="1" showInputMessage="1" showErrorMessage="1">
          <x14:formula1>
            <xm:f>'C:\Users\yenni.vinasco\Desktop\YENNI\2018\MANTENIMIENTO 2018\[RIESGOS MANTENIMIENTO  2018.xlsx]TABLAS VALORACIÓN'!#REF!</xm:f>
          </x14:formula1>
          <xm:sqref>R114:S118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RIESGOS</vt:lpstr>
      <vt:lpstr>'ANEXO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Yenni Vinasco Cartagena</cp:lastModifiedBy>
  <cp:lastPrinted>2020-01-24T16:34:57Z</cp:lastPrinted>
  <dcterms:created xsi:type="dcterms:W3CDTF">2015-03-24T20:09:23Z</dcterms:created>
  <dcterms:modified xsi:type="dcterms:W3CDTF">2023-02-13T19:35:04Z</dcterms:modified>
</cp:coreProperties>
</file>