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mc:AlternateContent xmlns:mc="http://schemas.openxmlformats.org/markup-compatibility/2006">
    <mc:Choice Requires="x15">
      <x15ac:absPath xmlns:x15ac="http://schemas.microsoft.com/office/spreadsheetml/2010/11/ac" url="https://itmeduco-my.sharepoint.com/personal/anaramirezp_itm_edu_co/Documents/ANA LUCIA RAMIREZ/CONTRATOS 2023/17. Llaves/PROCESO 2/EVALUACION/"/>
    </mc:Choice>
  </mc:AlternateContent>
  <xr:revisionPtr revIDLastSave="348" documentId="13_ncr:1_{1652A805-8AEC-4FBB-BA8C-B0D9ED859A5B}" xr6:coauthVersionLast="47" xr6:coauthVersionMax="47" xr10:uidLastSave="{94407479-B2AC-4584-B161-19C738ACCCE4}"/>
  <bookViews>
    <workbookView xWindow="-120" yWindow="-120" windowWidth="20730" windowHeight="11160" firstSheet="2" activeTab="6" xr2:uid="{00000000-000D-0000-FFFF-FFFF00000000}"/>
  </bookViews>
  <sheets>
    <sheet name="OFERENTES" sheetId="7" r:id="rId1"/>
    <sheet name="Oferta Economica" sheetId="12" r:id="rId2"/>
    <sheet name="personal propuesto" sheetId="13" r:id="rId3"/>
    <sheet name="EXP PROPONENTES " sheetId="14" r:id="rId4"/>
    <sheet name="Sede" sheetId="9" r:id="rId5"/>
    <sheet name="HABILITANTES" sheetId="8" r:id="rId6"/>
    <sheet name="CONCLUSIONES" sheetId="10"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s>
  <definedNames>
    <definedName name="_____TUZ22">'[1]BASE ORIGINAL'!#REF!</definedName>
    <definedName name="_____TUZ36">'[1]BASE ORIGINAL'!#REF!</definedName>
    <definedName name="_____TZ323">'[1]BASE ORIGINAL'!#REF!</definedName>
    <definedName name="_____TZ324">'[1]BASE ORIGINAL'!#REF!</definedName>
    <definedName name="____TPE1132">#REF!</definedName>
    <definedName name="____TPE1331">#REF!</definedName>
    <definedName name="____TPE1702">#REF!</definedName>
    <definedName name="____TZ2110">#REF!</definedName>
    <definedName name="____TZ214">#REF!</definedName>
    <definedName name="____TZ216">#REF!</definedName>
    <definedName name="___ADH12">#REF!</definedName>
    <definedName name="___ADM12">#REF!</definedName>
    <definedName name="___ADM4">#REF!</definedName>
    <definedName name="___BAZ10">#REF!</definedName>
    <definedName name="___BLO20">#REF!</definedName>
    <definedName name="___CAN28">#REF!</definedName>
    <definedName name="___Cod1">#REF!</definedName>
    <definedName name="___CUA44">#REF!</definedName>
    <definedName name="___LA124">#REF!</definedName>
    <definedName name="___Po2">[2]REAJUSTESACTA1PROVI!#REF!</definedName>
    <definedName name="___TEP44">#REF!</definedName>
    <definedName name="___TNL30">#REF!</definedName>
    <definedName name="___TNL33">#REF!</definedName>
    <definedName name="___TNL36">#REF!</definedName>
    <definedName name="___TNL39">#REF!</definedName>
    <definedName name="___TNL42">#REF!</definedName>
    <definedName name="___TNL45">#REF!</definedName>
    <definedName name="___TNL48">#REF!</definedName>
    <definedName name="___TNL51">#REF!</definedName>
    <definedName name="___TNL54">#REF!</definedName>
    <definedName name="___TNL60">#REF!</definedName>
    <definedName name="___TPE1132" localSheetId="2">#REF!</definedName>
    <definedName name="___TPE1132">#REF!</definedName>
    <definedName name="___TPE12">#REF!</definedName>
    <definedName name="___TPE1331" localSheetId="2">#REF!</definedName>
    <definedName name="___TPE1331">#REF!</definedName>
    <definedName name="___TPE1701">#REF!</definedName>
    <definedName name="___TPE1702" localSheetId="2">#REF!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F12">#REF!</definedName>
    <definedName name="___TPN1232">#REF!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PN1610">#REF!</definedName>
    <definedName name="___TR114">#REF!</definedName>
    <definedName name="___TUZ22" localSheetId="2">#REF!</definedName>
    <definedName name="___TUZ22">#REF!</definedName>
    <definedName name="___TUZ36" localSheetId="2">#REF!</definedName>
    <definedName name="___TUZ36">#REF!</definedName>
    <definedName name="___TZ2112">#REF!</definedName>
    <definedName name="___TZ2114">#REF!</definedName>
    <definedName name="___TZ2116">#REF!</definedName>
    <definedName name="___TZ212">#REF!</definedName>
    <definedName name="___TZ213">#REF!</definedName>
    <definedName name="___TZ218">#REF!</definedName>
    <definedName name="___TZ225">#REF!</definedName>
    <definedName name="___TZ2610">#REF!</definedName>
    <definedName name="___TZ2612">#REF!</definedName>
    <definedName name="___TZ262">#REF!</definedName>
    <definedName name="___TZ263">#REF!</definedName>
    <definedName name="___TZ264">#REF!</definedName>
    <definedName name="___TZ266">#REF!</definedName>
    <definedName name="___TZ268">#REF!</definedName>
    <definedName name="___TZ323" localSheetId="2">#REF!</definedName>
    <definedName name="___TZ323">#REF!</definedName>
    <definedName name="___TZ324" localSheetId="2">#REF!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DD06">#REF!</definedName>
    <definedName name="___UDD08">#REF!</definedName>
    <definedName name="___UNI32">#REF!</definedName>
    <definedName name="___UNL24">#REF!</definedName>
    <definedName name="___UNL27">#REF!</definedName>
    <definedName name="___UNL30">#REF!</definedName>
    <definedName name="___UNL33">#REF!</definedName>
    <definedName name="___UNL36">#REF!</definedName>
    <definedName name="___UNL39">#REF!</definedName>
    <definedName name="___UNL42">#REF!</definedName>
    <definedName name="___UNL45">#REF!</definedName>
    <definedName name="___UNL48">#REF!</definedName>
    <definedName name="___UNL51">#REF!</definedName>
    <definedName name="___UNL54">#REF!</definedName>
    <definedName name="___UNL60">#REF!</definedName>
    <definedName name="__ADM2">#REF!</definedName>
    <definedName name="__ADM3">#REF!</definedName>
    <definedName name="__ADP1">#REF!</definedName>
    <definedName name="__AIU1">#REF!</definedName>
    <definedName name="__AIU2">[3]BASE!$C$5</definedName>
    <definedName name="__C2254JH">#REF!</definedName>
    <definedName name="__C2256JH">#REF!</definedName>
    <definedName name="__C452JH">#REF!</definedName>
    <definedName name="__C903L">#REF!</definedName>
    <definedName name="__C908J">#REF!</definedName>
    <definedName name="__EEF110">#REF!</definedName>
    <definedName name="__ETF315">#REF!</definedName>
    <definedName name="__FYB02">#REF!</definedName>
    <definedName name="__FYB03">#REF!</definedName>
    <definedName name="__FYB04">#REF!</definedName>
    <definedName name="__FYB08">#REF!</definedName>
    <definedName name="__FYB10">#REF!</definedName>
    <definedName name="__LAC18">#REF!</definedName>
    <definedName name="__Po2" localSheetId="2">[2]REAJUSTESACTA1PROVI!#REF!</definedName>
    <definedName name="__Po2">[2]REAJUSTESACTA1PROVI!#REF!</definedName>
    <definedName name="__R1210JH">#REF!</definedName>
    <definedName name="__R32EL">#REF!</definedName>
    <definedName name="__R32JH">#REF!</definedName>
    <definedName name="__R42JH">#REF!</definedName>
    <definedName name="__R43JH">#REF!</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ED32">#REF!</definedName>
    <definedName name="__REP21">#REF!</definedName>
    <definedName name="__REP42">#REF!</definedName>
    <definedName name="__REP43">[4]BASE!$D$136</definedName>
    <definedName name="__RES64">#REF!</definedName>
    <definedName name="__ST106">#REF!</definedName>
    <definedName name="__ST126">#REF!</definedName>
    <definedName name="__ST146">#REF!</definedName>
    <definedName name="__ST166">#REF!</definedName>
    <definedName name="__ST186">#REF!</definedName>
    <definedName name="__ST206">#REF!</definedName>
    <definedName name="__ST86">#REF!</definedName>
    <definedName name="__SY104">#REF!</definedName>
    <definedName name="__SY106">#REF!</definedName>
    <definedName name="__SY124">#REF!</definedName>
    <definedName name="__SY126">#REF!</definedName>
    <definedName name="__SY164">#REF!</definedName>
    <definedName name="__SY166">#REF!</definedName>
    <definedName name="__SY186">#REF!</definedName>
    <definedName name="__SY206">#REF!</definedName>
    <definedName name="__SY64">#REF!</definedName>
    <definedName name="__SY84">#REF!</definedName>
    <definedName name="__SY86">#REF!</definedName>
    <definedName name="__TAP2">#REF!</definedName>
    <definedName name="__TEE1">#REF!</definedName>
    <definedName name="__TEE2">#REF!</definedName>
    <definedName name="__TEE32">#REF!</definedName>
    <definedName name="__TEE33">#REF!</definedName>
    <definedName name="__TES44">#REF!</definedName>
    <definedName name="__TES64">#REF!</definedName>
    <definedName name="__TES66">#REF!</definedName>
    <definedName name="__THF12">#REF!</definedName>
    <definedName name="__TNL24">#REF!</definedName>
    <definedName name="__TNL27">#REF!</definedName>
    <definedName name="__TNL30" localSheetId="2">#REF!</definedName>
    <definedName name="__TNL30">#REF!</definedName>
    <definedName name="__TNL33" localSheetId="2">#REF!</definedName>
    <definedName name="__TNL33">#REF!</definedName>
    <definedName name="__TNL36" localSheetId="2">#REF!</definedName>
    <definedName name="__TNL36">#REF!</definedName>
    <definedName name="__TNL39" localSheetId="2">#REF!</definedName>
    <definedName name="__TNL39">#REF!</definedName>
    <definedName name="__TNL42" localSheetId="2">#REF!</definedName>
    <definedName name="__TNL42">#REF!</definedName>
    <definedName name="__TNL45" localSheetId="2">#REF!</definedName>
    <definedName name="__TNL45">#REF!</definedName>
    <definedName name="__TNL48" localSheetId="2">#REF!</definedName>
    <definedName name="__TNL48">#REF!</definedName>
    <definedName name="__TNL51" localSheetId="2">#REF!</definedName>
    <definedName name="__TNL51">#REF!</definedName>
    <definedName name="__TNL54" localSheetId="2">#REF!</definedName>
    <definedName name="__TNL54">#REF!</definedName>
    <definedName name="__TNL60" localSheetId="2">#REF!</definedName>
    <definedName name="__TNL60">#REF!</definedName>
    <definedName name="__TPE12" localSheetId="2">#REF!</definedName>
    <definedName name="__TPE12">#REF!</definedName>
    <definedName name="__TPE1701" localSheetId="2">#REF!</definedName>
    <definedName name="__TPE1701">#REF!</definedName>
    <definedName name="__TPE1703" localSheetId="2">#REF!</definedName>
    <definedName name="__TPE1703">#REF!</definedName>
    <definedName name="__TPE1704" localSheetId="2">#REF!</definedName>
    <definedName name="__TPE1704">#REF!</definedName>
    <definedName name="__TPE1706" localSheetId="2">#REF!</definedName>
    <definedName name="__TPE1706">#REF!</definedName>
    <definedName name="__TPE1708" localSheetId="2">#REF!</definedName>
    <definedName name="__TPE1708">#REF!</definedName>
    <definedName name="__TPE1710" localSheetId="2">#REF!</definedName>
    <definedName name="__TPE1710">#REF!</definedName>
    <definedName name="__TPE1735" localSheetId="2">#REF!</definedName>
    <definedName name="__TPE1735">#REF!</definedName>
    <definedName name="__TPE1763" localSheetId="2">#REF!</definedName>
    <definedName name="__TPE1763">#REF!</definedName>
    <definedName name="__TPE1790" localSheetId="2">#REF!</definedName>
    <definedName name="__TPE1790">#REF!</definedName>
    <definedName name="__TPE8016">#REF!</definedName>
    <definedName name="__TPE8020">#REF!</definedName>
    <definedName name="__TPE8025">#REF!</definedName>
    <definedName name="__TPN1002">#REF!</definedName>
    <definedName name="__TPN1003">#REF!</definedName>
    <definedName name="__TPN1004">#REF!</definedName>
    <definedName name="__TPN1006">#REF!</definedName>
    <definedName name="__TPN1008">#REF!</definedName>
    <definedName name="__TPN1010">#REF!</definedName>
    <definedName name="__TPN1202">#REF!</definedName>
    <definedName name="__TPN1203">#REF!</definedName>
    <definedName name="__TPN1204">#REF!</definedName>
    <definedName name="__TPN1206">#REF!</definedName>
    <definedName name="__TPN1208">#REF!</definedName>
    <definedName name="__TPN1210">#REF!</definedName>
    <definedName name="__TPN1225">#REF!</definedName>
    <definedName name="__TPN1232" localSheetId="2">#REF!</definedName>
    <definedName name="__TPN1232">#REF!</definedName>
    <definedName name="__TPN16012" localSheetId="2">#REF!</definedName>
    <definedName name="__TPN16012">#REF!</definedName>
    <definedName name="__TPN1602" localSheetId="2">#REF!</definedName>
    <definedName name="__TPN1602">#REF!</definedName>
    <definedName name="__TPN1603" localSheetId="2">#REF!</definedName>
    <definedName name="__TPN1603">#REF!</definedName>
    <definedName name="__TPN1604" localSheetId="2">#REF!</definedName>
    <definedName name="__TPN1604">#REF!</definedName>
    <definedName name="__TPN1606" localSheetId="2">#REF!</definedName>
    <definedName name="__TPN1606">#REF!</definedName>
    <definedName name="__TPN1608" localSheetId="2">#REF!</definedName>
    <definedName name="__TPN1608">#REF!</definedName>
    <definedName name="__TPN1610" localSheetId="2">#REF!</definedName>
    <definedName name="__TPN1610">#REF!</definedName>
    <definedName name="__TR114" localSheetId="2">#REF!</definedName>
    <definedName name="__TR114">#REF!</definedName>
    <definedName name="__TZ2110" localSheetId="2">#REF!</definedName>
    <definedName name="__TZ2110">#REF!</definedName>
    <definedName name="__TZ2112" localSheetId="2">#REF!</definedName>
    <definedName name="__TZ2112">#REF!</definedName>
    <definedName name="__TZ2114" localSheetId="2">#REF!</definedName>
    <definedName name="__TZ2114">#REF!</definedName>
    <definedName name="__TZ2116" localSheetId="2">#REF!</definedName>
    <definedName name="__TZ2116">#REF!</definedName>
    <definedName name="__TZ212" localSheetId="2">#REF!</definedName>
    <definedName name="__TZ212">#REF!</definedName>
    <definedName name="__TZ213" localSheetId="2">#REF!</definedName>
    <definedName name="__TZ213">#REF!</definedName>
    <definedName name="__TZ214" localSheetId="2">#REF!</definedName>
    <definedName name="__TZ214">#REF!</definedName>
    <definedName name="__TZ216" localSheetId="2">#REF!</definedName>
    <definedName name="__TZ216">#REF!</definedName>
    <definedName name="__TZ218" localSheetId="2">#REF!</definedName>
    <definedName name="__TZ218">#REF!</definedName>
    <definedName name="__TZ225" localSheetId="2">#REF!</definedName>
    <definedName name="__TZ225">#REF!</definedName>
    <definedName name="__TZ2610" localSheetId="2">#REF!</definedName>
    <definedName name="__TZ2610">#REF!</definedName>
    <definedName name="__TZ2612" localSheetId="2">#REF!</definedName>
    <definedName name="__TZ2612">#REF!</definedName>
    <definedName name="__TZ262" localSheetId="2">#REF!</definedName>
    <definedName name="__TZ262">#REF!</definedName>
    <definedName name="__TZ263" localSheetId="2">#REF!</definedName>
    <definedName name="__TZ263">#REF!</definedName>
    <definedName name="__TZ264" localSheetId="2">#REF!</definedName>
    <definedName name="__TZ264">#REF!</definedName>
    <definedName name="__TZ266" localSheetId="2">#REF!</definedName>
    <definedName name="__TZ266">#REF!</definedName>
    <definedName name="__TZ268" localSheetId="2">#REF!</definedName>
    <definedName name="__TZ268">#REF!</definedName>
    <definedName name="__TZ32510" localSheetId="2">#REF!</definedName>
    <definedName name="__TZ32510">#REF!</definedName>
    <definedName name="__TZ32512" localSheetId="2">#REF!</definedName>
    <definedName name="__TZ32512">#REF!</definedName>
    <definedName name="__TZ3253" localSheetId="2">#REF!</definedName>
    <definedName name="__TZ3253">#REF!</definedName>
    <definedName name="__TZ3254" localSheetId="2">#REF!</definedName>
    <definedName name="__TZ3254">#REF!</definedName>
    <definedName name="__TZ3256" localSheetId="2">#REF!</definedName>
    <definedName name="__TZ3256">#REF!</definedName>
    <definedName name="__TZ3258" localSheetId="2">#REF!</definedName>
    <definedName name="__TZ3258">#REF!</definedName>
    <definedName name="__TZ4110" localSheetId="2">#REF!</definedName>
    <definedName name="__TZ4110">#REF!</definedName>
    <definedName name="__TZ4112" localSheetId="2">#REF!</definedName>
    <definedName name="__TZ4112">#REF!</definedName>
    <definedName name="__TZ414" localSheetId="2">#REF!</definedName>
    <definedName name="__TZ414">#REF!</definedName>
    <definedName name="__TZ416" localSheetId="2">#REF!</definedName>
    <definedName name="__TZ416">#REF!</definedName>
    <definedName name="__TZ418" localSheetId="2">#REF!</definedName>
    <definedName name="__TZ418">#REF!</definedName>
    <definedName name="__UDD06" localSheetId="2">#REF!</definedName>
    <definedName name="__UDD06">#REF!</definedName>
    <definedName name="__UDD08" localSheetId="2">#REF!</definedName>
    <definedName name="__UDD08">#REF!</definedName>
    <definedName name="__UNI32" localSheetId="2">#REF!</definedName>
    <definedName name="__UNI32">#REF!</definedName>
    <definedName name="__UNL24" localSheetId="2">#REF!</definedName>
    <definedName name="__UNL24">#REF!</definedName>
    <definedName name="__UNL27" localSheetId="2">#REF!</definedName>
    <definedName name="__UNL27">#REF!</definedName>
    <definedName name="__UNL30" localSheetId="2">#REF!</definedName>
    <definedName name="__UNL30">#REF!</definedName>
    <definedName name="__UNL33" localSheetId="2">#REF!</definedName>
    <definedName name="__UNL33">#REF!</definedName>
    <definedName name="__UNL36" localSheetId="2">#REF!</definedName>
    <definedName name="__UNL36">#REF!</definedName>
    <definedName name="__UNL39" localSheetId="2">#REF!</definedName>
    <definedName name="__UNL39">#REF!</definedName>
    <definedName name="__UNL42" localSheetId="2">#REF!</definedName>
    <definedName name="__UNL42">#REF!</definedName>
    <definedName name="__UNL45" localSheetId="2">#REF!</definedName>
    <definedName name="__UNL45">#REF!</definedName>
    <definedName name="__UNL48" localSheetId="2">#REF!</definedName>
    <definedName name="__UNL48">#REF!</definedName>
    <definedName name="__UNL51" localSheetId="2">#REF!</definedName>
    <definedName name="__UNL51">#REF!</definedName>
    <definedName name="__UNL54" localSheetId="2">#REF!</definedName>
    <definedName name="__UNL54">#REF!</definedName>
    <definedName name="__UNL60" localSheetId="2">#REF!</definedName>
    <definedName name="__UNL60">#REF!</definedName>
    <definedName name="_ADH12" localSheetId="2">#REF!</definedName>
    <definedName name="_ADH12">#REF!</definedName>
    <definedName name="_ADM12" localSheetId="2">#REF!</definedName>
    <definedName name="_ADM12">#REF!</definedName>
    <definedName name="_ADM2" localSheetId="2">#REF!</definedName>
    <definedName name="_ADM2">#REF!</definedName>
    <definedName name="_ADM3" localSheetId="2">#REF!</definedName>
    <definedName name="_ADM3">#REF!</definedName>
    <definedName name="_ADM4" localSheetId="2">#REF!</definedName>
    <definedName name="_ADM4">#REF!</definedName>
    <definedName name="_ADP1" localSheetId="2">#REF!</definedName>
    <definedName name="_ADP1">#REF!</definedName>
    <definedName name="_AIU1" localSheetId="2">#REF!</definedName>
    <definedName name="_AIU1">#REF!</definedName>
    <definedName name="_AIU2">[3]BASE!$C$5</definedName>
    <definedName name="_BAZ10" localSheetId="2">#REF!</definedName>
    <definedName name="_BAZ10">#REF!</definedName>
    <definedName name="_BLO20" localSheetId="2">#REF!</definedName>
    <definedName name="_BLO20">#REF!</definedName>
    <definedName name="_C2254JH" localSheetId="2">#REF!</definedName>
    <definedName name="_C2254JH">#REF!</definedName>
    <definedName name="_C2256JH" localSheetId="2">#REF!</definedName>
    <definedName name="_C2256JH">#REF!</definedName>
    <definedName name="_C452JH" localSheetId="2">#REF!</definedName>
    <definedName name="_C452JH">#REF!</definedName>
    <definedName name="_C903L" localSheetId="2">#REF!</definedName>
    <definedName name="_C903L">#REF!</definedName>
    <definedName name="_C908J" localSheetId="2">#REF!</definedName>
    <definedName name="_C908J">#REF!</definedName>
    <definedName name="_CAN28" localSheetId="2">#REF!</definedName>
    <definedName name="_CAN28">#REF!</definedName>
    <definedName name="_Cod1" localSheetId="2">#REF!</definedName>
    <definedName name="_Cod1">#REF!</definedName>
    <definedName name="_CUA44" localSheetId="2">#REF!</definedName>
    <definedName name="_CUA44">#REF!</definedName>
    <definedName name="_EEF110" localSheetId="2">#REF!</definedName>
    <definedName name="_EEF110">#REF!</definedName>
    <definedName name="_ETF315" localSheetId="2">#REF!</definedName>
    <definedName name="_ETF315">#REF!</definedName>
    <definedName name="_FYB02" localSheetId="2">#REF!</definedName>
    <definedName name="_FYB02">#REF!</definedName>
    <definedName name="_FYB03" localSheetId="2">#REF!</definedName>
    <definedName name="_FYB03">#REF!</definedName>
    <definedName name="_FYB04" localSheetId="2">#REF!</definedName>
    <definedName name="_FYB04">#REF!</definedName>
    <definedName name="_FYB08" localSheetId="2">#REF!</definedName>
    <definedName name="_FYB08">#REF!</definedName>
    <definedName name="_FYB10" localSheetId="2">#REF!</definedName>
    <definedName name="_FYB10">#REF!</definedName>
    <definedName name="_LA124" localSheetId="2">#REF!</definedName>
    <definedName name="_LA124">#REF!</definedName>
    <definedName name="_LAC18" localSheetId="2">#REF!</definedName>
    <definedName name="_LAC18">#REF!</definedName>
    <definedName name="_Pa1">'[5]Paral. 1'!$E:$E</definedName>
    <definedName name="_Pa2">'[5]Paral. 2'!$E:$E</definedName>
    <definedName name="_Pa3">'[5]Paral. 3'!$E:$E</definedName>
    <definedName name="_Pa4">[5]Paral.4!$E:$E</definedName>
    <definedName name="_Po2">[2]REAJUSTESACTA1PROVI!#REF!</definedName>
    <definedName name="_R1210JH" localSheetId="2">#REF!</definedName>
    <definedName name="_R1210JH">#REF!</definedName>
    <definedName name="_R32EL" localSheetId="2">#REF!</definedName>
    <definedName name="_R32EL">#REF!</definedName>
    <definedName name="_R32JH" localSheetId="2">#REF!</definedName>
    <definedName name="_R32JH">#REF!</definedName>
    <definedName name="_R42JH" localSheetId="2">#REF!</definedName>
    <definedName name="_R42JH">#REF!</definedName>
    <definedName name="_R43JH" localSheetId="2">#REF!</definedName>
    <definedName name="_R43JH">#REF!</definedName>
    <definedName name="_R63BB" localSheetId="2">#REF!</definedName>
    <definedName name="_R63BB">#REF!</definedName>
    <definedName name="_R63JH" localSheetId="2">#REF!</definedName>
    <definedName name="_R63JH">#REF!</definedName>
    <definedName name="_R64BB" localSheetId="2">#REF!</definedName>
    <definedName name="_R64BB">#REF!</definedName>
    <definedName name="_R64JH" localSheetId="2">#REF!</definedName>
    <definedName name="_R64JH">#REF!</definedName>
    <definedName name="_R83JH" localSheetId="2">#REF!</definedName>
    <definedName name="_R83JH">#REF!</definedName>
    <definedName name="_R84JH" localSheetId="2">#REF!</definedName>
    <definedName name="_R84JH">#REF!</definedName>
    <definedName name="_R86JH" localSheetId="2">#REF!</definedName>
    <definedName name="_R86JH">#REF!</definedName>
    <definedName name="_RED32" localSheetId="2">#REF!</definedName>
    <definedName name="_RED32">#REF!</definedName>
    <definedName name="_REP21" localSheetId="2">#REF!</definedName>
    <definedName name="_REP21">#REF!</definedName>
    <definedName name="_REP42" localSheetId="2">#REF!</definedName>
    <definedName name="_REP42">#REF!</definedName>
    <definedName name="_REP43">[4]BASE!$D$136</definedName>
    <definedName name="_RES64" localSheetId="2">#REF!</definedName>
    <definedName name="_RES64">#REF!</definedName>
    <definedName name="_ST106" localSheetId="2">#REF!</definedName>
    <definedName name="_ST106">#REF!</definedName>
    <definedName name="_ST126" localSheetId="2">#REF!</definedName>
    <definedName name="_ST126">#REF!</definedName>
    <definedName name="_ST146" localSheetId="2">#REF!</definedName>
    <definedName name="_ST146">#REF!</definedName>
    <definedName name="_ST166" localSheetId="2">#REF!</definedName>
    <definedName name="_ST166">#REF!</definedName>
    <definedName name="_ST186" localSheetId="2">#REF!</definedName>
    <definedName name="_ST186">#REF!</definedName>
    <definedName name="_ST206" localSheetId="2">#REF!</definedName>
    <definedName name="_ST206">#REF!</definedName>
    <definedName name="_ST86" localSheetId="2">#REF!</definedName>
    <definedName name="_ST86">#REF!</definedName>
    <definedName name="_SY104" localSheetId="2">#REF!</definedName>
    <definedName name="_SY104">#REF!</definedName>
    <definedName name="_SY106" localSheetId="2">#REF!</definedName>
    <definedName name="_SY106">#REF!</definedName>
    <definedName name="_SY124" localSheetId="2">#REF!</definedName>
    <definedName name="_SY124">#REF!</definedName>
    <definedName name="_SY126" localSheetId="2">#REF!</definedName>
    <definedName name="_SY126">#REF!</definedName>
    <definedName name="_SY164" localSheetId="2">#REF!</definedName>
    <definedName name="_SY164">#REF!</definedName>
    <definedName name="_SY166" localSheetId="2">#REF!</definedName>
    <definedName name="_SY166">#REF!</definedName>
    <definedName name="_SY186" localSheetId="2">#REF!</definedName>
    <definedName name="_SY186">#REF!</definedName>
    <definedName name="_SY206" localSheetId="2">#REF!</definedName>
    <definedName name="_SY206">#REF!</definedName>
    <definedName name="_SY64" localSheetId="2">#REF!</definedName>
    <definedName name="_SY64">#REF!</definedName>
    <definedName name="_SY84" localSheetId="2">#REF!</definedName>
    <definedName name="_SY84">#REF!</definedName>
    <definedName name="_SY86" localSheetId="2">#REF!</definedName>
    <definedName name="_SY86">#REF!</definedName>
    <definedName name="_TAP2" localSheetId="2">#REF!</definedName>
    <definedName name="_TAP2">#REF!</definedName>
    <definedName name="_TEE1" localSheetId="2">#REF!</definedName>
    <definedName name="_TEE1">#REF!</definedName>
    <definedName name="_TEE2" localSheetId="2">#REF!</definedName>
    <definedName name="_TEE2">#REF!</definedName>
    <definedName name="_TEE32" localSheetId="2">#REF!</definedName>
    <definedName name="_TEE32">#REF!</definedName>
    <definedName name="_TEE33" localSheetId="2">#REF!</definedName>
    <definedName name="_TEE33">#REF!</definedName>
    <definedName name="_TEP44" localSheetId="2">#REF!</definedName>
    <definedName name="_TEP44">#REF!</definedName>
    <definedName name="_TES44" localSheetId="2">#REF!</definedName>
    <definedName name="_TES44">#REF!</definedName>
    <definedName name="_TES64" localSheetId="2">#REF!</definedName>
    <definedName name="_TES64">#REF!</definedName>
    <definedName name="_TES66" localSheetId="2">#REF!</definedName>
    <definedName name="_TES66">#REF!</definedName>
    <definedName name="_THF12" localSheetId="2">#REF!</definedName>
    <definedName name="_THF12">#REF!</definedName>
    <definedName name="_TNL24" localSheetId="2">#REF!</definedName>
    <definedName name="_TNL24">#REF!</definedName>
    <definedName name="_TNL27" localSheetId="2">#REF!</definedName>
    <definedName name="_TNL27">#REF!</definedName>
    <definedName name="_TNL30" localSheetId="2">#REF!</definedName>
    <definedName name="_TNL30">#REF!</definedName>
    <definedName name="_TNL33" localSheetId="2">#REF!</definedName>
    <definedName name="_TNL33">#REF!</definedName>
    <definedName name="_TNL36" localSheetId="2">#REF!</definedName>
    <definedName name="_TNL36">#REF!</definedName>
    <definedName name="_TNL39" localSheetId="2">#REF!</definedName>
    <definedName name="_TNL39">#REF!</definedName>
    <definedName name="_TNL42" localSheetId="2">#REF!</definedName>
    <definedName name="_TNL42">#REF!</definedName>
    <definedName name="_TNL45" localSheetId="2">#REF!</definedName>
    <definedName name="_TNL45">#REF!</definedName>
    <definedName name="_TNL48" localSheetId="2">#REF!</definedName>
    <definedName name="_TNL48">#REF!</definedName>
    <definedName name="_TNL51" localSheetId="2">#REF!</definedName>
    <definedName name="_TNL51">#REF!</definedName>
    <definedName name="_TNL54" localSheetId="2">#REF!</definedName>
    <definedName name="_TNL54">#REF!</definedName>
    <definedName name="_TNL60" localSheetId="2">#REF!</definedName>
    <definedName name="_TNL60">#REF!</definedName>
    <definedName name="_TPE1132" localSheetId="2">#REF!</definedName>
    <definedName name="_TPE1132">#REF!</definedName>
    <definedName name="_TPE12" localSheetId="2">#REF!</definedName>
    <definedName name="_TPE12">#REF!</definedName>
    <definedName name="_TPE1331" localSheetId="2">#REF!</definedName>
    <definedName name="_TPE1331">#REF!</definedName>
    <definedName name="_TPE1701" localSheetId="2">#REF!</definedName>
    <definedName name="_TPE1701">#REF!</definedName>
    <definedName name="_TPE8016" localSheetId="2">#REF!</definedName>
    <definedName name="_TPE8016">#REF!</definedName>
    <definedName name="_TPE8020" localSheetId="2">#REF!</definedName>
    <definedName name="_TPE8020">#REF!</definedName>
    <definedName name="_TPE8025" localSheetId="2">#REF!</definedName>
    <definedName name="_TPE8025">#REF!</definedName>
    <definedName name="_TPF12" localSheetId="2">#REF!</definedName>
    <definedName name="_TPF12">#REF!</definedName>
    <definedName name="_TPN1002" localSheetId="2">#REF!</definedName>
    <definedName name="_TPN1002">#REF!</definedName>
    <definedName name="_TPN1003" localSheetId="2">#REF!</definedName>
    <definedName name="_TPN1003">#REF!</definedName>
    <definedName name="_TPN1004" localSheetId="2">#REF!</definedName>
    <definedName name="_TPN1004">#REF!</definedName>
    <definedName name="_TPN1006" localSheetId="2">#REF!</definedName>
    <definedName name="_TPN1006">#REF!</definedName>
    <definedName name="_TPN1008" localSheetId="2">#REF!</definedName>
    <definedName name="_TPN1008">#REF!</definedName>
    <definedName name="_TPN1010" localSheetId="2">#REF!</definedName>
    <definedName name="_TPN1010">#REF!</definedName>
    <definedName name="_TPN1202" localSheetId="2">#REF!</definedName>
    <definedName name="_TPN1202">#REF!</definedName>
    <definedName name="_TPN1203" localSheetId="2">#REF!</definedName>
    <definedName name="_TPN1203">#REF!</definedName>
    <definedName name="_TPN1204" localSheetId="2">#REF!</definedName>
    <definedName name="_TPN1204">#REF!</definedName>
    <definedName name="_TPN1206" localSheetId="2">#REF!</definedName>
    <definedName name="_TPN1206">#REF!</definedName>
    <definedName name="_TPN1208" localSheetId="2">#REF!</definedName>
    <definedName name="_TPN1208">#REF!</definedName>
    <definedName name="_TPN1210" localSheetId="2">#REF!</definedName>
    <definedName name="_TPN1210">#REF!</definedName>
    <definedName name="_TPN1225" localSheetId="2">#REF!</definedName>
    <definedName name="_TPN1225">#REF!</definedName>
    <definedName name="_TPN1232" localSheetId="2">#REF!</definedName>
    <definedName name="_TPN1232">#REF!</definedName>
    <definedName name="_TPN16012" localSheetId="2">#REF!</definedName>
    <definedName name="_TPN16012">#REF!</definedName>
    <definedName name="_TPN1602" localSheetId="2">#REF!</definedName>
    <definedName name="_TPN1602">#REF!</definedName>
    <definedName name="_TPN1603" localSheetId="2">#REF!</definedName>
    <definedName name="_TPN1603">#REF!</definedName>
    <definedName name="_TPN1604" localSheetId="2">#REF!</definedName>
    <definedName name="_TPN1604">#REF!</definedName>
    <definedName name="_TPN1606" localSheetId="2">#REF!</definedName>
    <definedName name="_TPN1606">#REF!</definedName>
    <definedName name="_TPN1608" localSheetId="2">#REF!</definedName>
    <definedName name="_TPN1608">#REF!</definedName>
    <definedName name="_TPN1610" localSheetId="2">#REF!</definedName>
    <definedName name="_TPN1610">#REF!</definedName>
    <definedName name="_TR114" localSheetId="2">#REF!</definedName>
    <definedName name="_TR114">#REF!</definedName>
    <definedName name="_TUZ22" localSheetId="2">#REF!</definedName>
    <definedName name="_TUZ22">#REF!</definedName>
    <definedName name="_TUZ36" localSheetId="2">#REF!</definedName>
    <definedName name="_TUZ36">#REF!</definedName>
    <definedName name="_TZ2110" localSheetId="2">#REF!</definedName>
    <definedName name="_TZ2110">#REF!</definedName>
    <definedName name="_TZ2112" localSheetId="2">#REF!</definedName>
    <definedName name="_TZ2112">#REF!</definedName>
    <definedName name="_TZ2114" localSheetId="2">#REF!</definedName>
    <definedName name="_TZ2114">#REF!</definedName>
    <definedName name="_TZ2116" localSheetId="2">#REF!</definedName>
    <definedName name="_TZ2116">#REF!</definedName>
    <definedName name="_TZ212" localSheetId="2">#REF!</definedName>
    <definedName name="_TZ212">#REF!</definedName>
    <definedName name="_TZ213" localSheetId="2">#REF!</definedName>
    <definedName name="_TZ213">#REF!</definedName>
    <definedName name="_TZ214" localSheetId="2">#REF!</definedName>
    <definedName name="_TZ214">#REF!</definedName>
    <definedName name="_TZ216" localSheetId="2">#REF!</definedName>
    <definedName name="_TZ216">#REF!</definedName>
    <definedName name="_TZ218" localSheetId="2">#REF!</definedName>
    <definedName name="_TZ218">#REF!</definedName>
    <definedName name="_TZ225" localSheetId="2">#REF!</definedName>
    <definedName name="_TZ225">#REF!</definedName>
    <definedName name="_TZ2610" localSheetId="2">#REF!</definedName>
    <definedName name="_TZ2610">#REF!</definedName>
    <definedName name="_TZ2612" localSheetId="2">#REF!</definedName>
    <definedName name="_TZ2612">#REF!</definedName>
    <definedName name="_TZ262" localSheetId="2">#REF!</definedName>
    <definedName name="_TZ262">#REF!</definedName>
    <definedName name="_TZ263" localSheetId="2">#REF!</definedName>
    <definedName name="_TZ263">#REF!</definedName>
    <definedName name="_TZ264" localSheetId="2">#REF!</definedName>
    <definedName name="_TZ264">#REF!</definedName>
    <definedName name="_TZ266" localSheetId="2">#REF!</definedName>
    <definedName name="_TZ266">#REF!</definedName>
    <definedName name="_TZ268" localSheetId="2">#REF!</definedName>
    <definedName name="_TZ268">#REF!</definedName>
    <definedName name="_TZ323" localSheetId="2">#REF!</definedName>
    <definedName name="_TZ323">#REF!</definedName>
    <definedName name="_TZ324" localSheetId="2">#REF!</definedName>
    <definedName name="_TZ324">#REF!</definedName>
    <definedName name="_TZ32510" localSheetId="2">#REF!</definedName>
    <definedName name="_TZ32510">#REF!</definedName>
    <definedName name="_TZ32512" localSheetId="2">#REF!</definedName>
    <definedName name="_TZ32512">#REF!</definedName>
    <definedName name="_TZ3253" localSheetId="2">#REF!</definedName>
    <definedName name="_TZ3253">#REF!</definedName>
    <definedName name="_TZ3254" localSheetId="2">#REF!</definedName>
    <definedName name="_TZ3254">#REF!</definedName>
    <definedName name="_TZ3256" localSheetId="2">#REF!</definedName>
    <definedName name="_TZ3256">#REF!</definedName>
    <definedName name="_TZ3258" localSheetId="2">#REF!</definedName>
    <definedName name="_TZ3258">#REF!</definedName>
    <definedName name="_TZ4110" localSheetId="2">#REF!</definedName>
    <definedName name="_TZ4110">#REF!</definedName>
    <definedName name="_TZ4112" localSheetId="2">#REF!</definedName>
    <definedName name="_TZ4112">#REF!</definedName>
    <definedName name="_TZ414" localSheetId="2">#REF!</definedName>
    <definedName name="_TZ414">#REF!</definedName>
    <definedName name="_TZ416" localSheetId="2">#REF!</definedName>
    <definedName name="_TZ416">#REF!</definedName>
    <definedName name="_TZ418" localSheetId="2">#REF!</definedName>
    <definedName name="_TZ418">#REF!</definedName>
    <definedName name="_UDD06" localSheetId="2">#REF!</definedName>
    <definedName name="_UDD06">#REF!</definedName>
    <definedName name="_UDD08" localSheetId="2">#REF!</definedName>
    <definedName name="_UDD08">#REF!</definedName>
    <definedName name="_UNI32" localSheetId="2">#REF!</definedName>
    <definedName name="_UNI32">#REF!</definedName>
    <definedName name="_UNL24" localSheetId="2">#REF!</definedName>
    <definedName name="_UNL24">#REF!</definedName>
    <definedName name="_UNL27" localSheetId="2">#REF!</definedName>
    <definedName name="_UNL27">#REF!</definedName>
    <definedName name="_UNL30" localSheetId="2">#REF!</definedName>
    <definedName name="_UNL30">#REF!</definedName>
    <definedName name="_UNL33" localSheetId="2">#REF!</definedName>
    <definedName name="_UNL33">#REF!</definedName>
    <definedName name="_UNL36" localSheetId="2">#REF!</definedName>
    <definedName name="_UNL36">#REF!</definedName>
    <definedName name="_UNL39" localSheetId="2">#REF!</definedName>
    <definedName name="_UNL39">#REF!</definedName>
    <definedName name="_UNL42" localSheetId="2">#REF!</definedName>
    <definedName name="_UNL42">#REF!</definedName>
    <definedName name="_UNL45" localSheetId="2">#REF!</definedName>
    <definedName name="_UNL45">#REF!</definedName>
    <definedName name="_UNL48" localSheetId="2">#REF!</definedName>
    <definedName name="_UNL48">#REF!</definedName>
    <definedName name="_UNL51" localSheetId="2">#REF!</definedName>
    <definedName name="_UNL51">#REF!</definedName>
    <definedName name="_UNL54" localSheetId="2">#REF!</definedName>
    <definedName name="_UNL54">#REF!</definedName>
    <definedName name="_UNL60" localSheetId="2">#REF!</definedName>
    <definedName name="_UNL60">#REF!</definedName>
    <definedName name="A_impresión_IM" localSheetId="2">#REF!</definedName>
    <definedName name="A_impresión_IM">#REF!</definedName>
    <definedName name="A40FI" localSheetId="2">#REF!</definedName>
    <definedName name="A40FI">#REF!</definedName>
    <definedName name="A40LI" localSheetId="2">#REF!</definedName>
    <definedName name="A40LI">#REF!</definedName>
    <definedName name="A60FI" localSheetId="2">#REF!</definedName>
    <definedName name="A60FI">#REF!</definedName>
    <definedName name="A60FI1" localSheetId="2">#REF!</definedName>
    <definedName name="A60FI1">#REF!</definedName>
    <definedName name="AAA">#REF!</definedName>
    <definedName name="ACOM" localSheetId="2">#REF!</definedName>
    <definedName name="ACOM">#REF!</definedName>
    <definedName name="ACOND" localSheetId="2">#REF!</definedName>
    <definedName name="ACOND">#REF!</definedName>
    <definedName name="ACPM" localSheetId="2">#REF!</definedName>
    <definedName name="ACPM">#REF!</definedName>
    <definedName name="Acta" localSheetId="2">#REF!</definedName>
    <definedName name="Acta">#REF!</definedName>
    <definedName name="Acta1" localSheetId="2">#REF!</definedName>
    <definedName name="Acta1">#REF!</definedName>
    <definedName name="ADMM" localSheetId="2">#REF!</definedName>
    <definedName name="ADMM">#REF!</definedName>
    <definedName name="AGRICOLA">[6]PRES.AGRI!$B$1:$N$35</definedName>
    <definedName name="AGUA" localSheetId="2">#REF!</definedName>
    <definedName name="AGUA">#REF!</definedName>
    <definedName name="AIU" localSheetId="2">#REF!</definedName>
    <definedName name="AIU">#REF!</definedName>
    <definedName name="Ajizal">'[7]AJIZAL 3335'!$A$7:$J$142</definedName>
    <definedName name="ALANR" localSheetId="2">#REF!</definedName>
    <definedName name="ALANR">#REF!</definedName>
    <definedName name="ALPUA" localSheetId="2">#REF!</definedName>
    <definedName name="ALPUA">#REF!</definedName>
    <definedName name="ANDAM" localSheetId="2">#REF!</definedName>
    <definedName name="ANDAM">#REF!</definedName>
    <definedName name="ANTRA" localSheetId="2">#REF!</definedName>
    <definedName name="ANTRA">#REF!</definedName>
    <definedName name="ARANA" localSheetId="2">#REF!</definedName>
    <definedName name="ARANA">#REF!</definedName>
    <definedName name="Área_de_Cantidades" localSheetId="2">#REF!</definedName>
    <definedName name="Área_de_Cantidades">#REF!</definedName>
    <definedName name="_xlnm.Print_Area" localSheetId="3">'EXP PROPONENTES '!$A$1:$F$15</definedName>
    <definedName name="_xlnm.Print_Area" localSheetId="2">'personal propuesto'!$A$1:$E$10</definedName>
    <definedName name="_xlnm.Print_Area" localSheetId="4">Sede!$A$1:$F$12</definedName>
    <definedName name="_xlnm.Print_Area">#REF!</definedName>
    <definedName name="ARELC" localSheetId="2">#REF!</definedName>
    <definedName name="ARELC">#REF!</definedName>
    <definedName name="ARELF" localSheetId="2">#REF!</definedName>
    <definedName name="ARELF">#REF!</definedName>
    <definedName name="ARENC" localSheetId="2">#REF!</definedName>
    <definedName name="ARENC">#REF!</definedName>
    <definedName name="ARENI" localSheetId="2">#REF!</definedName>
    <definedName name="ARENI">#REF!</definedName>
    <definedName name="ARENP" localSheetId="2">#REF!</definedName>
    <definedName name="ARENP">#REF!</definedName>
    <definedName name="AYUDA" localSheetId="2">#REF!</definedName>
    <definedName name="AYUDA">#REF!</definedName>
    <definedName name="AYUDR" localSheetId="2">#REF!</definedName>
    <definedName name="AYUDR">#REF!</definedName>
    <definedName name="Base" localSheetId="2">#REF!</definedName>
    <definedName name="Base">#REF!</definedName>
    <definedName name="BASEG" localSheetId="2">#REF!</definedName>
    <definedName name="BASEG">#REF!</definedName>
    <definedName name="BISCO" localSheetId="2">#REF!</definedName>
    <definedName name="BISCO">#REF!</definedName>
    <definedName name="BOMBA" localSheetId="2">#REF!</definedName>
    <definedName name="BOMBA">#REF!</definedName>
    <definedName name="BOTAD" localSheetId="2">#REF!</definedName>
    <definedName name="BOTAD">#REF!</definedName>
    <definedName name="BOTADA" localSheetId="2">#REF!</definedName>
    <definedName name="BOTADA">#REF!</definedName>
    <definedName name="BOTES" localSheetId="2">#REF!</definedName>
    <definedName name="BOTES">#REF!</definedName>
    <definedName name="BQ238em237" localSheetId="2">#REF!</definedName>
    <definedName name="BQ238em237">#REF!</definedName>
    <definedName name="BROCH" localSheetId="2">#REF!</definedName>
    <definedName name="BROCH">#REF!</definedName>
    <definedName name="BSOL64">[8]BASE!$D$122</definedName>
    <definedName name="BuiltIn_Print_Area" localSheetId="2">#REF!</definedName>
    <definedName name="BuiltIn_Print_Area">#REF!</definedName>
    <definedName name="BuiltIn_Print_Area___0" localSheetId="2">#REF!</definedName>
    <definedName name="BuiltIn_Print_Area___0">#REF!</definedName>
    <definedName name="BuiltIn_Print_Area___0___0" localSheetId="2">#REF!</definedName>
    <definedName name="BuiltIn_Print_Area___0___0">#REF!</definedName>
    <definedName name="BuiltIn_Print_Area___0___0___0" localSheetId="2">#REF!</definedName>
    <definedName name="BuiltIn_Print_Area___0___0___0">#REF!</definedName>
    <definedName name="BuiltIn_Print_Titles" localSheetId="2">#REF!</definedName>
    <definedName name="BuiltIn_Print_Titles">#REF!</definedName>
    <definedName name="BULLDOZ" localSheetId="2">#REF!</definedName>
    <definedName name="BULLDOZ">#REF!</definedName>
    <definedName name="caa" localSheetId="2">#REF!</definedName>
    <definedName name="caa">#REF!</definedName>
    <definedName name="CABAL" localSheetId="2">#REF!</definedName>
    <definedName name="CABAL">#REF!</definedName>
    <definedName name="CAJAC" localSheetId="2">#REF!</definedName>
    <definedName name="CAJAC">#REF!</definedName>
    <definedName name="CAJAV" localSheetId="2">#REF!</definedName>
    <definedName name="CAJAV">#REF!</definedName>
    <definedName name="CAJMI" localSheetId="2">#REF!</definedName>
    <definedName name="CAJMI">#REF!</definedName>
    <definedName name="CANAL" localSheetId="2">#REF!</definedName>
    <definedName name="CANAL">#REF!</definedName>
    <definedName name="CANAL6">[8]BASE!$D$264</definedName>
    <definedName name="CANGU" localSheetId="2">#REF!</definedName>
    <definedName name="CANGU">#REF!</definedName>
    <definedName name="Caninos">#REF!</definedName>
    <definedName name="Cantidad" localSheetId="2">#REF!</definedName>
    <definedName name="Cantidad">#REF!</definedName>
    <definedName name="CAP" localSheetId="2">#REF!</definedName>
    <definedName name="CAP">#REF!</definedName>
    <definedName name="CARGAD" localSheetId="2">#REF!</definedName>
    <definedName name="CARGAD">#REF!</definedName>
    <definedName name="CARGUER">[9]BASE!$D$392</definedName>
    <definedName name="CARRTA" localSheetId="2">#REF!</definedName>
    <definedName name="CARRTA">#REF!</definedName>
    <definedName name="Casa">[10]Hoja1!$A$4:$F$211</definedName>
    <definedName name="Cb" localSheetId="2">#REF!</definedName>
    <definedName name="Cb">#REF!</definedName>
    <definedName name="CD454JH" localSheetId="2">#REF!</definedName>
    <definedName name="CD454JH">#REF!</definedName>
    <definedName name="CEMEG" localSheetId="2">#REF!</definedName>
    <definedName name="CEMEG">#REF!</definedName>
    <definedName name="CHAPA" localSheetId="2">#REF!</definedName>
    <definedName name="CHAPA">#REF!</definedName>
    <definedName name="CLAVO" localSheetId="2">#REF!</definedName>
    <definedName name="CLAVO">#REF!</definedName>
    <definedName name="CMMO" localSheetId="2">#REF!</definedName>
    <definedName name="CMMO">#REF!</definedName>
    <definedName name="CMMOA" localSheetId="2">[11]BASE!$D$455</definedName>
    <definedName name="CMMOA">[12]BASE!$D$455</definedName>
    <definedName name="CO22JH" localSheetId="2">#REF!</definedName>
    <definedName name="CO22JH">#REF!</definedName>
    <definedName name="CO23JH" localSheetId="2">#REF!</definedName>
    <definedName name="CO23JH">#REF!</definedName>
    <definedName name="CO456JH" localSheetId="2">#REF!</definedName>
    <definedName name="CO456JH">#REF!</definedName>
    <definedName name="CO458JH" localSheetId="2">#REF!</definedName>
    <definedName name="CO458JH">#REF!</definedName>
    <definedName name="CO45S2" localSheetId="2">#REF!</definedName>
    <definedName name="CO45S2">#REF!</definedName>
    <definedName name="CO45S3" localSheetId="2">#REF!</definedName>
    <definedName name="CO45S3">#REF!</definedName>
    <definedName name="CO45S4" localSheetId="2">#REF!</definedName>
    <definedName name="CO45S4">#REF!</definedName>
    <definedName name="CO45S6" localSheetId="2">#REF!</definedName>
    <definedName name="CO45S6">#REF!</definedName>
    <definedName name="CO902JH" localSheetId="2">#REF!</definedName>
    <definedName name="CO902JH">#REF!</definedName>
    <definedName name="CO903JH" localSheetId="2">#REF!</definedName>
    <definedName name="CO903JH">#REF!</definedName>
    <definedName name="CO904JH" localSheetId="2">#REF!</definedName>
    <definedName name="CO904JH">#REF!</definedName>
    <definedName name="CO906JH" localSheetId="2">#REF!</definedName>
    <definedName name="CO906JH">#REF!</definedName>
    <definedName name="CO908JH" localSheetId="2">#REF!</definedName>
    <definedName name="CO908JH">#REF!</definedName>
    <definedName name="CO90S2" localSheetId="2">#REF!</definedName>
    <definedName name="CO90S2">#REF!</definedName>
    <definedName name="CO90S3" localSheetId="2">#REF!</definedName>
    <definedName name="CO90S3">#REF!</definedName>
    <definedName name="CO90S4" localSheetId="2">#REF!</definedName>
    <definedName name="CO90S4">#REF!</definedName>
    <definedName name="CO90S6" localSheetId="2">#REF!</definedName>
    <definedName name="CO90S6">#REF!</definedName>
    <definedName name="CO910JH" localSheetId="2">#REF!</definedName>
    <definedName name="CO910JH">#REF!</definedName>
    <definedName name="Cod" localSheetId="2">#REF!</definedName>
    <definedName name="Cod">#REF!</definedName>
    <definedName name="CODOS" localSheetId="2">#REF!</definedName>
    <definedName name="CODOS">#REF!</definedName>
    <definedName name="ColTap">'[5]Coloc. e Interc. Tapones'!$E:$E</definedName>
    <definedName name="COMN1" localSheetId="2">[13]BASE!#REF!</definedName>
    <definedName name="COMN1">[13]BASE!#REF!</definedName>
    <definedName name="COMPR" localSheetId="2">#REF!</definedName>
    <definedName name="COMPR">#REF!</definedName>
    <definedName name="CONM1" localSheetId="2">#REF!</definedName>
    <definedName name="CONM1">#REF!</definedName>
    <definedName name="CONM2" localSheetId="2">#REF!</definedName>
    <definedName name="CONM2">#REF!</definedName>
    <definedName name="CONMI" localSheetId="2">[13]BASE!#REF!</definedName>
    <definedName name="CONMI">[13]BASE!#REF!</definedName>
    <definedName name="CONMX" localSheetId="2">#REF!</definedName>
    <definedName name="CONMX">#REF!</definedName>
    <definedName name="copia" localSheetId="2">#REF!</definedName>
    <definedName name="copia">#REF!</definedName>
    <definedName name="CORTA" localSheetId="2">#REF!</definedName>
    <definedName name="CORTA">#REF!</definedName>
    <definedName name="cota">'[14]Base de Diseño'!$A$1:$D$290</definedName>
    <definedName name="COTAS">[15]Hoja3!$A$5:$B$154</definedName>
    <definedName name="COYLL" localSheetId="2">#REF!</definedName>
    <definedName name="COYLL">#REF!</definedName>
    <definedName name="CP452L" localSheetId="2">#REF!</definedName>
    <definedName name="CP452L">#REF!</definedName>
    <definedName name="CP453L" localSheetId="2">#REF!</definedName>
    <definedName name="CP453L">#REF!</definedName>
    <definedName name="CP902L" localSheetId="2">#REF!</definedName>
    <definedName name="CP902L">#REF!</definedName>
    <definedName name="CP903L" localSheetId="2">#REF!</definedName>
    <definedName name="CP903L">#REF!</definedName>
    <definedName name="CP904L" localSheetId="2">#REF!</definedName>
    <definedName name="CP904L">#REF!</definedName>
    <definedName name="CR22JH" localSheetId="2">#REF!</definedName>
    <definedName name="CR22JH">#REF!</definedName>
    <definedName name="CR42JH" localSheetId="2">#REF!</definedName>
    <definedName name="CR42JH">#REF!</definedName>
    <definedName name="CR44JH" localSheetId="2">#REF!</definedName>
    <definedName name="CR44JH">#REF!</definedName>
    <definedName name="CR66JH">[8]BASE!$D$178</definedName>
    <definedName name="CRAS" localSheetId="2">#REF!</definedName>
    <definedName name="CRAS">#REF!</definedName>
    <definedName name="CSIKA" localSheetId="2">#REF!</definedName>
    <definedName name="CSIKA">#REF!</definedName>
    <definedName name="CT070KG" localSheetId="2">#REF!</definedName>
    <definedName name="CT070KG">#REF!</definedName>
    <definedName name="CT080KG" localSheetId="2">#REF!</definedName>
    <definedName name="CT080KG">#REF!</definedName>
    <definedName name="CT110K" localSheetId="2">#REF!</definedName>
    <definedName name="CT110K">#REF!</definedName>
    <definedName name="CT110KG" localSheetId="2">#REF!</definedName>
    <definedName name="CT110KG">#REF!</definedName>
    <definedName name="CT140K" localSheetId="2">#REF!</definedName>
    <definedName name="CT140K">#REF!</definedName>
    <definedName name="CT140KG" localSheetId="2">#REF!</definedName>
    <definedName name="CT140KG">#REF!</definedName>
    <definedName name="CT170KG" localSheetId="2">#REF!</definedName>
    <definedName name="CT170KG">#REF!</definedName>
    <definedName name="CT180K" localSheetId="2">#REF!</definedName>
    <definedName name="CT180K">#REF!</definedName>
    <definedName name="CT180KG" localSheetId="2">#REF!</definedName>
    <definedName name="CT180KG">#REF!</definedName>
    <definedName name="CT210K" localSheetId="2">#REF!</definedName>
    <definedName name="CT210K">#REF!</definedName>
    <definedName name="CT210KG" localSheetId="2">#REF!</definedName>
    <definedName name="CT210KG">#REF!</definedName>
    <definedName name="CT245K" localSheetId="2">#REF!</definedName>
    <definedName name="CT245K">#REF!</definedName>
    <definedName name="CT245KG" localSheetId="2">#REF!</definedName>
    <definedName name="CT245KG">#REF!</definedName>
    <definedName name="CTC140KG">[8]BASE!$D$37</definedName>
    <definedName name="cUCA" localSheetId="2">#REF!</definedName>
    <definedName name="cUCA">#REF!</definedName>
    <definedName name="CVa">'[5]Cambio de Valv.'!$E:$E</definedName>
    <definedName name="CYLL2" localSheetId="2">#REF!</definedName>
    <definedName name="CYLL2">#REF!</definedName>
    <definedName name="CYLL3" localSheetId="2">#REF!</definedName>
    <definedName name="CYLL3">#REF!</definedName>
    <definedName name="CYLL4" localSheetId="2">#REF!</definedName>
    <definedName name="CYLL4">#REF!</definedName>
    <definedName name="CYLL6" localSheetId="2">#REF!</definedName>
    <definedName name="CYLL6">#REF!</definedName>
    <definedName name="DATOS" localSheetId="2">#REF!</definedName>
    <definedName name="DATOS">#REF!</definedName>
    <definedName name="Datos_G1" localSheetId="2">#REF!</definedName>
    <definedName name="Datos_G1">#REF!</definedName>
    <definedName name="Datos_G2" localSheetId="2">#REF!</definedName>
    <definedName name="Datos_G2">#REF!</definedName>
    <definedName name="Datos_SW_G1" localSheetId="2">#REF!</definedName>
    <definedName name="Datos_SW_G1">#REF!</definedName>
    <definedName name="Datos_SW_G2" localSheetId="2">#REF!</definedName>
    <definedName name="Datos_SW_G2">#REF!</definedName>
    <definedName name="datos1">'[16]Base de Diseño'!$A$1:$D$204</definedName>
    <definedName name="datos2" localSheetId="2">#REF!</definedName>
    <definedName name="datos2">#REF!</definedName>
    <definedName name="datos3" localSheetId="2">#REF!</definedName>
    <definedName name="datos3">#REF!</definedName>
    <definedName name="dghfs" localSheetId="2">#REF!</definedName>
    <definedName name="dghfs">#REF!</definedName>
    <definedName name="DIAME" localSheetId="2">#REF!</definedName>
    <definedName name="DIAME">#REF!</definedName>
    <definedName name="diametros" localSheetId="2">#REF!</definedName>
    <definedName name="diametros">#REF!</definedName>
    <definedName name="DiametrosCodos">'[17]L codos'!$B$2:$V$2</definedName>
    <definedName name="DUCTO" localSheetId="2">[18]CONDUIT!#REF!</definedName>
    <definedName name="DUCTO">[18]CONDUIT!#REF!</definedName>
    <definedName name="E" localSheetId="2">#REF!</definedName>
    <definedName name="E">#REF!</definedName>
    <definedName name="ee" localSheetId="2">#REF!</definedName>
    <definedName name="ee">#REF!</definedName>
    <definedName name="Ene">[19]ENE!$A$12:$H$34</definedName>
    <definedName name="Ene_C">[19]ENE!$A$35:$H$52</definedName>
    <definedName name="EneFeb">'[20]Ene-Feb'!$A$12:$H$34</definedName>
    <definedName name="ESTAC" localSheetId="2">#REF!</definedName>
    <definedName name="ESTAC">#REF!</definedName>
    <definedName name="ESTADO_ACUEDUCTO" localSheetId="2">#REF!</definedName>
    <definedName name="ESTADO_ACUEDUCTO">#REF!</definedName>
    <definedName name="ESTADO_ALCANTARILLADO" localSheetId="2">#REF!</definedName>
    <definedName name="ESTADO_ALCANTARILLADO">#REF!</definedName>
    <definedName name="ESTOP" localSheetId="2">#REF!</definedName>
    <definedName name="ESTOP">#REF!</definedName>
    <definedName name="Feb">[19]FEB!$A$12:$H$33</definedName>
    <definedName name="Feb_C">[19]FEB!$A$35:$H$51</definedName>
    <definedName name="FIELT" localSheetId="2">#REF!</definedName>
    <definedName name="FIELT">#REF!</definedName>
    <definedName name="FILTRANTES" localSheetId="2">'[21]Base de Diseño'!#REF!</definedName>
    <definedName name="FILTRANTES">'[21]Base de Diseño'!#REF!</definedName>
    <definedName name="Finaliza" localSheetId="2">#REF!</definedName>
    <definedName name="Finaliza">#REF!</definedName>
    <definedName name="FORM3" localSheetId="2">#REF!</definedName>
    <definedName name="FORM3">#REF!</definedName>
    <definedName name="FORMA" localSheetId="2">#REF!</definedName>
    <definedName name="FORMA">#REF!</definedName>
    <definedName name="FORMATO_5">#REF!</definedName>
    <definedName name="FORMH" localSheetId="2">#REF!</definedName>
    <definedName name="FORMH">#REF!</definedName>
    <definedName name="FORMM" localSheetId="2">#REF!</definedName>
    <definedName name="FORMM">#REF!</definedName>
    <definedName name="formularioCantidades" localSheetId="2">#REF!</definedName>
    <definedName name="formularioCantidades">#REF!</definedName>
    <definedName name="GASO" localSheetId="2">#REF!</definedName>
    <definedName name="GASO">#REF!</definedName>
    <definedName name="GEOT" localSheetId="2">#REF!</definedName>
    <definedName name="GEOT">#REF!</definedName>
    <definedName name="GRAMA" localSheetId="2">#REF!</definedName>
    <definedName name="GRAMA">#REF!</definedName>
    <definedName name="GRAP" localSheetId="2">#REF!</definedName>
    <definedName name="GRAP">#REF!</definedName>
    <definedName name="GRAV2" localSheetId="2">#REF!</definedName>
    <definedName name="GRAV2">#REF!</definedName>
    <definedName name="GRAV3" localSheetId="2">#REF!</definedName>
    <definedName name="GRAV3">#REF!</definedName>
    <definedName name="GRAV4">[22]BASE!$D$63</definedName>
    <definedName name="HC78MH" localSheetId="2">#REF!</definedName>
    <definedName name="HC78MH">#REF!</definedName>
    <definedName name="Hid">'[5]Interc de Hidr.'!$E:$E</definedName>
    <definedName name="HM3EB" localSheetId="2">#REF!</definedName>
    <definedName name="HM3EB">#REF!</definedName>
    <definedName name="HM3JH" localSheetId="2">#REF!</definedName>
    <definedName name="HM3JH">#REF!</definedName>
    <definedName name="HMHF3" localSheetId="2">#REF!</definedName>
    <definedName name="HMHF3">#REF!</definedName>
    <definedName name="HPMA">"Casilla de verificación 71"</definedName>
    <definedName name="HT75MH" localSheetId="2">#REF!</definedName>
    <definedName name="HT75MH">#REF!</definedName>
    <definedName name="I21b55">#REF!</definedName>
    <definedName name="IMPRI" localSheetId="2">#REF!</definedName>
    <definedName name="IMPRI">#REF!</definedName>
    <definedName name="Inicia" localSheetId="2">#REF!</definedName>
    <definedName name="Inicia">#REF!</definedName>
    <definedName name="INSU">[23]INSUMOS!$A:$E</definedName>
    <definedName name="InTap">[5]Interc.tapones!$E:$E</definedName>
    <definedName name="INTERv">[22]BASE!$C$5</definedName>
    <definedName name="IntVal">'[5]Interc.válv.'!$E:$E</definedName>
    <definedName name="ItemCodos" localSheetId="2">#REF!</definedName>
    <definedName name="ItemCodos">#REF!</definedName>
    <definedName name="Iterar" localSheetId="2">#REF!</definedName>
    <definedName name="Iterar">#REF!</definedName>
    <definedName name="jdfjkd" localSheetId="2">#REF!</definedName>
    <definedName name="jdfjkd">#REF!</definedName>
    <definedName name="JulAgo">'[20]Jul-Ago'!$A$12:$H$29</definedName>
    <definedName name="JulAgo_C">'[24]Jul-Ago'!$A$30:$H$45</definedName>
    <definedName name="LARGUE">[9]BASE!$D$394</definedName>
    <definedName name="LECHOS">#REF!</definedName>
    <definedName name="lechosdos">#REF!</definedName>
    <definedName name="LIMP" localSheetId="2">#REF!</definedName>
    <definedName name="LIMP">#REF!</definedName>
    <definedName name="LisaCodSAO" localSheetId="2">#REF!</definedName>
    <definedName name="LisaCodSAO">#REF!</definedName>
    <definedName name="Listacanti" localSheetId="2">#REF!</definedName>
    <definedName name="Listacanti">#REF!</definedName>
    <definedName name="ListaCantidad" localSheetId="2">#REF!</definedName>
    <definedName name="ListaCantidad">#REF!</definedName>
    <definedName name="ListaItem" localSheetId="2">#REF!</definedName>
    <definedName name="ListaItem">#REF!</definedName>
    <definedName name="ListaUni">[25]TOTALES!$D$7:$D$654</definedName>
    <definedName name="LISTON">[9]BASE!$D$395</definedName>
    <definedName name="LLAC12" localSheetId="2">#REF!</definedName>
    <definedName name="LLAC12">#REF!</definedName>
    <definedName name="LLAP12" localSheetId="2">#REF!</definedName>
    <definedName name="LLAP12">#REF!</definedName>
    <definedName name="LONG" localSheetId="2">#REF!</definedName>
    <definedName name="LONG">#REF!</definedName>
    <definedName name="LUBRI" localSheetId="2">#REF!</definedName>
    <definedName name="LUBRI">#REF!</definedName>
    <definedName name="LUPVC" localSheetId="2">#REF!</definedName>
    <definedName name="LUPVC">#REF!</definedName>
    <definedName name="LUPVT" localSheetId="2">#REF!</definedName>
    <definedName name="LUPVT">#REF!</definedName>
    <definedName name="M120K" localSheetId="2">#REF!</definedName>
    <definedName name="M120K">#REF!</definedName>
    <definedName name="M240K" localSheetId="2">#REF!</definedName>
    <definedName name="M240K">#REF!</definedName>
    <definedName name="M280K" localSheetId="2">#REF!</definedName>
    <definedName name="M280K">#REF!</definedName>
    <definedName name="MADCJ" localSheetId="2">#REF!</definedName>
    <definedName name="MADCJ">#REF!</definedName>
    <definedName name="MANTO">[9]BASE!$D$401</definedName>
    <definedName name="Mar">[19]MAR!$A$12:$H$33</definedName>
    <definedName name="Mar_C">[19]MAR!$A$35:$H$51</definedName>
    <definedName name="MARABA" localSheetId="2">#REF!</definedName>
    <definedName name="MARABA">#REF!</definedName>
    <definedName name="MarAbr">'[20]Mar-Abr'!$A$12:$H$34</definedName>
    <definedName name="MaterialTub" localSheetId="2">#REF!</definedName>
    <definedName name="MaterialTub">#REF!</definedName>
    <definedName name="MATPR" localSheetId="2">#REF!</definedName>
    <definedName name="MATPR">#REF!</definedName>
    <definedName name="MayJun">'[20]May-Jun'!$A$12:$H$32</definedName>
    <definedName name="MayJun_C">'[24]May-Jun'!$A$33:$H$52</definedName>
    <definedName name="MC4CM" localSheetId="2">#REF!</definedName>
    <definedName name="MC4CM">#REF!</definedName>
    <definedName name="MEDID" localSheetId="2">#REF!</definedName>
    <definedName name="MEDID">#REF!</definedName>
    <definedName name="MO120K" localSheetId="2">#REF!</definedName>
    <definedName name="MO120K">#REF!</definedName>
    <definedName name="MO240K" localSheetId="2">#REF!</definedName>
    <definedName name="MO240K">#REF!</definedName>
    <definedName name="MO280K" localSheetId="2">#REF!</definedName>
    <definedName name="MO280K">#REF!</definedName>
    <definedName name="MOCARG" localSheetId="2">#REF!</definedName>
    <definedName name="MOCARG">#REF!</definedName>
    <definedName name="MOENC" localSheetId="2">#REF!</definedName>
    <definedName name="MOENC">#REF!</definedName>
    <definedName name="MOIHF" localSheetId="2">#REF!</definedName>
    <definedName name="MOIHF">#REF!</definedName>
    <definedName name="MOPRE" localSheetId="2">#REF!</definedName>
    <definedName name="MOPRE">#REF!</definedName>
    <definedName name="MOTON" localSheetId="2">#REF!</definedName>
    <definedName name="MOTON">#REF!</definedName>
    <definedName name="MOTOP" localSheetId="2">#REF!</definedName>
    <definedName name="MOTOP">#REF!</definedName>
    <definedName name="MOVOL" localSheetId="2">#REF!</definedName>
    <definedName name="MOVOL">#REF!</definedName>
    <definedName name="Niqui" localSheetId="2">#REF!</definedName>
    <definedName name="Niqui">#REF!</definedName>
    <definedName name="Norte" localSheetId="2">#REF!</definedName>
    <definedName name="Norte">#REF!</definedName>
    <definedName name="NovDic">'[20]Nov-Dic'!$A$12:$H$34</definedName>
    <definedName name="O" localSheetId="2">#REF!</definedName>
    <definedName name="O">#REF!</definedName>
    <definedName name="OFICI" localSheetId="2">#REF!</definedName>
    <definedName name="OFICI">#REF!</definedName>
    <definedName name="P150X240" localSheetId="2">#REF!</definedName>
    <definedName name="P150X240">#REF!</definedName>
    <definedName name="P80X200" localSheetId="2">#REF!</definedName>
    <definedName name="P80X200">#REF!</definedName>
    <definedName name="P90X200" localSheetId="2">#REF!</definedName>
    <definedName name="P90X200">#REF!</definedName>
    <definedName name="PA14X" localSheetId="2">#REF!</definedName>
    <definedName name="PA14X">#REF!</definedName>
    <definedName name="PAPA" localSheetId="2">#REF!</definedName>
    <definedName name="PAPA">#REF!</definedName>
    <definedName name="PEGCO" localSheetId="2">#REF!</definedName>
    <definedName name="PEGCO">#REF!</definedName>
    <definedName name="PERNO" localSheetId="2">#REF!</definedName>
    <definedName name="PERNO">#REF!</definedName>
    <definedName name="PIE4A6" localSheetId="2">#REF!</definedName>
    <definedName name="PIE4A6">#REF!</definedName>
    <definedName name="PIECR" localSheetId="2">#REF!</definedName>
    <definedName name="PIECR">#REF!</definedName>
    <definedName name="PIEDR" localSheetId="2">#REF!</definedName>
    <definedName name="PIEDR">#REF!</definedName>
    <definedName name="PINBAR" localSheetId="2">#REF!</definedName>
    <definedName name="PINBAR">#REF!</definedName>
    <definedName name="PINBLA" localSheetId="2">#REF!</definedName>
    <definedName name="PINBLA">#REF!</definedName>
    <definedName name="PLAELE" localSheetId="2">#REF!</definedName>
    <definedName name="PLAELE">#REF!</definedName>
    <definedName name="PLAST" localSheetId="2">#REF!</definedName>
    <definedName name="PLAST">#REF!</definedName>
    <definedName name="POLINOMIAL1" localSheetId="2">[26]CANALETA9!#REF!</definedName>
    <definedName name="POLINOMIAL1">[26]CANALETA9!#REF!</definedName>
    <definedName name="Polynomial" localSheetId="2">#REF!</definedName>
    <definedName name="Polynomial">#REF!</definedName>
    <definedName name="PoMede" localSheetId="2">#REF!</definedName>
    <definedName name="PoMede">#REF!</definedName>
    <definedName name="Ppto" localSheetId="2">#REF!</definedName>
    <definedName name="Ppto">#REF!</definedName>
    <definedName name="PPtoNorte" localSheetId="2">#REF!</definedName>
    <definedName name="PPtoNorte">#REF!</definedName>
    <definedName name="Precio" localSheetId="2">#REF!</definedName>
    <definedName name="Precio">#REF!</definedName>
    <definedName name="precio2" localSheetId="2">#REF!</definedName>
    <definedName name="precio2">#REF!</definedName>
    <definedName name="PrecioS" localSheetId="2">#REF!</definedName>
    <definedName name="PrecioS">#REF!</definedName>
    <definedName name="PRES.AGRI" localSheetId="2">#REF!</definedName>
    <definedName name="PRES.AGRI">#REF!</definedName>
    <definedName name="PRESIPISTO" localSheetId="2">#REF!</definedName>
    <definedName name="PRESIPISTO">#REF!</definedName>
    <definedName name="presta" localSheetId="2">#REF!</definedName>
    <definedName name="presta">#REF!</definedName>
    <definedName name="PRINT_AREA_MI" localSheetId="2">#REF!</definedName>
    <definedName name="PRINT_AREA_MI">#REF!</definedName>
    <definedName name="PROF" localSheetId="2">#REF!</definedName>
    <definedName name="PROF">#REF!</definedName>
    <definedName name="PUNTI" localSheetId="2">#REF!</definedName>
    <definedName name="PUNTI">#REF!</definedName>
    <definedName name="REJILLA" localSheetId="2">#REF!</definedName>
    <definedName name="REJILLA">#REF!</definedName>
    <definedName name="RESU" localSheetId="2">#REF!</definedName>
    <definedName name="RESU">#REF!</definedName>
    <definedName name="resumen" localSheetId="2">#REF!</definedName>
    <definedName name="resumen">#REF!</definedName>
    <definedName name="RETRO" localSheetId="2">#REF!</definedName>
    <definedName name="RETRO">#REF!</definedName>
    <definedName name="REY" localSheetId="2">'[27]Tabla 1.1'!#REF!</definedName>
    <definedName name="REY">'[27]Tabla 1.1'!#REF!</definedName>
    <definedName name="RLIGA" localSheetId="2">#REF!</definedName>
    <definedName name="RLIGA">#REF!</definedName>
    <definedName name="Sabaneta">'[7]SABANETA 3335'!$B$7:$L$475</definedName>
    <definedName name="SAOG7" localSheetId="2">#REF!</definedName>
    <definedName name="SAOG7">#REF!</definedName>
    <definedName name="SAOG7OCTUBRE" localSheetId="2">#REF!</definedName>
    <definedName name="SAOG7OCTUBRE">#REF!</definedName>
    <definedName name="SepOct">'[20]Sep-Oct'!$A$12:$H$30</definedName>
    <definedName name="SepOct_C">'[24]Sep-Oct'!$A$31:$H$45</definedName>
    <definedName name="septico" localSheetId="2">#REF!</definedName>
    <definedName name="septico">#REF!</definedName>
    <definedName name="SHARED_FORMULA_21">#N/A</definedName>
    <definedName name="SIKAD" localSheetId="2">#REF!</definedName>
    <definedName name="SIKAD">#REF!</definedName>
    <definedName name="SLPVC" localSheetId="2">#REF!</definedName>
    <definedName name="SLPVC">#REF!</definedName>
    <definedName name="SMMLV" localSheetId="2">#REF!</definedName>
    <definedName name="SMMLV">#REF!</definedName>
    <definedName name="SOLDA" localSheetId="2">#REF!</definedName>
    <definedName name="SOLDA">#REF!</definedName>
    <definedName name="SOLPVC" localSheetId="2">#REF!</definedName>
    <definedName name="SOLPVC">#REF!</definedName>
    <definedName name="SUBA">#REF!</definedName>
    <definedName name="sum" localSheetId="2">'[27]Tabla 1.1'!#REF!</definedName>
    <definedName name="sum">'[27]Tabla 1.1'!#REF!</definedName>
    <definedName name="SUMIN" localSheetId="2">#REF!</definedName>
    <definedName name="SUMIN">#REF!</definedName>
    <definedName name="T22JH" localSheetId="2">#REF!</definedName>
    <definedName name="T22JH">#REF!</definedName>
    <definedName name="T32JH" localSheetId="2">#REF!</definedName>
    <definedName name="T32JH">#REF!</definedName>
    <definedName name="T33JH" localSheetId="2">#REF!</definedName>
    <definedName name="T33JH">#REF!</definedName>
    <definedName name="T42JH" localSheetId="2">#REF!</definedName>
    <definedName name="T42JH">#REF!</definedName>
    <definedName name="T43JH" localSheetId="2">#REF!</definedName>
    <definedName name="T43JH">#REF!</definedName>
    <definedName name="T44JH" localSheetId="2">#REF!</definedName>
    <definedName name="T44JH">#REF!</definedName>
    <definedName name="T62JH" localSheetId="2">#REF!</definedName>
    <definedName name="T62JH">#REF!</definedName>
    <definedName name="T63JH" localSheetId="2">#REF!</definedName>
    <definedName name="T63JH">#REF!</definedName>
    <definedName name="T64JH" localSheetId="2">#REF!</definedName>
    <definedName name="T64JH">#REF!</definedName>
    <definedName name="T66JH" localSheetId="2">#REF!</definedName>
    <definedName name="T66JH">#REF!</definedName>
    <definedName name="T82JH" localSheetId="2">#REF!</definedName>
    <definedName name="T82JH">#REF!</definedName>
    <definedName name="T83JH" localSheetId="2">#REF!</definedName>
    <definedName name="T83JH">#REF!</definedName>
    <definedName name="T84JH" localSheetId="2">#REF!</definedName>
    <definedName name="T84JH">#REF!</definedName>
    <definedName name="T88EB" localSheetId="2">#REF!</definedName>
    <definedName name="T88EB">#REF!</definedName>
    <definedName name="T88EL" localSheetId="2">#REF!</definedName>
    <definedName name="T88EL">#REF!</definedName>
    <definedName name="TabBL">'[17]L codos'!$A$3:$V$10</definedName>
    <definedName name="TabCIM">[21]Hoja2!$A$5:$I$38</definedName>
    <definedName name="TABLA" localSheetId="2">#REF!</definedName>
    <definedName name="TABLA">#REF!</definedName>
    <definedName name="TABLILLA">[9]BASE!$D$396</definedName>
    <definedName name="TabPVC" localSheetId="2">#REF!</definedName>
    <definedName name="TabPVC">#REF!</definedName>
    <definedName name="TACOM" localSheetId="2">#REF!</definedName>
    <definedName name="TACOM">#REF!</definedName>
    <definedName name="TACOM1">[28]BASE!$D$306</definedName>
    <definedName name="TACOR" localSheetId="2">#REF!</definedName>
    <definedName name="TACOR">#REF!</definedName>
    <definedName name="TAPAM" localSheetId="2">#REF!</definedName>
    <definedName name="TAPAM">#REF!</definedName>
    <definedName name="TASP1" localSheetId="2">#REF!</definedName>
    <definedName name="TASP1">#REF!</definedName>
    <definedName name="TASP2" localSheetId="2">#REF!</definedName>
    <definedName name="TASP2">#REF!</definedName>
    <definedName name="TASP3" localSheetId="2">#REF!</definedName>
    <definedName name="TASP3">#REF!</definedName>
    <definedName name="TASP4" localSheetId="2">#REF!</definedName>
    <definedName name="TASP4">#REF!</definedName>
    <definedName name="TASR4" localSheetId="2">#REF!</definedName>
    <definedName name="TASR4">#REF!</definedName>
    <definedName name="TEJAB" localSheetId="2">#REF!</definedName>
    <definedName name="TEJAB">#REF!</definedName>
    <definedName name="TEJAJ" localSheetId="2">#REF!</definedName>
    <definedName name="TEJAJ">#REF!</definedName>
    <definedName name="TELEP" localSheetId="2">#REF!</definedName>
    <definedName name="TELEP">#REF!</definedName>
    <definedName name="TGALV" localSheetId="2">#REF!</definedName>
    <definedName name="TGALV">#REF!</definedName>
    <definedName name="TH10J" localSheetId="2">#REF!</definedName>
    <definedName name="TH10J">#REF!</definedName>
    <definedName name="THF6JH" localSheetId="2">#REF!</definedName>
    <definedName name="THF6JH">#REF!</definedName>
    <definedName name="THF6RO" localSheetId="2">#REF!</definedName>
    <definedName name="THF6RO">#REF!</definedName>
    <definedName name="THF8JH" localSheetId="2">#REF!</definedName>
    <definedName name="THF8JH">#REF!</definedName>
    <definedName name="_xlnm.Print_Titles">#N/A</definedName>
    <definedName name="TNOV10" localSheetId="2">#REF!</definedName>
    <definedName name="TNOV10">#REF!</definedName>
    <definedName name="TNOV12" localSheetId="2">#REF!</definedName>
    <definedName name="TNOV12">#REF!</definedName>
    <definedName name="TNOV16" localSheetId="2">#REF!</definedName>
    <definedName name="TNOV16">#REF!</definedName>
    <definedName name="TNOV18" localSheetId="2">#REF!</definedName>
    <definedName name="TNOV18">#REF!</definedName>
    <definedName name="TNOV20" localSheetId="2">#REF!</definedName>
    <definedName name="TNOV20">#REF!</definedName>
    <definedName name="TNOV6" localSheetId="2">#REF!</definedName>
    <definedName name="TNOV6">#REF!</definedName>
    <definedName name="TNOV8" localSheetId="2">#REF!</definedName>
    <definedName name="TNOV8">#REF!</definedName>
    <definedName name="TORNI" localSheetId="2">#REF!</definedName>
    <definedName name="TORNI">#REF!</definedName>
    <definedName name="Tot_Act01" localSheetId="2">#REF!</definedName>
    <definedName name="Tot_Act01">#REF!</definedName>
    <definedName name="Tot_Act02" localSheetId="2">#REF!</definedName>
    <definedName name="Tot_Act02">#REF!</definedName>
    <definedName name="Tot_Act03" localSheetId="2">#REF!</definedName>
    <definedName name="Tot_Act03">#REF!</definedName>
    <definedName name="TotalOpti" localSheetId="2">#REF!</definedName>
    <definedName name="TotalOpti">#REF!</definedName>
    <definedName name="TOTALOPTIM">[29]Hoja2!$E$11:$E$704</definedName>
    <definedName name="TOTALOPTIMIZACION">[29]Hoja2!$E$11:$E$704</definedName>
    <definedName name="TOTALREPOS">[29]Hoja2!$E$11:$E$704</definedName>
    <definedName name="TOTALREPOSICION">[29]Hoja2!$E$11:$E$704</definedName>
    <definedName name="TPVCME" localSheetId="2">#REF!</definedName>
    <definedName name="TPVCME">#REF!</definedName>
    <definedName name="TPVCP1" localSheetId="2">#REF!</definedName>
    <definedName name="TPVCP1">#REF!</definedName>
    <definedName name="TPVCS3" localSheetId="2">#REF!</definedName>
    <definedName name="TPVCS3">#REF!</definedName>
    <definedName name="TPVCS4" localSheetId="2">#REF!</definedName>
    <definedName name="TPVCS4">#REF!</definedName>
    <definedName name="TRANA" localSheetId="2">#REF!</definedName>
    <definedName name="TRANA">#REF!</definedName>
    <definedName name="TRANAG" localSheetId="2">#REF!</definedName>
    <definedName name="TRANAG">#REF!</definedName>
    <definedName name="TRANAR" localSheetId="2">#REF!</definedName>
    <definedName name="TRANAR">#REF!</definedName>
    <definedName name="TRANS" localSheetId="2">#REF!</definedName>
    <definedName name="TRANS">#REF!</definedName>
    <definedName name="TRITM" localSheetId="2">#REF!</definedName>
    <definedName name="TRITM">#REF!</definedName>
    <definedName name="TRITU" localSheetId="2">#REF!</definedName>
    <definedName name="TRITU">#REF!</definedName>
    <definedName name="TS">[23]INSUMOS!$A:$E</definedName>
    <definedName name="TUAC12" localSheetId="2">#REF!</definedName>
    <definedName name="TUAC12">#REF!</definedName>
    <definedName name="TUAC14" localSheetId="2">[30]BASE!$D$271</definedName>
    <definedName name="TUAC14">[31]BASE!$D$271</definedName>
    <definedName name="TUAC4" localSheetId="2">[30]BASE!$D$268</definedName>
    <definedName name="TUAC4">[31]BASE!$D$268</definedName>
    <definedName name="TUAC6" localSheetId="2">[30]BASE!$D$269</definedName>
    <definedName name="TUAC6">[31]BASE!$D$269</definedName>
    <definedName name="TUBNE" localSheetId="2">#REF!</definedName>
    <definedName name="TUBNE">#REF!</definedName>
    <definedName name="TUBS2" localSheetId="2">#REF!</definedName>
    <definedName name="TUBS2">#REF!</definedName>
    <definedName name="TUBS3" localSheetId="2">#REF!</definedName>
    <definedName name="TUBS3">#REF!</definedName>
    <definedName name="TUBS4" localSheetId="2">#REF!</definedName>
    <definedName name="TUBS4">#REF!</definedName>
    <definedName name="TUBS6" localSheetId="2">#REF!</definedName>
    <definedName name="TUBS6">#REF!</definedName>
    <definedName name="U_Z" localSheetId="2">#REF!</definedName>
    <definedName name="U_Z">#REF!</definedName>
    <definedName name="UALU" localSheetId="2">#REF!</definedName>
    <definedName name="UALU">#REF!</definedName>
    <definedName name="und" localSheetId="2">[8]BASE!#REF!</definedName>
    <definedName name="und">[8]BASE!#REF!</definedName>
    <definedName name="UNION_Z" localSheetId="2">#REF!</definedName>
    <definedName name="UNION_Z">#REF!</definedName>
    <definedName name="UNOV30">[8]BASE!$D$104</definedName>
    <definedName name="UNOV36">[8]BASE!$D$105</definedName>
    <definedName name="URAP10" localSheetId="2">#REF!</definedName>
    <definedName name="URAP10">#REF!</definedName>
    <definedName name="URAP2" localSheetId="2">#REF!</definedName>
    <definedName name="URAP2">#REF!</definedName>
    <definedName name="URAP3" localSheetId="2">#REF!</definedName>
    <definedName name="URAP3">#REF!</definedName>
    <definedName name="URAP4" localSheetId="2">#REF!</definedName>
    <definedName name="URAP4">#REF!</definedName>
    <definedName name="URAP6" localSheetId="2">#REF!</definedName>
    <definedName name="URAP6">#REF!</definedName>
    <definedName name="URAP8" localSheetId="2">#REF!</definedName>
    <definedName name="URAP8">#REF!</definedName>
    <definedName name="UREP12" localSheetId="2">#REF!</definedName>
    <definedName name="UREP12">#REF!</definedName>
    <definedName name="UREP2" localSheetId="2">#REF!</definedName>
    <definedName name="UREP2">#REF!</definedName>
    <definedName name="UREP3" localSheetId="2">#REF!</definedName>
    <definedName name="UREP3">#REF!</definedName>
    <definedName name="UREP4" localSheetId="2">#REF!</definedName>
    <definedName name="UREP4">#REF!</definedName>
    <definedName name="UREP6" localSheetId="2">#REF!</definedName>
    <definedName name="UREP6">#REF!</definedName>
    <definedName name="UREP8" localSheetId="2">#REF!</definedName>
    <definedName name="UREP8">#REF!</definedName>
    <definedName name="VALMA3" localSheetId="2">#REF!</definedName>
    <definedName name="VALMA3">#REF!</definedName>
    <definedName name="VALMA4" localSheetId="2">#REF!</definedName>
    <definedName name="VALMA4">#REF!</definedName>
    <definedName name="Var">[5]Varios.!$E:$E</definedName>
    <definedName name="VBOL2">[8]BASE!$D$294</definedName>
    <definedName name="VBOL4">[8]BASE!$D$295</definedName>
    <definedName name="VCBB8" localSheetId="2">#REF!</definedName>
    <definedName name="VCBB8">#REF!</definedName>
    <definedName name="VCEL1" localSheetId="2">#REF!</definedName>
    <definedName name="VCEL1">#REF!</definedName>
    <definedName name="VCEL2" localSheetId="2">#REF!</definedName>
    <definedName name="VCEL2">#REF!</definedName>
    <definedName name="VCEL3" localSheetId="2">#REF!</definedName>
    <definedName name="VCEL3">#REF!</definedName>
    <definedName name="VCEL4" localSheetId="2">#REF!</definedName>
    <definedName name="VCEL4">#REF!</definedName>
    <definedName name="VCEL6" localSheetId="2">#REF!</definedName>
    <definedName name="VCEL6">#REF!</definedName>
    <definedName name="VCEL8" localSheetId="2">#REF!</definedName>
    <definedName name="VCEL8">#REF!</definedName>
    <definedName name="VCELA2" localSheetId="2">#REF!</definedName>
    <definedName name="VCELA2">#REF!</definedName>
    <definedName name="VCELA3" localSheetId="2">#REF!</definedName>
    <definedName name="VCELA3">#REF!</definedName>
    <definedName name="VCELA4" localSheetId="2">#REF!</definedName>
    <definedName name="VCELA4">#REF!</definedName>
    <definedName name="VCELA6" localSheetId="2">#REF!</definedName>
    <definedName name="VCELA6">#REF!</definedName>
    <definedName name="VENTI" localSheetId="2">#REF!</definedName>
    <definedName name="VENTI">#REF!</definedName>
    <definedName name="VIAJE" localSheetId="2">#REF!</definedName>
    <definedName name="VIAJE">#REF!</definedName>
    <definedName name="VIBGA" localSheetId="2">#REF!</definedName>
    <definedName name="VIBGA">#REF!</definedName>
    <definedName name="VIBRCOM" localSheetId="2">#REF!</definedName>
    <definedName name="VIBRCOM">#REF!</definedName>
    <definedName name="VIBRE" localSheetId="2">#REF!</definedName>
    <definedName name="VIBRE">#REF!</definedName>
    <definedName name="VIDRI" localSheetId="2">#REF!</definedName>
    <definedName name="VIDRI">#REF!</definedName>
    <definedName name="viscosidad" localSheetId="2">#REF!</definedName>
    <definedName name="viscosidad">#REF!</definedName>
    <definedName name="VolCIM" localSheetId="2">#REF!</definedName>
    <definedName name="VolCIM">#REF!</definedName>
    <definedName name="VolPVC" localSheetId="2">#REF!</definedName>
    <definedName name="VolPVC">#REF!</definedName>
    <definedName name="VOLQUET" localSheetId="2">#REF!</definedName>
    <definedName name="VOLQUET">#REF!</definedName>
    <definedName name="VPVC2" localSheetId="2">#REF!</definedName>
    <definedName name="VPVC2">#REF!</definedName>
    <definedName name="VVV">[9]BASE!$C$3</definedName>
    <definedName name="Y22EL" localSheetId="2">#REF!</definedName>
    <definedName name="Y22EL">#REF!</definedName>
    <definedName name="Y22JH" localSheetId="2">#REF!</definedName>
    <definedName name="Y22JH">#REF!</definedName>
    <definedName name="Y32JH" localSheetId="2">#REF!</definedName>
    <definedName name="Y32JH">#REF!</definedName>
    <definedName name="Y33JH" localSheetId="2">#REF!</definedName>
    <definedName name="Y33JH">#REF!</definedName>
    <definedName name="Y42JH" localSheetId="2">#REF!</definedName>
    <definedName name="Y42JH">#REF!</definedName>
    <definedName name="Y43JH" localSheetId="2">#REF!</definedName>
    <definedName name="Y43JH">#REF!</definedName>
    <definedName name="Y44EL" localSheetId="2">#REF!</definedName>
    <definedName name="Y44EL">#REF!</definedName>
    <definedName name="Y44JH" localSheetId="2">#REF!</definedName>
    <definedName name="Y44JH">#REF!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40" i="12" l="1"/>
  <c r="I39" i="12"/>
  <c r="I38" i="12"/>
  <c r="I37" i="12"/>
  <c r="I36" i="12"/>
  <c r="I35" i="12"/>
  <c r="I34" i="12"/>
  <c r="I33" i="12"/>
  <c r="I32" i="12"/>
  <c r="I31" i="12"/>
  <c r="I30" i="12"/>
  <c r="I29" i="12"/>
  <c r="I28" i="12"/>
  <c r="I27" i="12"/>
  <c r="I26" i="12"/>
  <c r="I25" i="12"/>
  <c r="I24" i="12"/>
  <c r="I23" i="12"/>
  <c r="I22" i="12"/>
  <c r="I21" i="12"/>
  <c r="I20" i="12"/>
  <c r="I19" i="12"/>
  <c r="I18" i="12"/>
  <c r="I17" i="12"/>
  <c r="I16" i="12"/>
  <c r="I15" i="12"/>
  <c r="I14" i="12"/>
  <c r="I13" i="12"/>
  <c r="I12" i="12"/>
  <c r="I11" i="12"/>
  <c r="I10" i="12"/>
  <c r="I9" i="12"/>
  <c r="I8" i="12"/>
  <c r="I7" i="12"/>
  <c r="I6" i="12"/>
  <c r="I5" i="12"/>
  <c r="E2" i="8"/>
  <c r="D2" i="8"/>
  <c r="C2" i="8"/>
  <c r="B2" i="8"/>
  <c r="G41" i="12" l="1"/>
  <c r="A2" i="8"/>
  <c r="B7" i="14"/>
  <c r="H3" i="9" l="1"/>
  <c r="G29" i="9"/>
  <c r="G31" i="9" s="1"/>
  <c r="G42" i="12"/>
  <c r="G43" i="12" s="1"/>
  <c r="F3" i="12"/>
  <c r="E40" i="12"/>
  <c r="E39" i="12"/>
  <c r="E38" i="12"/>
  <c r="E37" i="12"/>
  <c r="E36" i="12"/>
  <c r="E35" i="12"/>
  <c r="E34" i="12"/>
  <c r="E33" i="12"/>
  <c r="E32" i="12"/>
  <c r="E31" i="12"/>
  <c r="E30" i="12"/>
  <c r="E29" i="12"/>
  <c r="E28" i="12"/>
  <c r="E27" i="12"/>
  <c r="E26" i="12"/>
  <c r="E25" i="12"/>
  <c r="E24" i="12"/>
  <c r="E23" i="12"/>
  <c r="E22" i="12"/>
  <c r="E21" i="12"/>
  <c r="E20" i="12"/>
  <c r="E19" i="12"/>
  <c r="E18" i="12"/>
  <c r="E17" i="12"/>
  <c r="E16" i="12"/>
  <c r="E15" i="12"/>
  <c r="E14" i="12"/>
  <c r="E13" i="12"/>
  <c r="E12" i="12"/>
  <c r="E11" i="12"/>
  <c r="E10" i="12"/>
  <c r="E9" i="12"/>
  <c r="E8" i="12"/>
  <c r="E7" i="12"/>
  <c r="E6" i="12"/>
  <c r="E5" i="12"/>
  <c r="E41" i="12" l="1"/>
  <c r="E42" i="12" l="1"/>
  <c r="E43" i="12" s="1"/>
</calcChain>
</file>

<file path=xl/sharedStrings.xml><?xml version="1.0" encoding="utf-8"?>
<sst xmlns="http://schemas.openxmlformats.org/spreadsheetml/2006/main" count="107" uniqueCount="97">
  <si>
    <t>ITEM</t>
  </si>
  <si>
    <t>OFERENTES</t>
  </si>
  <si>
    <t>REQUISITOS HABILITANTES TÉCNICOS</t>
  </si>
  <si>
    <t>PRESUPUESTO OFICIAL</t>
  </si>
  <si>
    <t>ARCHIVO</t>
  </si>
  <si>
    <t>CONTRATANTE</t>
  </si>
  <si>
    <t>OBSERVACIONES</t>
  </si>
  <si>
    <t>TOTAL</t>
  </si>
  <si>
    <t>REQUISITO DE EXPERIENCIA.</t>
  </si>
  <si>
    <t>Requisito Establecimiento de Comercio</t>
  </si>
  <si>
    <t>REGISTRO MERCANTIL</t>
  </si>
  <si>
    <t>OFERENTE</t>
  </si>
  <si>
    <t>RESUMEN</t>
  </si>
  <si>
    <t xml:space="preserve">VALOR CONTRATO </t>
  </si>
  <si>
    <t>CONCLUSIONES</t>
  </si>
  <si>
    <t xml:space="preserve">CONTRATO </t>
  </si>
  <si>
    <t>FECHA DE EXPEDICIÓN DEL CERTIFICADO</t>
  </si>
  <si>
    <t>OBJETO</t>
  </si>
  <si>
    <t>DESCRIPCIÓN</t>
  </si>
  <si>
    <t>CANT</t>
  </si>
  <si>
    <t>VALOR TOTAL ANTES DE IVA</t>
  </si>
  <si>
    <t>IVA 19%</t>
  </si>
  <si>
    <t xml:space="preserve">PRESUPUESTO OFICIAL </t>
  </si>
  <si>
    <t>NO CUMPLE</t>
  </si>
  <si>
    <t>VALOR UNIT.</t>
  </si>
  <si>
    <t>VALOR TOTAL</t>
  </si>
  <si>
    <t>Elaboración de duplicado de llaves sencillas.</t>
  </si>
  <si>
    <t>Elaboración de duplicado de llaves para ascensor con suiche Medeco tipo capslook.</t>
  </si>
  <si>
    <t>Elaboración de duplicado de llaves para ascensor  Medeco tipo biaxial.</t>
  </si>
  <si>
    <t>Elaboración de llaves sin muestra para cerraduras.</t>
  </si>
  <si>
    <t>Elaboración de llaves sin muestra para cerraduras de muebles tipo 2040,  2040R,  2042,  2022.</t>
  </si>
  <si>
    <t>Elaboración de llaves sin muestra para cerraduras muebles tipo multiproyectos (Escritorios).</t>
  </si>
  <si>
    <t>Cambio de claves para cerraduras.</t>
  </si>
  <si>
    <t>Apertura de cerraduras.</t>
  </si>
  <si>
    <t>Amaestramiento de cerraduras.</t>
  </si>
  <si>
    <t>Reparación de cerraduras.</t>
  </si>
  <si>
    <t>Reparación de cerradura de barra antipánico.</t>
  </si>
  <si>
    <t>Instalación de cerradura de pomo en puerta metálica.</t>
  </si>
  <si>
    <t>Reparación cerradura de doble macho.</t>
  </si>
  <si>
    <t>Amaestramiento de cerraduras gabinetes eléctricos.</t>
  </si>
  <si>
    <t>Reparación cerraduras de seguridad antiganzúa.</t>
  </si>
  <si>
    <t>Suministro, instalación y amaestrada cerradura de lengüeta para gabinetes contra incendios.</t>
  </si>
  <si>
    <t>Amaestramiento de cerraduras para muebles.</t>
  </si>
  <si>
    <t>Suministro e instalación de cerradura doble macho Ref 1610.</t>
  </si>
  <si>
    <t>Reparación cerradura eléctrica con cambio de bobina.</t>
  </si>
  <si>
    <t>Suministro, amaestrada e instalación de cerradura cilindro largo.</t>
  </si>
  <si>
    <t>Suministro de candado yale 70 mm.</t>
  </si>
  <si>
    <t>Suministro e instalación de cerradura doble macho Sencilla.</t>
  </si>
  <si>
    <t xml:space="preserve">Suministro e instalación de cierrapuertas. </t>
  </si>
  <si>
    <t>Suministro e instalación de cerradura para muebles en madera.</t>
  </si>
  <si>
    <t>Suministro e instalación de cerradura para mueble tipo multiproyectos.</t>
  </si>
  <si>
    <t>Suiministro e instalación de cerradura para vitrina.</t>
  </si>
  <si>
    <t>Suministro de candado de 60mm tipo marino (para intemperie).</t>
  </si>
  <si>
    <t>Suministro e instalación de cerradura de seguriadad Ref L370.</t>
  </si>
  <si>
    <t>Suministro e instalación cerradura de pomo en acero.</t>
  </si>
  <si>
    <t>Suministro e instalación de cerradura Cisa de incrustar</t>
  </si>
  <si>
    <t>Suministro de portaetiquetas para rotular llaves.</t>
  </si>
  <si>
    <t>Suministro e instalación de cerraduras Ref 2044.</t>
  </si>
  <si>
    <t>Suministro e instalación de cerradura picoloro.</t>
  </si>
  <si>
    <t>Suministro e instalación de cerradura yale ref 170 1/4</t>
  </si>
  <si>
    <t>36</t>
  </si>
  <si>
    <t>Reorganizada de llaverama</t>
  </si>
  <si>
    <t>VALOR TOTAL IVA INCLUIDO</t>
  </si>
  <si>
    <t xml:space="preserve">Reparación de cerraduras con suministros de terminales </t>
  </si>
  <si>
    <t>+F[-1]C*19%</t>
  </si>
  <si>
    <t>EL VALOR DE LA SUMATORIA ES DIFERENTE, COPIAS CONCLUSION DE PUERTAS VEHICULARES</t>
  </si>
  <si>
    <t>PERSONAL PROPUESTO</t>
  </si>
  <si>
    <t>NOMBRE</t>
  </si>
  <si>
    <t>EXPERIENCIA ESPECIFICA</t>
  </si>
  <si>
    <t>OBSERVACIÓN</t>
  </si>
  <si>
    <t>OBJETO / ALCANCE</t>
  </si>
  <si>
    <r>
      <t xml:space="preserve">b) Experiencia especifica del proponente:
</t>
    </r>
    <r>
      <rPr>
        <sz val="10"/>
        <rFont val="Arial Narrow"/>
        <family val="2"/>
      </rPr>
      <t>Para la verificación de la experiencia, se tendrá en cuenta máximo tres (3) contratos ejecutados con entidades públicas o privadas. Se verificará en la experiencia que la sumatoria de los contratos certificados tengan un monto igual o superior al 150% del presupuesto oficial; adicionalmente se debe anexar los certificados de ejecución de los contratos, los cuales deben tener por objeto o dentro de su alcance “Servicio de cerrajería, duplicado de llaves, cambio de claves para cerraduras, instalación, apertura, amaestramiento y reparación de cerraduras, suministro, instalación, y mantenimiento de chapas, lo anterior de puertas y mobiliario, para entidades públicas o privadas”.
De conformidad con el Decreto 1086 de 2021, la Entidad establece como factor diferencial en favor de Mipymes el N° de contratos para acreditar la experiencia, razón por la cual, los oferentes que acrediten la calidad de MYPIMES podrán acreditar su experiencia con máximo cuatro (4) contratos ejecutados. La acreditación se realizará en las condiciones anotadas anteriormente.</t>
    </r>
  </si>
  <si>
    <r>
      <t xml:space="preserve">c) Establecimiento de comercio
</t>
    </r>
    <r>
      <rPr>
        <sz val="10"/>
        <rFont val="Arial Narrow"/>
        <family val="2"/>
      </rPr>
      <t>El proponente, deberá disponer de un establecimiento de comercio, debidamente registrado dentro del Área Metropolitana del Valle de Aburrá, con una antigüedad mínima de un (1) año, contado a partir de la fecha de cierre del presente proceso de contratación, ya sea como sede principal o sucursal, desde la cual se administre técnicamente, administrativa, jurídica y contablemente el contrato, lo cual se debe demostrar con el registro mercantil o el certificado de existencia y representación legal. Lo anterior se sustenta en la necesidad de dar respuesta oportuna a todos los requerimientos que realiza la entidad durante la ejecución del contrato con el fin de no generar retrasos o traumatismo en la prestación de los servicios de la Institución; por ende, el contratista debe tener la logística y personal disponible para atender los requerimientos de la entidad de manera oportuna.</t>
    </r>
  </si>
  <si>
    <r>
      <rPr>
        <b/>
        <sz val="10"/>
        <color theme="1"/>
        <rFont val="Arial Narrow"/>
        <family val="2"/>
      </rPr>
      <t xml:space="preserve">a) Calidad del Pesonal Propuesto. 
</t>
    </r>
    <r>
      <rPr>
        <sz val="10"/>
        <color theme="1"/>
        <rFont val="Arial Narrow"/>
        <family val="2"/>
      </rPr>
      <t>El proponente deberá presentar máximo dos (2) certificaciones de experiencia de una persona, quien será el que realice las actividades solicitadas, para lo cual deberá contar con experiencia especifica en actividades de cerrajería.
Los contratos presentados deberán tener por objeto o dentro de su alcance cerrajería, duplicado de llaves, cambio de claves para cerraduras, instalación, apertura, amaestramiento y reparación de cerraduras, suministro, instalación, y mantenimiento de chapas, lo anterior de puertas y mobiliario, para entidades públicas o privadas, esta experiencia debe ser mayor o igual a un (1) año.</t>
    </r>
  </si>
  <si>
    <t>CONCLUSIÓN</t>
  </si>
  <si>
    <t xml:space="preserve">CONCLUSIÓN </t>
  </si>
  <si>
    <t>OFERTA ECONOMICA</t>
  </si>
  <si>
    <t>EXPERIENCIA PROPONENTE</t>
  </si>
  <si>
    <t>ESTABLECIMIENTO DE COMERCIO</t>
  </si>
  <si>
    <r>
      <t xml:space="preserve">NO CUMPLE
</t>
    </r>
    <r>
      <rPr>
        <sz val="10"/>
        <color rgb="FF000000"/>
        <rFont val="Arial Narrow"/>
        <family val="2"/>
      </rPr>
      <t>Dentro de los documentos que conforman la propuesta no se incluyen los certificados de la persona que realizará las actividades objeto del presente proceso, tal y como se define en el literal a. de los Requisitos Habilitantes "El proponente deberá presentar máximo dos (2) certificaciones de experiencia de una persona, quien será el que realice las actividades solicitadas, para lo cual deberá contar con experiencia especifica en actividades de cerrajería"</t>
    </r>
  </si>
  <si>
    <t>CUMPLE</t>
  </si>
  <si>
    <t xml:space="preserve"> NO CUMPLE</t>
  </si>
  <si>
    <r>
      <t xml:space="preserve">NO CUMPLE
</t>
    </r>
    <r>
      <rPr>
        <sz val="11"/>
        <rFont val="Calibri"/>
        <family val="2"/>
      </rPr>
      <t>El oferente cuenta con domicilio principal en la Ciudad de Neiva. 
Como parte de los requisitos habilitantes la entidad requiere que "</t>
    </r>
    <r>
      <rPr>
        <i/>
        <sz val="11"/>
        <rFont val="Calibri"/>
        <family val="2"/>
      </rPr>
      <t>El proponente, deberá disponer de un establecimiento de comercio, debidamente registrado dentro del Valle de Aburrá, por lo menos un (1) año antes de la fecha de cierre del presente proceso de contratación, ya sea como sede principal o sucursal, desde la cual se administre técnicamente, administrativa, jurídica y contablemente el contrato, lo cual, se debe demostrar con el registro mercantil o el certificado de existencia y representación legal</t>
    </r>
    <r>
      <rPr>
        <sz val="11"/>
        <rFont val="Calibri"/>
        <family val="2"/>
      </rPr>
      <t xml:space="preserve">" </t>
    </r>
  </si>
  <si>
    <t>NO HABILITADO</t>
  </si>
  <si>
    <t xml:space="preserve">Se recibieron propuestas por parte de los siguientes oferentes Electricos y servicios integrales SAS, SIAV GESTION SAS, SERVICIOS DE INGENIERIA AMP SAS, INDUSTRIAS YOLUK, LYN INGENIERIA SAS, Almacen y taller Yalcorbin Y MAZU SERVICIOS INTEGRALES S.A.S; donde se constató lo siguiente: 
</t>
  </si>
  <si>
    <t>1. Las ofertas Electricos y servicios integrales SAS y SIAV GESTION SAS deben ser rechazadas por no coincidir lo diligenciado en el formulario electrónico y en el archivo formato 2, por tanto la evaluación debe seguir en su orden, para el caso, SERVICIOS DE INGENIERIA AMP SAS.</t>
  </si>
  <si>
    <t xml:space="preserve">LYN INGENIERIA SAS </t>
  </si>
  <si>
    <t>TECMAN CHAPAS</t>
  </si>
  <si>
    <t>CT-TECMAN-674-2023</t>
  </si>
  <si>
    <t>MANTENIMIENTO PREVENTIVO Y CORRECIVO A TODO COSTO DE CHAPAS, CAJA FUERTE Y CLAVES</t>
  </si>
  <si>
    <t>TECMAN DEL SUR LTDA</t>
  </si>
  <si>
    <t>CAMARA DE COMERCIO LYN 28_1</t>
  </si>
  <si>
    <t>El oferente presenta el CERTIFICADO DE EXISTENCIA Y REPRESENTACIÓN LEGAL, expedido por la Cámara de Comercio del Huila , en el cual se constata que su domicilio principal es en municipio de Neiva, desde el 24 de enero de 2018</t>
  </si>
  <si>
    <t xml:space="preserve">2. El oferente  SERVICIOS DE INGENIERIA AMP SAS.no presentó la subsanación de los documentos requeridos. </t>
  </si>
  <si>
    <r>
      <t>3. El oferente INDUSTRIAS YOLUK, en el archivo "</t>
    </r>
    <r>
      <rPr>
        <i/>
        <sz val="9"/>
        <color rgb="FF000000"/>
        <rFont val="Arial"/>
        <family val="2"/>
      </rPr>
      <t>Copia de 07_MC_022_DE_2023_FORMATO_2(1)</t>
    </r>
    <r>
      <rPr>
        <sz val="9"/>
        <color rgb="FF000000"/>
        <rFont val="Arial"/>
        <family val="2"/>
      </rPr>
      <t>" no es posible determina el valor unitario de los items que conforman la propuesta, lo anterior teniendo en cuenta que en la columna E "</t>
    </r>
    <r>
      <rPr>
        <i/>
        <sz val="9"/>
        <color rgb="FF000000"/>
        <rFont val="Arial"/>
        <family val="2"/>
      </rPr>
      <t>valor unitario sin iva</t>
    </r>
    <r>
      <rPr>
        <sz val="9"/>
        <color rgb="FF000000"/>
        <rFont val="Arial"/>
        <family val="2"/>
      </rPr>
      <t>" se registra "</t>
    </r>
    <r>
      <rPr>
        <i/>
        <sz val="9"/>
        <color rgb="FF000000"/>
        <rFont val="Arial"/>
        <family val="2"/>
      </rPr>
      <t>#¡REF!</t>
    </r>
    <r>
      <rPr>
        <sz val="9"/>
        <color rgb="FF000000"/>
        <rFont val="Arial"/>
        <family val="2"/>
      </rPr>
      <t>", lo no se encuentra acorde con la NOTA 13 "</t>
    </r>
    <r>
      <rPr>
        <i/>
        <sz val="9"/>
        <color rgb="FF000000"/>
        <rFont val="Arial"/>
        <family val="2"/>
      </rPr>
      <t>NOTA 13: Las propuestas se deberán entregar cotizando la totalidad de los ítems requeridos por el ITM, y en los formatos que para tal fin se tienen establecidos, no se aceptan ofertas parciales o incompletas</t>
    </r>
    <r>
      <rPr>
        <sz val="9"/>
        <color rgb="FF000000"/>
        <rFont val="Arial"/>
        <family val="2"/>
      </rPr>
      <t xml:space="preserve">." de los estudios previos, al igual que lo establecido en el cuestionario del SECOP II del presente proceso, siendo esto causal de rechazo. </t>
    </r>
  </si>
  <si>
    <r>
      <t xml:space="preserve">4. Se continua con la evaluación de LYN INGENIERIA SAS ., definiendose lo siguiente: 
</t>
    </r>
    <r>
      <rPr>
        <b/>
        <sz val="9"/>
        <color rgb="FF000000"/>
        <rFont val="Arial"/>
        <family val="2"/>
      </rPr>
      <t>a</t>
    </r>
    <r>
      <rPr>
        <sz val="9"/>
        <color rgb="FF000000"/>
        <rFont val="Arial"/>
        <family val="2"/>
      </rPr>
      <t xml:space="preserve">. La propuesta economica cumple con las condiciones definidas.
</t>
    </r>
    <r>
      <rPr>
        <b/>
        <sz val="9"/>
        <color rgb="FF000000"/>
        <rFont val="Arial"/>
        <family val="2"/>
      </rPr>
      <t>b.</t>
    </r>
    <r>
      <rPr>
        <sz val="9"/>
        <color rgb="FF000000"/>
        <rFont val="Arial"/>
        <family val="2"/>
      </rPr>
      <t xml:space="preserve"> En el requisito habilitante de calidad del personal propuesto NO CUMPLE, ya que dentro de los documentos que conforman la propuesta</t>
    </r>
    <r>
      <rPr>
        <u/>
        <sz val="9"/>
        <color rgb="FF000000"/>
        <rFont val="Arial"/>
        <family val="2"/>
      </rPr>
      <t xml:space="preserve"> </t>
    </r>
    <r>
      <rPr>
        <b/>
        <u/>
        <sz val="9"/>
        <color rgb="FF000000"/>
        <rFont val="Arial"/>
        <family val="2"/>
      </rPr>
      <t>no se incluyen los certificados de la persona que realizará las actividades objeto del presente proceso</t>
    </r>
    <r>
      <rPr>
        <sz val="9"/>
        <color rgb="FF000000"/>
        <rFont val="Arial"/>
        <family val="2"/>
      </rPr>
      <t xml:space="preserve">, tal y como se define en el literal a. de los Requisitos Habilitantes "El proponente deberá presentar máximo dos (2) certificaciones de experiencia de una persona, quien será el que realice las actividades solicitadas, para lo cual deberá contar con experiencia especifica en actividades de cerrajería. 
</t>
    </r>
    <r>
      <rPr>
        <b/>
        <sz val="9"/>
        <color rgb="FF000000"/>
        <rFont val="Arial"/>
        <family val="2"/>
      </rPr>
      <t>c</t>
    </r>
    <r>
      <rPr>
        <sz val="9"/>
        <color rgb="FF000000"/>
        <rFont val="Arial"/>
        <family val="2"/>
      </rPr>
      <t xml:space="preserve">. En el requisito habilitante de experiencia especifica </t>
    </r>
    <r>
      <rPr>
        <b/>
        <sz val="9"/>
        <color rgb="FF000000"/>
        <rFont val="Arial"/>
        <family val="2"/>
      </rPr>
      <t>NO CUMPLE</t>
    </r>
    <r>
      <rPr>
        <sz val="9"/>
        <color rgb="FF000000"/>
        <rFont val="Arial"/>
        <family val="2"/>
      </rPr>
      <t>, ya que el valor del contrato certificado no asciende a la suma definida en el requisito habilitante de experiencia de los estudios previos. "</t>
    </r>
    <r>
      <rPr>
        <i/>
        <sz val="9"/>
        <color rgb="FF000000"/>
        <rFont val="Arial"/>
        <family val="2"/>
      </rPr>
      <t>Para la verificación de la experiencia, se tendrá en cuenta máximo tres (3) contratos ejecutados con entidades públicas o privadas. Se verificará en la experiencia que la sumatoria de los contratos certificados tengan un monto igual o superior al 150% del presupuesto oficial</t>
    </r>
    <r>
      <rPr>
        <sz val="9"/>
        <color rgb="FF000000"/>
        <rFont val="Arial"/>
        <family val="2"/>
      </rPr>
      <t xml:space="preserve">. ..."; 
</t>
    </r>
    <r>
      <rPr>
        <b/>
        <sz val="9"/>
        <color rgb="FF000000"/>
        <rFont val="Arial"/>
        <family val="2"/>
      </rPr>
      <t>d</t>
    </r>
    <r>
      <rPr>
        <sz val="9"/>
        <color rgb="FF000000"/>
        <rFont val="Arial"/>
        <family val="2"/>
      </rPr>
      <t>. En el requisito habilitante de establecimiento de comercio</t>
    </r>
    <r>
      <rPr>
        <b/>
        <sz val="9"/>
        <color rgb="FF000000"/>
        <rFont val="Arial"/>
        <family val="2"/>
      </rPr>
      <t xml:space="preserve"> NO CUMPLE</t>
    </r>
    <r>
      <rPr>
        <sz val="9"/>
        <color rgb="FF000000"/>
        <rFont val="Arial"/>
        <family val="2"/>
      </rPr>
      <t xml:space="preserve">, ya que de acuerdo con los documentos presentados, el oferente cuenta con omicilio principal en la Ciudad de Neiva.  </t>
    </r>
  </si>
  <si>
    <r>
      <t xml:space="preserve">NO CUMPLE
</t>
    </r>
    <r>
      <rPr>
        <sz val="10"/>
        <color rgb="FF000000"/>
        <rFont val="Arial Narrow"/>
        <family val="2"/>
      </rPr>
      <t>El valor del contrato certificado no asciende a la suma definida en el requisito habilitante de experiencia.</t>
    </r>
    <r>
      <rPr>
        <b/>
        <sz val="10"/>
        <color indexed="8"/>
        <rFont val="Arial Narrow"/>
        <family val="2"/>
      </rPr>
      <t xml:space="preserve"> </t>
    </r>
    <r>
      <rPr>
        <sz val="10"/>
        <color rgb="FF000000"/>
        <rFont val="Arial Narrow"/>
        <family val="2"/>
      </rPr>
      <t>"</t>
    </r>
    <r>
      <rPr>
        <i/>
        <sz val="10"/>
        <color rgb="FF000000"/>
        <rFont val="Arial Narrow"/>
        <family val="2"/>
      </rPr>
      <t>Para la verificación de la experiencia, se tendrá en cuenta máximo tres (3) contratos ejecutados con entidades públicas o privadas. Se verificará en la experiencia que la sumatoria de los contratos certificados tengan un monto igual o superior al 150% del presupuesto oficial</t>
    </r>
    <r>
      <rPr>
        <b/>
        <i/>
        <u/>
        <sz val="10"/>
        <color rgb="FF000000"/>
        <rFont val="Arial Narrow"/>
        <family val="2"/>
      </rPr>
      <t>"</t>
    </r>
    <r>
      <rPr>
        <i/>
        <sz val="10"/>
        <color rgb="FF000000"/>
        <rFont val="Arial Narrow"/>
        <family val="2"/>
      </rPr>
      <t xml:space="preserve">; </t>
    </r>
    <r>
      <rPr>
        <sz val="10"/>
        <color rgb="FF000000"/>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</si>
</sst>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4" formatCode="_-&quot;$&quot;\ * #,##0.00_-;\-&quot;$&quot;\ * #,##0.00_-;_-&quot;$&quot;\ * &quot;-&quot;??_-;_-@_-"/>
    <numFmt numFmtId="43" formatCode="_-* #,##0.00_-;\-* #,##0.00_-;_-* &quot;-&quot;??_-;_-@_-"/>
    <numFmt numFmtId="164" formatCode="_(* #,##0.00_);_(* \(#,##0.00\);_(* &quot;-&quot;??_);_(@_)"/>
    <numFmt numFmtId="165" formatCode="_(* #,##0_);_(* \(#,##0\);_(* &quot;-&quot;??_);_(@_)"/>
    <numFmt numFmtId="166" formatCode="&quot;$&quot;\ #,##0"/>
    <numFmt numFmtId="167" formatCode="_-&quot;$&quot;\ * #,##0_-;\-&quot;$&quot;\ * #,##0_-;_-&quot;$&quot;\ * &quot;-&quot;??_-;_-@_-"/>
    <numFmt numFmtId="168" formatCode="_(&quot;$&quot;\ * #,##0.00_);_(&quot;$&quot;\ * \(#,##0.00\);_(&quot;$&quot;\ * &quot;-&quot;??_);_(@_)"/>
    <numFmt numFmtId="169" formatCode="_-* #,##0\ _P_t_s_-;\-* #,##0\ _P_t_s_-;_-* &quot;-&quot;\ _P_t_s_-;_-@_-"/>
  </numFmts>
  <fonts count="31" x14ac:knownFonts="1">
    <font>
      <sz val="11"/>
      <color theme="1"/>
      <name val="Calibri"/>
      <family val="2"/>
      <scheme val="minor"/>
    </font>
    <font>
      <sz val="11"/>
      <color theme="1"/>
      <name val="Calibri"/>
      <family val="2"/>
      <scheme val="minor"/>
    </font>
    <font>
      <sz val="11"/>
      <color theme="1"/>
      <name val="Arial Narrow"/>
      <family val="2"/>
    </font>
    <font>
      <sz val="11"/>
      <name val="Calibri"/>
      <family val="2"/>
      <scheme val="minor"/>
    </font>
    <font>
      <b/>
      <sz val="11"/>
      <name val="Calibri"/>
      <family val="2"/>
      <scheme val="minor"/>
    </font>
    <font>
      <b/>
      <sz val="10"/>
      <name val="Arial Narrow"/>
      <family val="2"/>
    </font>
    <font>
      <sz val="10"/>
      <color theme="1"/>
      <name val="Arial Narrow"/>
      <family val="2"/>
    </font>
    <font>
      <sz val="10"/>
      <name val="Arial Narrow"/>
      <family val="2"/>
    </font>
    <font>
      <b/>
      <sz val="10"/>
      <color theme="1"/>
      <name val="Arial Narrow"/>
      <family val="2"/>
    </font>
    <font>
      <b/>
      <sz val="11"/>
      <name val="Calibri"/>
      <family val="2"/>
    </font>
    <font>
      <sz val="11"/>
      <name val="Calibri"/>
      <family val="2"/>
    </font>
    <font>
      <b/>
      <sz val="10"/>
      <name val="Arial"/>
      <family val="2"/>
    </font>
    <font>
      <sz val="10"/>
      <name val="Arial"/>
      <family val="2"/>
    </font>
    <font>
      <b/>
      <sz val="10"/>
      <color theme="1"/>
      <name val="Arial"/>
      <family val="2"/>
    </font>
    <font>
      <b/>
      <sz val="11"/>
      <color theme="1"/>
      <name val="Arial"/>
      <family val="2"/>
    </font>
    <font>
      <sz val="9"/>
      <color rgb="FF000000"/>
      <name val="Arial"/>
      <family val="2"/>
    </font>
    <font>
      <b/>
      <sz val="11"/>
      <color theme="1"/>
      <name val="Arial Narrow"/>
      <family val="2"/>
    </font>
    <font>
      <sz val="11"/>
      <name val="Arial Narrow"/>
      <family val="2"/>
    </font>
    <font>
      <b/>
      <sz val="9"/>
      <name val="Arial Narrow"/>
      <family val="2"/>
    </font>
    <font>
      <sz val="9"/>
      <name val="Arial Narrow"/>
      <family val="2"/>
    </font>
    <font>
      <b/>
      <sz val="14"/>
      <color theme="1"/>
      <name val="Arial Narrow"/>
      <family val="2"/>
    </font>
    <font>
      <b/>
      <sz val="10"/>
      <color indexed="8"/>
      <name val="Arial Narrow"/>
      <family val="2"/>
    </font>
    <font>
      <b/>
      <sz val="11"/>
      <color indexed="8"/>
      <name val="Arial Narrow"/>
      <family val="2"/>
    </font>
    <font>
      <sz val="10"/>
      <color rgb="FF000000"/>
      <name val="Arial Narrow"/>
      <family val="2"/>
    </font>
    <font>
      <i/>
      <sz val="10"/>
      <color rgb="FF000000"/>
      <name val="Arial Narrow"/>
      <family val="2"/>
    </font>
    <font>
      <i/>
      <sz val="11"/>
      <name val="Calibri"/>
      <family val="2"/>
    </font>
    <font>
      <u/>
      <sz val="9"/>
      <color rgb="FF000000"/>
      <name val="Arial"/>
      <family val="2"/>
    </font>
    <font>
      <b/>
      <sz val="9"/>
      <color rgb="FF000000"/>
      <name val="Arial"/>
      <family val="2"/>
    </font>
    <font>
      <b/>
      <u/>
      <sz val="9"/>
      <color rgb="FF000000"/>
      <name val="Arial"/>
      <family val="2"/>
    </font>
    <font>
      <b/>
      <i/>
      <u/>
      <sz val="10"/>
      <color rgb="FF000000"/>
      <name val="Arial Narrow"/>
      <family val="2"/>
    </font>
    <font>
      <i/>
      <sz val="9"/>
      <color rgb="FF000000"/>
      <name val="Arial"/>
      <family val="2"/>
    </font>
  </fonts>
  <fills count="9">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0" tint="-4.9989318521683403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s>
  <cellStyleXfs count="8">
    <xf numFmtId="0" fontId="0" fillId="0" borderId="0"/>
    <xf numFmtId="43"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12" fillId="0" borderId="0"/>
    <xf numFmtId="168" fontId="1" fillId="0" borderId="0" applyFont="0" applyFill="0" applyBorder="0" applyAlignment="0" applyProtection="0"/>
    <xf numFmtId="169" fontId="12" fillId="0" borderId="0" applyFont="0" applyFill="0" applyBorder="0" applyAlignment="0" applyProtection="0"/>
  </cellStyleXfs>
  <cellXfs count="100">
    <xf numFmtId="0" fontId="0" fillId="0" borderId="0" xfId="0"/>
    <xf numFmtId="0" fontId="4" fillId="0" borderId="1" xfId="0" applyFont="1" applyBorder="1" applyAlignment="1">
      <alignment horizontal="center"/>
    </xf>
    <xf numFmtId="0" fontId="3" fillId="0" borderId="1" xfId="0" applyFont="1" applyBorder="1"/>
    <xf numFmtId="0" fontId="5" fillId="0" borderId="0" xfId="0" applyFont="1" applyAlignment="1">
      <alignment horizontal="center" vertical="center"/>
    </xf>
    <xf numFmtId="0" fontId="6" fillId="0" borderId="0" xfId="0" applyFont="1"/>
    <xf numFmtId="0" fontId="5" fillId="2" borderId="0" xfId="0" applyFont="1" applyFill="1" applyAlignment="1">
      <alignment horizontal="center" vertical="center" wrapText="1"/>
    </xf>
    <xf numFmtId="0" fontId="7" fillId="0" borderId="0" xfId="0" applyFont="1" applyAlignment="1">
      <alignment horizontal="left" vertical="top" wrapText="1"/>
    </xf>
    <xf numFmtId="0" fontId="7" fillId="2" borderId="0" xfId="0" applyFont="1" applyFill="1" applyAlignment="1">
      <alignment horizontal="left" vertical="top" wrapText="1"/>
    </xf>
    <xf numFmtId="0" fontId="5" fillId="0" borderId="1" xfId="0" applyFont="1" applyBorder="1" applyAlignment="1">
      <alignment horizontal="left" vertical="top" wrapText="1"/>
    </xf>
    <xf numFmtId="165" fontId="5" fillId="0" borderId="1" xfId="3" applyNumberFormat="1" applyFont="1" applyFill="1" applyBorder="1" applyAlignment="1">
      <alignment vertical="top" wrapText="1"/>
    </xf>
    <xf numFmtId="0" fontId="5" fillId="2" borderId="1" xfId="0" applyFont="1" applyFill="1" applyBorder="1" applyAlignment="1">
      <alignment horizontal="center" vertical="center"/>
    </xf>
    <xf numFmtId="166" fontId="5"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xf>
    <xf numFmtId="166" fontId="9" fillId="2" borderId="1" xfId="0" applyNumberFormat="1" applyFont="1" applyFill="1" applyBorder="1" applyAlignment="1">
      <alignment horizontal="center" vertical="center"/>
    </xf>
    <xf numFmtId="0" fontId="11" fillId="6" borderId="1" xfId="0" applyFont="1" applyFill="1" applyBorder="1" applyAlignment="1">
      <alignment horizontal="center" vertical="center" wrapText="1"/>
    </xf>
    <xf numFmtId="0" fontId="13" fillId="0" borderId="1" xfId="0" applyFont="1" applyBorder="1" applyAlignment="1">
      <alignment horizontal="center" vertical="center"/>
    </xf>
    <xf numFmtId="0" fontId="15" fillId="0" borderId="1" xfId="0" applyFont="1" applyBorder="1" applyAlignment="1">
      <alignment horizontal="justify" vertical="top" wrapText="1"/>
    </xf>
    <xf numFmtId="0" fontId="14" fillId="7" borderId="1" xfId="0" applyFont="1" applyFill="1" applyBorder="1" applyAlignment="1">
      <alignment horizontal="center" vertical="center" wrapText="1"/>
    </xf>
    <xf numFmtId="9" fontId="7" fillId="0" borderId="1" xfId="0" applyNumberFormat="1" applyFont="1" applyBorder="1" applyAlignment="1">
      <alignment horizontal="left" vertical="top" wrapText="1"/>
    </xf>
    <xf numFmtId="166" fontId="9" fillId="2"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justify" vertical="top" wrapText="1"/>
    </xf>
    <xf numFmtId="2" fontId="9" fillId="0" borderId="1" xfId="0" applyNumberFormat="1" applyFont="1" applyBorder="1" applyAlignment="1">
      <alignment horizontal="center" vertical="center" wrapText="1"/>
    </xf>
    <xf numFmtId="0" fontId="0" fillId="0" borderId="1" xfId="0" applyBorder="1"/>
    <xf numFmtId="43" fontId="7" fillId="0" borderId="1" xfId="1" applyFont="1" applyFill="1" applyBorder="1" applyAlignment="1">
      <alignment horizontal="center" vertical="center" wrapText="1"/>
    </xf>
    <xf numFmtId="2" fontId="5" fillId="2" borderId="1" xfId="0" applyNumberFormat="1" applyFont="1" applyFill="1" applyBorder="1" applyAlignment="1">
      <alignment horizontal="center" vertical="center" wrapText="1"/>
    </xf>
    <xf numFmtId="0" fontId="17" fillId="0" borderId="1" xfId="0" applyFont="1" applyBorder="1" applyAlignment="1">
      <alignment horizontal="center" vertical="center" wrapText="1"/>
    </xf>
    <xf numFmtId="0" fontId="7" fillId="0" borderId="0" xfId="0" applyFont="1"/>
    <xf numFmtId="0" fontId="2" fillId="0" borderId="0" xfId="0" applyFont="1"/>
    <xf numFmtId="0" fontId="18" fillId="0" borderId="1" xfId="5" applyFont="1" applyBorder="1" applyAlignment="1">
      <alignment horizontal="centerContinuous" vertical="center" wrapText="1"/>
    </xf>
    <xf numFmtId="0" fontId="7" fillId="0" borderId="1" xfId="5" applyFont="1" applyBorder="1" applyAlignment="1">
      <alignment horizontal="center" vertical="center"/>
    </xf>
    <xf numFmtId="0" fontId="19" fillId="0" borderId="1" xfId="5" applyFont="1" applyBorder="1" applyAlignment="1">
      <alignment vertical="center" wrapText="1"/>
    </xf>
    <xf numFmtId="49" fontId="7" fillId="0" borderId="1" xfId="5" applyNumberFormat="1" applyFont="1" applyBorder="1" applyAlignment="1">
      <alignment horizontal="center" vertical="center"/>
    </xf>
    <xf numFmtId="49" fontId="5" fillId="0" borderId="0" xfId="5" applyNumberFormat="1" applyFont="1" applyAlignment="1">
      <alignment horizontal="center"/>
    </xf>
    <xf numFmtId="169" fontId="5" fillId="0" borderId="0" xfId="7" applyFont="1" applyBorder="1" applyAlignment="1">
      <alignment vertical="center"/>
    </xf>
    <xf numFmtId="0" fontId="18" fillId="0" borderId="1" xfId="5" applyFont="1" applyBorder="1" applyAlignment="1">
      <alignment horizontal="center" vertical="center"/>
    </xf>
    <xf numFmtId="166" fontId="7" fillId="0" borderId="3" xfId="6" applyNumberFormat="1" applyFont="1" applyBorder="1" applyAlignment="1">
      <alignment horizontal="center" vertical="center"/>
    </xf>
    <xf numFmtId="166" fontId="5" fillId="0" borderId="1" xfId="6" applyNumberFormat="1" applyFont="1" applyBorder="1" applyAlignment="1">
      <alignment vertical="center"/>
    </xf>
    <xf numFmtId="167" fontId="2" fillId="0" borderId="1" xfId="2" applyNumberFormat="1" applyFont="1" applyBorder="1"/>
    <xf numFmtId="167" fontId="6" fillId="0" borderId="1" xfId="2" applyNumberFormat="1" applyFont="1" applyBorder="1"/>
    <xf numFmtId="0" fontId="18" fillId="0" borderId="2" xfId="5" applyFont="1" applyBorder="1" applyAlignment="1">
      <alignment horizontal="center" vertical="center"/>
    </xf>
    <xf numFmtId="166" fontId="7" fillId="0" borderId="2" xfId="6" applyNumberFormat="1" applyFont="1" applyBorder="1" applyAlignment="1">
      <alignment vertical="center"/>
    </xf>
    <xf numFmtId="166" fontId="5" fillId="2" borderId="2" xfId="0" applyNumberFormat="1" applyFont="1" applyFill="1" applyBorder="1" applyAlignment="1">
      <alignment horizontal="center" vertical="center" wrapText="1"/>
    </xf>
    <xf numFmtId="167" fontId="6" fillId="0" borderId="2" xfId="2" applyNumberFormat="1" applyFont="1" applyFill="1" applyBorder="1" applyAlignment="1">
      <alignment vertical="center" wrapText="1"/>
    </xf>
    <xf numFmtId="0" fontId="6" fillId="0" borderId="1" xfId="0" applyFont="1" applyBorder="1"/>
    <xf numFmtId="167" fontId="16" fillId="0" borderId="8" xfId="2" applyNumberFormat="1" applyFont="1" applyBorder="1"/>
    <xf numFmtId="167" fontId="16" fillId="0" borderId="1" xfId="2" applyNumberFormat="1" applyFont="1" applyBorder="1"/>
    <xf numFmtId="167" fontId="21" fillId="0" borderId="8" xfId="2" applyNumberFormat="1" applyFont="1" applyBorder="1"/>
    <xf numFmtId="167" fontId="21" fillId="0" borderId="1" xfId="2" applyNumberFormat="1" applyFont="1" applyBorder="1"/>
    <xf numFmtId="0" fontId="16" fillId="0" borderId="0" xfId="0" applyFont="1"/>
    <xf numFmtId="0" fontId="22" fillId="0" borderId="0" xfId="0" applyFont="1"/>
    <xf numFmtId="0" fontId="21" fillId="0" borderId="1" xfId="0" applyFont="1" applyBorder="1" applyAlignment="1">
      <alignment horizontal="center"/>
    </xf>
    <xf numFmtId="0" fontId="8" fillId="0" borderId="0" xfId="0" applyFont="1" applyAlignment="1">
      <alignment horizontal="center"/>
    </xf>
    <xf numFmtId="0" fontId="21" fillId="0" borderId="1" xfId="0" applyFont="1" applyBorder="1" applyAlignment="1" applyProtection="1">
      <alignment horizontal="center" vertical="center"/>
      <protection locked="0"/>
    </xf>
    <xf numFmtId="0" fontId="8" fillId="0" borderId="1" xfId="0" applyFont="1" applyBorder="1" applyAlignment="1">
      <alignment horizontal="center"/>
    </xf>
    <xf numFmtId="166" fontId="21" fillId="8" borderId="1" xfId="0" applyNumberFormat="1" applyFont="1" applyFill="1" applyBorder="1" applyAlignment="1" applyProtection="1">
      <alignment horizontal="center" vertical="center" wrapText="1"/>
      <protection locked="0"/>
    </xf>
    <xf numFmtId="9" fontId="21" fillId="8" borderId="1" xfId="4" applyFont="1" applyFill="1" applyBorder="1" applyAlignment="1" applyProtection="1">
      <alignment horizontal="center" vertical="center" wrapText="1"/>
      <protection locked="0"/>
    </xf>
    <xf numFmtId="6" fontId="2" fillId="0" borderId="0" xfId="0" applyNumberFormat="1" applyFont="1"/>
    <xf numFmtId="0" fontId="21" fillId="0" borderId="1" xfId="0" applyFont="1" applyBorder="1" applyAlignment="1" applyProtection="1">
      <alignment horizontal="center" vertical="center" wrapText="1"/>
      <protection locked="0"/>
    </xf>
    <xf numFmtId="14" fontId="3" fillId="0" borderId="1" xfId="0" applyNumberFormat="1" applyFont="1" applyBorder="1" applyAlignment="1">
      <alignment horizontal="center" vertical="center"/>
    </xf>
    <xf numFmtId="0" fontId="16" fillId="0" borderId="0" xfId="0" applyFont="1" applyAlignment="1">
      <alignment horizontal="center"/>
    </xf>
    <xf numFmtId="49" fontId="5" fillId="0" borderId="2" xfId="5" applyNumberFormat="1" applyFont="1" applyBorder="1" applyAlignment="1">
      <alignment horizontal="center"/>
    </xf>
    <xf numFmtId="49" fontId="5" fillId="0" borderId="3" xfId="5" applyNumberFormat="1" applyFont="1" applyBorder="1" applyAlignment="1">
      <alignment horizontal="center"/>
    </xf>
    <xf numFmtId="49" fontId="5" fillId="0" borderId="4" xfId="5" applyNumberFormat="1" applyFont="1" applyBorder="1" applyAlignment="1">
      <alignment horizontal="center"/>
    </xf>
    <xf numFmtId="0" fontId="16" fillId="0" borderId="1" xfId="0" applyFont="1" applyBorder="1" applyAlignment="1">
      <alignment horizontal="center"/>
    </xf>
    <xf numFmtId="0" fontId="20" fillId="3" borderId="1" xfId="0" applyFont="1" applyFill="1" applyBorder="1" applyAlignment="1">
      <alignment horizontal="center" vertical="center" wrapText="1"/>
    </xf>
    <xf numFmtId="0" fontId="20" fillId="3" borderId="2" xfId="0" applyFont="1" applyFill="1" applyBorder="1" applyAlignment="1">
      <alignment horizontal="center" vertical="center" wrapText="1"/>
    </xf>
    <xf numFmtId="1" fontId="21" fillId="8" borderId="1" xfId="0" applyNumberFormat="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protection locked="0"/>
    </xf>
    <xf numFmtId="0" fontId="8" fillId="0" borderId="7" xfId="0" applyFont="1" applyBorder="1" applyAlignment="1">
      <alignment horizontal="center"/>
    </xf>
    <xf numFmtId="0" fontId="8" fillId="0" borderId="0" xfId="0" applyFont="1" applyAlignment="1">
      <alignment horizontal="center"/>
    </xf>
    <xf numFmtId="0" fontId="6" fillId="0" borderId="0" xfId="0" applyFont="1" applyAlignment="1">
      <alignment horizontal="justify" wrapText="1"/>
    </xf>
    <xf numFmtId="0" fontId="21" fillId="0" borderId="1" xfId="0" applyFont="1" applyBorder="1" applyAlignment="1" applyProtection="1">
      <alignment horizontal="center" vertical="center"/>
      <protection locked="0"/>
    </xf>
    <xf numFmtId="0" fontId="8" fillId="0" borderId="1" xfId="0" applyFont="1" applyBorder="1" applyAlignment="1">
      <alignment horizontal="center"/>
    </xf>
    <xf numFmtId="4" fontId="5" fillId="2" borderId="2" xfId="0" applyNumberFormat="1" applyFont="1" applyFill="1" applyBorder="1" applyAlignment="1">
      <alignment horizontal="center" vertical="center"/>
    </xf>
    <xf numFmtId="4" fontId="5" fillId="2" borderId="3" xfId="0" applyNumberFormat="1" applyFont="1" applyFill="1" applyBorder="1" applyAlignment="1">
      <alignment horizontal="center" vertical="center"/>
    </xf>
    <xf numFmtId="4" fontId="5" fillId="2" borderId="4" xfId="0" applyNumberFormat="1" applyFont="1" applyFill="1" applyBorder="1" applyAlignment="1">
      <alignment horizontal="center" vertical="center"/>
    </xf>
    <xf numFmtId="0" fontId="5" fillId="0" borderId="0" xfId="0" applyFont="1" applyAlignment="1">
      <alignment horizontal="center" vertical="center"/>
    </xf>
    <xf numFmtId="0" fontId="5" fillId="4" borderId="6"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2" borderId="2" xfId="0" applyFont="1" applyFill="1" applyBorder="1" applyAlignment="1">
      <alignment horizontal="left" vertical="top" wrapText="1"/>
    </xf>
    <xf numFmtId="0" fontId="5" fillId="2" borderId="3" xfId="0" applyFont="1" applyFill="1" applyBorder="1" applyAlignment="1">
      <alignment horizontal="left" vertical="top" wrapText="1"/>
    </xf>
    <xf numFmtId="0" fontId="5" fillId="2" borderId="4" xfId="0" applyFont="1" applyFill="1" applyBorder="1" applyAlignment="1">
      <alignment horizontal="left" vertical="top" wrapText="1"/>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5" borderId="2" xfId="0" applyFont="1" applyFill="1" applyBorder="1" applyAlignment="1">
      <alignment horizontal="center" vertical="center"/>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21" fillId="0" borderId="1" xfId="0" applyFont="1" applyBorder="1" applyAlignment="1">
      <alignment horizontal="center"/>
    </xf>
    <xf numFmtId="0" fontId="9" fillId="0" borderId="1" xfId="0" applyFont="1" applyBorder="1" applyAlignment="1">
      <alignment horizontal="center" vertical="center" wrapText="1"/>
    </xf>
    <xf numFmtId="0" fontId="8" fillId="5" borderId="1" xfId="0" applyFont="1" applyFill="1" applyBorder="1" applyAlignment="1">
      <alignment horizontal="center"/>
    </xf>
    <xf numFmtId="0" fontId="5" fillId="4" borderId="1" xfId="0" applyFont="1" applyFill="1" applyBorder="1" applyAlignment="1">
      <alignment horizontal="center" vertical="center"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7" fillId="2" borderId="2" xfId="0" applyFont="1" applyFill="1" applyBorder="1" applyAlignment="1">
      <alignment horizontal="left" vertical="top" wrapText="1"/>
    </xf>
    <xf numFmtId="0" fontId="4" fillId="0" borderId="1" xfId="0" applyFont="1" applyBorder="1"/>
    <xf numFmtId="3" fontId="11" fillId="0" borderId="1" xfId="0" applyNumberFormat="1" applyFont="1" applyBorder="1" applyAlignment="1">
      <alignment horizontal="center" vertical="center" wrapText="1"/>
    </xf>
  </cellXfs>
  <cellStyles count="8">
    <cellStyle name="Millares" xfId="1" builtinId="3"/>
    <cellStyle name="Millares [0] 2" xfId="7" xr:uid="{755795CD-E676-4CD2-A447-A8427B341941}"/>
    <cellStyle name="Millares 2" xfId="3" xr:uid="{FFEC18FB-1457-4135-95B3-E52A813FF73D}"/>
    <cellStyle name="Moneda" xfId="2" builtinId="4"/>
    <cellStyle name="Moneda 2" xfId="6" xr:uid="{A502661E-0CDB-4A9B-A951-61D4E35A3C6F}"/>
    <cellStyle name="Normal" xfId="0" builtinId="0"/>
    <cellStyle name="Normal 4" xfId="5" xr:uid="{A4BE4DF6-7044-4AED-9A2B-C14D41D10D85}"/>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theme" Target="theme/theme1.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29" Type="http://schemas.openxmlformats.org/officeDocument/2006/relationships/externalLink" Target="externalLinks/externalLink22.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8" Type="http://schemas.openxmlformats.org/officeDocument/2006/relationships/externalLink" Target="externalLinks/externalLink1.xml"/><Relationship Id="rId3" Type="http://schemas.openxmlformats.org/officeDocument/2006/relationships/worksheet" Target="worksheets/sheet3.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7</xdr:col>
      <xdr:colOff>0</xdr:colOff>
      <xdr:row>4</xdr:row>
      <xdr:rowOff>0</xdr:rowOff>
    </xdr:from>
    <xdr:ext cx="1314450" cy="0"/>
    <xdr:pic>
      <xdr:nvPicPr>
        <xdr:cNvPr id="3" name="9 Imagen">
          <a:extLst>
            <a:ext uri="{FF2B5EF4-FFF2-40B4-BE49-F238E27FC236}">
              <a16:creationId xmlns:a16="http://schemas.microsoft.com/office/drawing/2014/main" id="{2A74A531-D6C5-44F4-82CF-565F0AF73B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896725" y="47148750"/>
          <a:ext cx="13144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2</xdr:row>
      <xdr:rowOff>0</xdr:rowOff>
    </xdr:from>
    <xdr:ext cx="1314450" cy="0"/>
    <xdr:pic>
      <xdr:nvPicPr>
        <xdr:cNvPr id="4" name="9 Imagen">
          <a:extLst>
            <a:ext uri="{FF2B5EF4-FFF2-40B4-BE49-F238E27FC236}">
              <a16:creationId xmlns:a16="http://schemas.microsoft.com/office/drawing/2014/main" id="{3A730403-41A9-466D-9991-12BC6603A0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6710600"/>
          <a:ext cx="13144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PAULAA~1\AppData\Local\Temp\Ppto.%20Sln.%20Indiv.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anear19\D\windows\TEMP\ADMINISTRATIVA\BAAN\lista%20de%20precios%20definitiva%20sep16-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ORLIDIA\CORANTIOQUIA\Procesos%202007\OBRA\SAN%20PEDRO\presupuesto%20san%20pedro_13%20junio"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c-wvega\PROYECTOS%20EN%20EJECUCION\Documents%20and%20Settings\jramiret\Configuraci&#243;n%20local\Archivos%20temporales%20de%20Internet\OLK119\Formularios%20%20009350%20corr%20abril%2029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Documents%20and%20Settings\carenas\Escritorio\PRESUPUESTOS%20%20febr11\Copia%20de%20BASE%20DE%20PRESUPUEST(copi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Documents%20and%20Settings/carenas/Escritorio/PRESUPUESTOS%20%20febr11/Copia%20de%20BASE%20DE%20PRESUPUEST(copi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ANEAR16\DATOS\PROYECTOS\Nari&#241;o\11.%20A.P.U\A.P.U.%2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c-wvega\PROYECTOS%20EN%20EJECUCION\Estad.%20Da&#241;os\Rendimientos_Sur%2003-00(JC).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wvega\PROYECTOS%20EN%20EJECUCION\Informes%20y%20tareas\Estad&#237;sticas%20Rendimientos\Sur\Rendimientos_Sur%20(EEPPM)%20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wvega\PROYECTOS%20EN%20EJECUCION\HLOPEZA\GERONA\CANTIDADES%20REPOSICION\SUBCIRCUITO%207\REDES7.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Pc-wvega\PROYECTOS%20EN%20EJECUCION\WINNT\Profiles\mvelezs\Configuraci&#243;n%20local\Archivos%20temporales%20de%20Internet\OLK295\ConsolidadoSubcircuito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ORLIDIA\CORANTIOQUIA\Procesos%202008\Obra\SANTA%20ROSA\PROYECTO%20PTAR%20EL%20TURCO\PRESUPUESTO%20ALCANTARILLAD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ORLIDIA/CORANTIOQUIA/Procesos%202008/Obra/SANTA%20ROSA/PROYECTO%20PTAR%20EL%20TURCO/PRESUPUESTO%20ALCANTARILL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sheetName val="Presupuesto General"/>
      <sheetName val="RESUMEN COSTOS"/>
      <sheetName val="Presupuesto Don Matias"/>
      <sheetName val="Presupuesto Entrerrios"/>
      <sheetName val="Presupuesto Amalfi"/>
      <sheetName val="Presupuesto Angostura"/>
      <sheetName val="Presupuesto Caracolí"/>
      <sheetName val="Presupuesto Yarumal Completo"/>
      <sheetName val="Presupuesto Yarumal Complet (2)"/>
      <sheetName val="Presupuesto Támesis"/>
      <sheetName val="Presupuesto Betania"/>
      <sheetName val="Presupuesto Andes"/>
      <sheetName val="A.P.U."/>
      <sheetName val="BASE SALARIOS"/>
      <sheetName val="APU SOL IND"/>
      <sheetName val="BASE"/>
      <sheetName val="BASE CTOS"/>
      <sheetName val="BASE ORIGINAL"/>
      <sheetName val="Presupuesto 1 viv."/>
      <sheetName val="Presupuesto Total"/>
      <sheetName val="COMPARACION PRECIOS"/>
      <sheetName val="Presupuesto de muestra"/>
      <sheetName val="No. Tanqu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8">
          <cell r="B18">
            <v>220305.47733593747</v>
          </cell>
        </row>
      </sheetData>
      <sheetData sheetId="18">
        <row r="3">
          <cell r="C3">
            <v>0.25</v>
          </cell>
        </row>
      </sheetData>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s>
    <sheetDataSet>
      <sheetData sheetId="0"/>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 G2. Sur - LOS PARRAS  3472"/>
      <sheetName val="SABANETA 3335"/>
      <sheetName val="AJIZAL 3335"/>
      <sheetName val="BASE"/>
    </sheetNames>
    <sheetDataSet>
      <sheetData sheetId="0"/>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
          <cell r="C3">
            <v>0.27</v>
          </cell>
        </row>
        <row r="37">
          <cell r="D37">
            <v>209714.0284375</v>
          </cell>
        </row>
        <row r="104">
          <cell r="D104">
            <v>322269</v>
          </cell>
        </row>
        <row r="105">
          <cell r="D105">
            <v>491098</v>
          </cell>
        </row>
        <row r="122">
          <cell r="D122">
            <v>27406</v>
          </cell>
        </row>
        <row r="178">
          <cell r="D178">
            <v>363000</v>
          </cell>
        </row>
        <row r="264">
          <cell r="D264">
            <v>3493224</v>
          </cell>
        </row>
        <row r="294">
          <cell r="D294">
            <v>70180</v>
          </cell>
        </row>
        <row r="295">
          <cell r="D295">
            <v>452400</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4. G1 Norte"/>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DOS"/>
      <sheetName val="TUBERIAS"/>
      <sheetName val="Hoja3"/>
      <sheetName val="CANTOBRA"/>
      <sheetName val="PPTO AREA URBANA"/>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Lista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cell r="B12">
            <v>1</v>
          </cell>
          <cell r="C12">
            <v>0</v>
          </cell>
          <cell r="E12">
            <v>0</v>
          </cell>
          <cell r="F12" t="str">
            <v/>
          </cell>
          <cell r="G12" t="str">
            <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t="str">
            <v/>
          </cell>
          <cell r="G15" t="str">
            <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t="str">
            <v/>
          </cell>
          <cell r="G19" t="str">
            <v/>
          </cell>
          <cell r="H19">
            <v>5.5555555555555552E-2</v>
          </cell>
        </row>
        <row r="20">
          <cell r="A20" t="str">
            <v>INSTALACIONES ACUEDUCTO</v>
          </cell>
          <cell r="B20">
            <v>2</v>
          </cell>
          <cell r="C20">
            <v>22</v>
          </cell>
          <cell r="E20">
            <v>0</v>
          </cell>
          <cell r="F20" t="str">
            <v/>
          </cell>
          <cell r="G20" t="str">
            <v/>
          </cell>
          <cell r="H20">
            <v>0.91666666666666663</v>
          </cell>
        </row>
        <row r="21">
          <cell r="A21" t="str">
            <v>MEDIDORES 1/2 Y 1"</v>
          </cell>
          <cell r="B21">
            <v>1</v>
          </cell>
          <cell r="C21">
            <v>1</v>
          </cell>
          <cell r="E21">
            <v>0</v>
          </cell>
          <cell r="F21" t="str">
            <v/>
          </cell>
          <cell r="G21" t="str">
            <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t="str">
            <v/>
          </cell>
          <cell r="G23" t="str">
            <v/>
          </cell>
          <cell r="H23">
            <v>0.72727272727272729</v>
          </cell>
        </row>
        <row r="24">
          <cell r="A24" t="str">
            <v>OBRAS ACCESORIAS INSTALACIONES</v>
          </cell>
          <cell r="B24">
            <v>405</v>
          </cell>
          <cell r="C24">
            <v>0</v>
          </cell>
          <cell r="E24">
            <v>0</v>
          </cell>
          <cell r="F24" t="str">
            <v/>
          </cell>
          <cell r="G24" t="str">
            <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t="str">
            <v/>
          </cell>
          <cell r="G26" t="str">
            <v/>
          </cell>
          <cell r="H26">
            <v>4.5454545454545456E-2</v>
          </cell>
        </row>
        <row r="27">
          <cell r="A27" t="str">
            <v>REFERENCIACIÓN ACUEDUCTO</v>
          </cell>
          <cell r="B27">
            <v>7</v>
          </cell>
          <cell r="C27">
            <v>5</v>
          </cell>
          <cell r="E27">
            <v>0</v>
          </cell>
          <cell r="F27" t="str">
            <v/>
          </cell>
          <cell r="G27" t="str">
            <v/>
          </cell>
          <cell r="H27">
            <v>0.41666666666666669</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1603</v>
          </cell>
          <cell r="C33">
            <v>643</v>
          </cell>
          <cell r="F33" t="str">
            <v/>
          </cell>
          <cell r="G33" t="str">
            <v/>
          </cell>
          <cell r="H33">
            <v>0.28628673196794302</v>
          </cell>
        </row>
        <row r="34">
          <cell r="F34" t="str">
            <v/>
          </cell>
          <cell r="G34" t="str">
            <v/>
          </cell>
          <cell r="H34" t="str">
            <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cell r="B12">
            <v>3</v>
          </cell>
          <cell r="C12">
            <v>14</v>
          </cell>
          <cell r="E12">
            <v>0</v>
          </cell>
          <cell r="F12" t="str">
            <v/>
          </cell>
          <cell r="G12" t="str">
            <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t="str">
            <v/>
          </cell>
          <cell r="G15" t="str">
            <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t="str">
            <v/>
          </cell>
          <cell r="G19" t="str">
            <v/>
          </cell>
          <cell r="H19">
            <v>0.21052631578947367</v>
          </cell>
        </row>
        <row r="20">
          <cell r="A20" t="str">
            <v>INSTALACIONES ACUEDUCTO</v>
          </cell>
          <cell r="B20">
            <v>1</v>
          </cell>
          <cell r="C20">
            <v>55</v>
          </cell>
          <cell r="E20">
            <v>0</v>
          </cell>
          <cell r="F20" t="str">
            <v/>
          </cell>
          <cell r="G20" t="str">
            <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t="str">
            <v/>
          </cell>
          <cell r="G22" t="str">
            <v/>
          </cell>
          <cell r="H22">
            <v>0.8</v>
          </cell>
        </row>
        <row r="23">
          <cell r="A23" t="str">
            <v>OBRAS ACCESORIAS INSTALACIONES</v>
          </cell>
          <cell r="B23">
            <v>415</v>
          </cell>
          <cell r="C23">
            <v>0</v>
          </cell>
          <cell r="E23">
            <v>0</v>
          </cell>
          <cell r="F23" t="str">
            <v/>
          </cell>
          <cell r="G23" t="str">
            <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t="str">
            <v/>
          </cell>
          <cell r="G25" t="str">
            <v/>
          </cell>
          <cell r="H25">
            <v>0</v>
          </cell>
        </row>
        <row r="26">
          <cell r="A26" t="str">
            <v>REFERENCIACIÓN ACUEDUCTO</v>
          </cell>
          <cell r="B26">
            <v>12</v>
          </cell>
          <cell r="C26">
            <v>4</v>
          </cell>
          <cell r="E26">
            <v>0</v>
          </cell>
          <cell r="F26" t="str">
            <v/>
          </cell>
          <cell r="G26" t="str">
            <v/>
          </cell>
          <cell r="H26">
            <v>0.25</v>
          </cell>
        </row>
        <row r="27">
          <cell r="F27" t="str">
            <v/>
          </cell>
          <cell r="G27" t="str">
            <v/>
          </cell>
          <cell r="H27" t="str">
            <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1972</v>
          </cell>
          <cell r="C33">
            <v>677</v>
          </cell>
          <cell r="F33" t="str">
            <v/>
          </cell>
          <cell r="G33" t="str">
            <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cell r="B12">
            <v>9</v>
          </cell>
          <cell r="C12">
            <v>8</v>
          </cell>
          <cell r="E12">
            <v>0</v>
          </cell>
          <cell r="F12" t="str">
            <v/>
          </cell>
          <cell r="G12" t="str">
            <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t="str">
            <v/>
          </cell>
          <cell r="G15" t="str">
            <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t="str">
            <v/>
          </cell>
          <cell r="G19" t="str">
            <v/>
          </cell>
          <cell r="H19">
            <v>0.48648648648648651</v>
          </cell>
        </row>
        <row r="20">
          <cell r="A20" t="str">
            <v>INSTALACIONES ACUEDUCTO</v>
          </cell>
          <cell r="B20">
            <v>6</v>
          </cell>
          <cell r="C20">
            <v>50</v>
          </cell>
          <cell r="E20">
            <v>0</v>
          </cell>
          <cell r="F20" t="str">
            <v/>
          </cell>
          <cell r="G20" t="str">
            <v/>
          </cell>
          <cell r="H20">
            <v>0.8928571428571429</v>
          </cell>
        </row>
        <row r="21">
          <cell r="A21" t="str">
            <v>MEDIDORES 1/2 Y 1"</v>
          </cell>
          <cell r="B21">
            <v>1</v>
          </cell>
          <cell r="C21">
            <v>22</v>
          </cell>
          <cell r="E21">
            <v>0</v>
          </cell>
          <cell r="F21" t="str">
            <v/>
          </cell>
          <cell r="G21" t="str">
            <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t="str">
            <v/>
          </cell>
          <cell r="G23" t="str">
            <v/>
          </cell>
          <cell r="H23">
            <v>1</v>
          </cell>
        </row>
        <row r="24">
          <cell r="A24" t="str">
            <v>OBRAS ACCESORIAS INSTALACIONES</v>
          </cell>
          <cell r="B24">
            <v>635</v>
          </cell>
          <cell r="C24">
            <v>0</v>
          </cell>
          <cell r="E24">
            <v>0</v>
          </cell>
          <cell r="F24" t="str">
            <v/>
          </cell>
          <cell r="G24" t="str">
            <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t="str">
            <v/>
          </cell>
          <cell r="G26" t="str">
            <v/>
          </cell>
          <cell r="H26">
            <v>0.83333333333333337</v>
          </cell>
        </row>
        <row r="27">
          <cell r="A27" t="str">
            <v>REFERENCIACIÓN ACUEDUCTO</v>
          </cell>
          <cell r="B27">
            <v>3</v>
          </cell>
          <cell r="C27">
            <v>2</v>
          </cell>
          <cell r="E27">
            <v>0</v>
          </cell>
          <cell r="F27" t="str">
            <v/>
          </cell>
          <cell r="G27" t="str">
            <v/>
          </cell>
          <cell r="H27">
            <v>0.4</v>
          </cell>
        </row>
        <row r="28">
          <cell r="A28" t="str">
            <v>REVISIÓN  POSTERIOR  FRAUDES</v>
          </cell>
          <cell r="B28">
            <v>1</v>
          </cell>
          <cell r="C28">
            <v>0</v>
          </cell>
          <cell r="E28">
            <v>0</v>
          </cell>
          <cell r="F28" t="str">
            <v/>
          </cell>
          <cell r="G28" t="str">
            <v/>
          </cell>
          <cell r="H28">
            <v>0</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2428</v>
          </cell>
          <cell r="C33">
            <v>675</v>
          </cell>
          <cell r="F33" t="str">
            <v/>
          </cell>
          <cell r="G33" t="str">
            <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F26" t="str">
            <v/>
          </cell>
          <cell r="G26" t="str">
            <v/>
          </cell>
          <cell r="H26">
            <v>0.19540229885057472</v>
          </cell>
        </row>
        <row r="27">
          <cell r="F27" t="str">
            <v/>
          </cell>
          <cell r="G27" t="str">
            <v/>
          </cell>
          <cell r="H27" t="str">
            <v/>
          </cell>
        </row>
        <row r="28">
          <cell r="A28" t="str">
            <v>Total general</v>
          </cell>
          <cell r="B28">
            <v>3006</v>
          </cell>
          <cell r="C28">
            <v>1085</v>
          </cell>
          <cell r="F28" t="str">
            <v/>
          </cell>
          <cell r="G28" t="str">
            <v/>
          </cell>
          <cell r="H28">
            <v>0.26521632852603277</v>
          </cell>
        </row>
        <row r="29">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row r="5">
          <cell r="C5">
            <v>0.06</v>
          </cell>
        </row>
        <row r="63">
          <cell r="D63">
            <v>348000</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s>
    <sheetDataSet>
      <sheetData sheetId="0"/>
      <sheetData sheetId="1"/>
      <sheetData sheetId="2" refreshError="1">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t="str">
            <v/>
          </cell>
          <cell r="G36" t="str">
            <v/>
          </cell>
          <cell r="H36">
            <v>0</v>
          </cell>
        </row>
        <row r="37">
          <cell r="A37" t="str">
            <v>ESCOMBROS DAÑOS ACUEDUCTO</v>
          </cell>
          <cell r="B37">
            <v>10</v>
          </cell>
          <cell r="C37">
            <v>0</v>
          </cell>
          <cell r="E37">
            <v>40</v>
          </cell>
          <cell r="F37" t="str">
            <v/>
          </cell>
          <cell r="G37" t="str">
            <v/>
          </cell>
          <cell r="H37">
            <v>0</v>
          </cell>
        </row>
        <row r="38">
          <cell r="A38" t="str">
            <v>FRAUDES</v>
          </cell>
          <cell r="B38">
            <v>4</v>
          </cell>
          <cell r="C38">
            <v>3</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MENSIONES"/>
      <sheetName val="CANALETA9"/>
      <sheetName val="CANALETA (6&quot;)"/>
      <sheetName val="CAUDALES PARSHALL"/>
      <sheetName val="GRÁFICO PARSHALL"/>
      <sheetName val="VISCOSIDAD"/>
    </sheetNames>
    <sheetDataSet>
      <sheetData sheetId="0"/>
      <sheetData sheetId="1"/>
      <sheetData sheetId="2"/>
      <sheetData sheetId="3"/>
      <sheetData sheetId="4"/>
      <sheetData sheetId="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CANALETA9"/>
      <sheetName val="Solicitud de Servicios"/>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58">
          <cell r="D58">
            <v>225000</v>
          </cell>
        </row>
        <row r="306">
          <cell r="D306">
            <v>100</v>
          </cell>
        </row>
      </sheetData>
      <sheetData sheetId="26" refreshError="1"/>
      <sheetData sheetId="2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sheetData sheetId="2"/>
      <sheetData sheetId="3"/>
      <sheetData sheetId="4"/>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efreshError="1">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efreshError="1">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949E9-6E29-4BEC-8D6B-8AA9D65DD0FE}">
  <dimension ref="A1:A2"/>
  <sheetViews>
    <sheetView zoomScale="120" zoomScaleNormal="120" workbookViewId="0">
      <selection activeCell="A2" sqref="A2"/>
    </sheetView>
  </sheetViews>
  <sheetFormatPr baseColWidth="10" defaultRowHeight="15" x14ac:dyDescent="0.25"/>
  <cols>
    <col min="1" max="1" width="47.85546875" customWidth="1"/>
  </cols>
  <sheetData>
    <row r="1" spans="1:1" x14ac:dyDescent="0.25">
      <c r="A1" s="1" t="s">
        <v>1</v>
      </c>
    </row>
    <row r="2" spans="1:1" x14ac:dyDescent="0.25">
      <c r="A2" s="25" t="s">
        <v>86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6E89F-8E52-427F-B6FA-AAA9DA0C63CF}">
  <dimension ref="A1:I45"/>
  <sheetViews>
    <sheetView topLeftCell="A23" zoomScale="90" zoomScaleNormal="90" zoomScaleSheetLayoutView="90" workbookViewId="0">
      <selection activeCell="I5" sqref="I5:I40"/>
    </sheetView>
  </sheetViews>
  <sheetFormatPr baseColWidth="10" defaultColWidth="11.5703125" defaultRowHeight="16.5" x14ac:dyDescent="0.3"/>
  <cols>
    <col min="1" max="1" width="8" style="30" customWidth="1"/>
    <col min="2" max="2" width="48" style="30" customWidth="1"/>
    <col min="3" max="3" width="14.42578125" style="30" customWidth="1"/>
    <col min="4" max="4" width="16.42578125" style="30" customWidth="1"/>
    <col min="5" max="5" width="16" style="30" customWidth="1"/>
    <col min="6" max="6" width="11.28515625" style="30" customWidth="1"/>
    <col min="7" max="7" width="12.42578125" style="30" bestFit="1" customWidth="1"/>
    <col min="8" max="8" width="12.5703125" style="30" customWidth="1"/>
    <col min="9" max="16384" width="11.5703125" style="30"/>
  </cols>
  <sheetData>
    <row r="1" spans="1:9" x14ac:dyDescent="0.3">
      <c r="A1" s="35"/>
      <c r="B1" s="35"/>
      <c r="C1" s="35"/>
      <c r="D1" s="35"/>
      <c r="E1" s="36"/>
    </row>
    <row r="2" spans="1:9" x14ac:dyDescent="0.3">
      <c r="A2" s="29"/>
      <c r="B2" s="29"/>
      <c r="C2" s="29"/>
      <c r="D2" s="29"/>
      <c r="E2" s="29"/>
    </row>
    <row r="3" spans="1:9" ht="18" x14ac:dyDescent="0.3">
      <c r="A3" s="67" t="s">
        <v>22</v>
      </c>
      <c r="B3" s="67"/>
      <c r="C3" s="67"/>
      <c r="D3" s="67"/>
      <c r="E3" s="68"/>
      <c r="F3" s="66" t="str">
        <f>+OFERENTES!A2</f>
        <v xml:space="preserve">LYN INGENIERIA SAS </v>
      </c>
      <c r="G3" s="66"/>
    </row>
    <row r="4" spans="1:9" x14ac:dyDescent="0.3">
      <c r="A4" s="37" t="s">
        <v>0</v>
      </c>
      <c r="B4" s="31" t="s">
        <v>18</v>
      </c>
      <c r="C4" s="37" t="s">
        <v>19</v>
      </c>
      <c r="D4" s="31" t="s">
        <v>24</v>
      </c>
      <c r="E4" s="42" t="s">
        <v>25</v>
      </c>
      <c r="F4" s="37" t="s">
        <v>19</v>
      </c>
      <c r="G4" s="31" t="s">
        <v>24</v>
      </c>
    </row>
    <row r="5" spans="1:9" x14ac:dyDescent="0.3">
      <c r="A5" s="32">
        <v>1</v>
      </c>
      <c r="B5" s="33" t="s">
        <v>26</v>
      </c>
      <c r="C5" s="32">
        <v>1</v>
      </c>
      <c r="D5" s="38">
        <v>3275</v>
      </c>
      <c r="E5" s="43">
        <f>+D5*C5</f>
        <v>3275</v>
      </c>
      <c r="F5" s="32">
        <v>1</v>
      </c>
      <c r="G5" s="40">
        <v>2900</v>
      </c>
      <c r="H5" s="59"/>
      <c r="I5" s="59">
        <f>+D5-G5</f>
        <v>375</v>
      </c>
    </row>
    <row r="6" spans="1:9" ht="27" x14ac:dyDescent="0.3">
      <c r="A6" s="32">
        <v>2</v>
      </c>
      <c r="B6" s="33" t="s">
        <v>27</v>
      </c>
      <c r="C6" s="32">
        <v>1</v>
      </c>
      <c r="D6" s="38">
        <v>63000</v>
      </c>
      <c r="E6" s="43">
        <f>+D6*C6</f>
        <v>63000</v>
      </c>
      <c r="F6" s="32">
        <v>1</v>
      </c>
      <c r="G6" s="40">
        <v>55300</v>
      </c>
      <c r="H6" s="59"/>
      <c r="I6" s="59">
        <f t="shared" ref="I6:I40" si="0">+D6-G6</f>
        <v>7700</v>
      </c>
    </row>
    <row r="7" spans="1:9" x14ac:dyDescent="0.3">
      <c r="A7" s="32">
        <v>3</v>
      </c>
      <c r="B7" s="33" t="s">
        <v>28</v>
      </c>
      <c r="C7" s="32">
        <v>1</v>
      </c>
      <c r="D7" s="38">
        <v>53666.666666666664</v>
      </c>
      <c r="E7" s="43">
        <f>+D7*C7</f>
        <v>53666.666666666664</v>
      </c>
      <c r="F7" s="32">
        <v>1</v>
      </c>
      <c r="G7" s="40">
        <v>47100</v>
      </c>
      <c r="H7" s="59"/>
      <c r="I7" s="59">
        <f t="shared" si="0"/>
        <v>6566.6666666666642</v>
      </c>
    </row>
    <row r="8" spans="1:9" x14ac:dyDescent="0.3">
      <c r="A8" s="32">
        <v>4</v>
      </c>
      <c r="B8" s="33" t="s">
        <v>29</v>
      </c>
      <c r="C8" s="32">
        <v>1</v>
      </c>
      <c r="D8" s="38">
        <v>55250</v>
      </c>
      <c r="E8" s="43">
        <f t="shared" ref="E8:E40" si="1">+D8*C8</f>
        <v>55250</v>
      </c>
      <c r="F8" s="32">
        <v>1</v>
      </c>
      <c r="G8" s="40">
        <v>48500</v>
      </c>
      <c r="H8" s="59"/>
      <c r="I8" s="59">
        <f t="shared" si="0"/>
        <v>6750</v>
      </c>
    </row>
    <row r="9" spans="1:9" ht="27" x14ac:dyDescent="0.3">
      <c r="A9" s="32">
        <v>5</v>
      </c>
      <c r="B9" s="33" t="s">
        <v>30</v>
      </c>
      <c r="C9" s="32">
        <v>1</v>
      </c>
      <c r="D9" s="38">
        <v>41000</v>
      </c>
      <c r="E9" s="43">
        <f t="shared" si="1"/>
        <v>41000</v>
      </c>
      <c r="F9" s="32">
        <v>1</v>
      </c>
      <c r="G9" s="40">
        <v>36000</v>
      </c>
      <c r="H9" s="59"/>
      <c r="I9" s="59">
        <f t="shared" si="0"/>
        <v>5000</v>
      </c>
    </row>
    <row r="10" spans="1:9" ht="27" x14ac:dyDescent="0.3">
      <c r="A10" s="32">
        <v>6</v>
      </c>
      <c r="B10" s="33" t="s">
        <v>31</v>
      </c>
      <c r="C10" s="32">
        <v>1</v>
      </c>
      <c r="D10" s="38">
        <v>40333.333333333336</v>
      </c>
      <c r="E10" s="43">
        <f t="shared" si="1"/>
        <v>40333.333333333336</v>
      </c>
      <c r="F10" s="32">
        <v>1</v>
      </c>
      <c r="G10" s="40">
        <v>35400</v>
      </c>
      <c r="H10" s="59"/>
      <c r="I10" s="59">
        <f t="shared" si="0"/>
        <v>4933.3333333333358</v>
      </c>
    </row>
    <row r="11" spans="1:9" x14ac:dyDescent="0.3">
      <c r="A11" s="32">
        <v>7</v>
      </c>
      <c r="B11" s="33" t="s">
        <v>32</v>
      </c>
      <c r="C11" s="32">
        <v>1</v>
      </c>
      <c r="D11" s="38">
        <v>51666.666666666664</v>
      </c>
      <c r="E11" s="43">
        <f t="shared" si="1"/>
        <v>51666.666666666664</v>
      </c>
      <c r="F11" s="32">
        <v>1</v>
      </c>
      <c r="G11" s="40">
        <v>45300</v>
      </c>
      <c r="H11" s="59"/>
      <c r="I11" s="59">
        <f t="shared" si="0"/>
        <v>6366.6666666666642</v>
      </c>
    </row>
    <row r="12" spans="1:9" x14ac:dyDescent="0.3">
      <c r="A12" s="32">
        <v>8</v>
      </c>
      <c r="B12" s="33" t="s">
        <v>33</v>
      </c>
      <c r="C12" s="32">
        <v>1</v>
      </c>
      <c r="D12" s="38">
        <v>53750</v>
      </c>
      <c r="E12" s="43">
        <f t="shared" si="1"/>
        <v>53750</v>
      </c>
      <c r="F12" s="32">
        <v>1</v>
      </c>
      <c r="G12" s="40">
        <v>47100</v>
      </c>
      <c r="H12" s="59"/>
      <c r="I12" s="59">
        <f t="shared" si="0"/>
        <v>6650</v>
      </c>
    </row>
    <row r="13" spans="1:9" x14ac:dyDescent="0.3">
      <c r="A13" s="32">
        <v>9</v>
      </c>
      <c r="B13" s="33" t="s">
        <v>34</v>
      </c>
      <c r="C13" s="32">
        <v>1</v>
      </c>
      <c r="D13" s="38">
        <v>52750</v>
      </c>
      <c r="E13" s="43">
        <f t="shared" si="1"/>
        <v>52750</v>
      </c>
      <c r="F13" s="32">
        <v>1</v>
      </c>
      <c r="G13" s="40">
        <v>46300</v>
      </c>
      <c r="H13" s="59"/>
      <c r="I13" s="59">
        <f t="shared" si="0"/>
        <v>6450</v>
      </c>
    </row>
    <row r="14" spans="1:9" x14ac:dyDescent="0.3">
      <c r="A14" s="32">
        <v>10</v>
      </c>
      <c r="B14" s="33" t="s">
        <v>35</v>
      </c>
      <c r="C14" s="32">
        <v>1</v>
      </c>
      <c r="D14" s="38">
        <v>53666.666666666664</v>
      </c>
      <c r="E14" s="43">
        <f t="shared" si="1"/>
        <v>53666.666666666664</v>
      </c>
      <c r="F14" s="32">
        <v>1</v>
      </c>
      <c r="G14" s="40">
        <v>47100</v>
      </c>
      <c r="H14" s="59"/>
      <c r="I14" s="59">
        <f t="shared" si="0"/>
        <v>6566.6666666666642</v>
      </c>
    </row>
    <row r="15" spans="1:9" x14ac:dyDescent="0.3">
      <c r="A15" s="32">
        <v>11</v>
      </c>
      <c r="B15" s="33" t="s">
        <v>63</v>
      </c>
      <c r="C15" s="32">
        <v>1</v>
      </c>
      <c r="D15" s="38">
        <v>58666.666666666664</v>
      </c>
      <c r="E15" s="43">
        <f t="shared" si="1"/>
        <v>58666.666666666664</v>
      </c>
      <c r="F15" s="32">
        <v>1</v>
      </c>
      <c r="G15" s="40">
        <v>51500</v>
      </c>
      <c r="H15" s="59"/>
      <c r="I15" s="59">
        <f t="shared" si="0"/>
        <v>7166.6666666666642</v>
      </c>
    </row>
    <row r="16" spans="1:9" x14ac:dyDescent="0.3">
      <c r="A16" s="32">
        <v>12</v>
      </c>
      <c r="B16" s="33" t="s">
        <v>36</v>
      </c>
      <c r="C16" s="32">
        <v>1</v>
      </c>
      <c r="D16" s="38">
        <v>97666.666666666672</v>
      </c>
      <c r="E16" s="43">
        <f t="shared" si="1"/>
        <v>97666.666666666672</v>
      </c>
      <c r="F16" s="32">
        <v>1</v>
      </c>
      <c r="G16" s="40">
        <v>85700</v>
      </c>
      <c r="H16" s="59"/>
      <c r="I16" s="59">
        <f t="shared" si="0"/>
        <v>11966.666666666672</v>
      </c>
    </row>
    <row r="17" spans="1:9" x14ac:dyDescent="0.3">
      <c r="A17" s="32">
        <v>13</v>
      </c>
      <c r="B17" s="33" t="s">
        <v>37</v>
      </c>
      <c r="C17" s="32">
        <v>1</v>
      </c>
      <c r="D17" s="38">
        <v>96000</v>
      </c>
      <c r="E17" s="43">
        <f t="shared" si="1"/>
        <v>96000</v>
      </c>
      <c r="F17" s="32">
        <v>1</v>
      </c>
      <c r="G17" s="40">
        <v>84200</v>
      </c>
      <c r="H17" s="59"/>
      <c r="I17" s="59">
        <f t="shared" si="0"/>
        <v>11800</v>
      </c>
    </row>
    <row r="18" spans="1:9" x14ac:dyDescent="0.3">
      <c r="A18" s="32">
        <v>14</v>
      </c>
      <c r="B18" s="33" t="s">
        <v>38</v>
      </c>
      <c r="C18" s="32">
        <v>1</v>
      </c>
      <c r="D18" s="38">
        <v>55250</v>
      </c>
      <c r="E18" s="43">
        <f t="shared" si="1"/>
        <v>55250</v>
      </c>
      <c r="F18" s="32">
        <v>1</v>
      </c>
      <c r="G18" s="40">
        <v>48500</v>
      </c>
      <c r="H18" s="59"/>
      <c r="I18" s="59">
        <f t="shared" si="0"/>
        <v>6750</v>
      </c>
    </row>
    <row r="19" spans="1:9" x14ac:dyDescent="0.3">
      <c r="A19" s="32">
        <v>15</v>
      </c>
      <c r="B19" s="33" t="s">
        <v>39</v>
      </c>
      <c r="C19" s="32">
        <v>1</v>
      </c>
      <c r="D19" s="38">
        <v>47666.666666666664</v>
      </c>
      <c r="E19" s="43">
        <f t="shared" si="1"/>
        <v>47666.666666666664</v>
      </c>
      <c r="F19" s="32">
        <v>1</v>
      </c>
      <c r="G19" s="40">
        <v>41800</v>
      </c>
      <c r="H19" s="59"/>
      <c r="I19" s="59">
        <f t="shared" si="0"/>
        <v>5866.6666666666642</v>
      </c>
    </row>
    <row r="20" spans="1:9" x14ac:dyDescent="0.3">
      <c r="A20" s="32">
        <v>16</v>
      </c>
      <c r="B20" s="33" t="s">
        <v>40</v>
      </c>
      <c r="C20" s="32">
        <v>1</v>
      </c>
      <c r="D20" s="38">
        <v>90000</v>
      </c>
      <c r="E20" s="43">
        <f t="shared" si="1"/>
        <v>90000</v>
      </c>
      <c r="F20" s="32">
        <v>1</v>
      </c>
      <c r="G20" s="40">
        <v>78900</v>
      </c>
      <c r="H20" s="59"/>
      <c r="I20" s="59">
        <f t="shared" si="0"/>
        <v>11100</v>
      </c>
    </row>
    <row r="21" spans="1:9" ht="27" x14ac:dyDescent="0.3">
      <c r="A21" s="32">
        <v>17</v>
      </c>
      <c r="B21" s="33" t="s">
        <v>41</v>
      </c>
      <c r="C21" s="32">
        <v>1</v>
      </c>
      <c r="D21" s="38">
        <v>63250</v>
      </c>
      <c r="E21" s="43">
        <f t="shared" si="1"/>
        <v>63250</v>
      </c>
      <c r="F21" s="32">
        <v>1</v>
      </c>
      <c r="G21" s="40">
        <v>55500</v>
      </c>
      <c r="H21" s="59"/>
      <c r="I21" s="59">
        <f t="shared" si="0"/>
        <v>7750</v>
      </c>
    </row>
    <row r="22" spans="1:9" x14ac:dyDescent="0.3">
      <c r="A22" s="32">
        <v>18</v>
      </c>
      <c r="B22" s="33" t="s">
        <v>42</v>
      </c>
      <c r="C22" s="32">
        <v>1</v>
      </c>
      <c r="D22" s="38">
        <v>46000</v>
      </c>
      <c r="E22" s="43">
        <f t="shared" si="1"/>
        <v>46000</v>
      </c>
      <c r="F22" s="32">
        <v>1</v>
      </c>
      <c r="G22" s="40">
        <v>40400</v>
      </c>
      <c r="H22" s="59"/>
      <c r="I22" s="59">
        <f t="shared" si="0"/>
        <v>5600</v>
      </c>
    </row>
    <row r="23" spans="1:9" x14ac:dyDescent="0.3">
      <c r="A23" s="32">
        <v>19</v>
      </c>
      <c r="B23" s="33" t="s">
        <v>43</v>
      </c>
      <c r="C23" s="32">
        <v>1</v>
      </c>
      <c r="D23" s="38">
        <v>208500</v>
      </c>
      <c r="E23" s="43">
        <f t="shared" si="1"/>
        <v>208500</v>
      </c>
      <c r="F23" s="32">
        <v>1</v>
      </c>
      <c r="G23" s="40">
        <v>182900</v>
      </c>
      <c r="H23" s="59"/>
      <c r="I23" s="59">
        <f t="shared" si="0"/>
        <v>25600</v>
      </c>
    </row>
    <row r="24" spans="1:9" x14ac:dyDescent="0.3">
      <c r="A24" s="32">
        <v>20</v>
      </c>
      <c r="B24" s="33" t="s">
        <v>44</v>
      </c>
      <c r="C24" s="32">
        <v>1</v>
      </c>
      <c r="D24" s="38">
        <v>116250</v>
      </c>
      <c r="E24" s="43">
        <f t="shared" si="1"/>
        <v>116250</v>
      </c>
      <c r="F24" s="32">
        <v>1</v>
      </c>
      <c r="G24" s="40">
        <v>102000</v>
      </c>
      <c r="H24" s="59"/>
      <c r="I24" s="59">
        <f t="shared" si="0"/>
        <v>14250</v>
      </c>
    </row>
    <row r="25" spans="1:9" x14ac:dyDescent="0.3">
      <c r="A25" s="32">
        <v>21</v>
      </c>
      <c r="B25" s="33" t="s">
        <v>45</v>
      </c>
      <c r="C25" s="32">
        <v>1</v>
      </c>
      <c r="D25" s="38">
        <v>100750</v>
      </c>
      <c r="E25" s="43">
        <f t="shared" si="1"/>
        <v>100750</v>
      </c>
      <c r="F25" s="32">
        <v>1</v>
      </c>
      <c r="G25" s="40">
        <v>88400</v>
      </c>
      <c r="H25" s="59"/>
      <c r="I25" s="59">
        <f t="shared" si="0"/>
        <v>12350</v>
      </c>
    </row>
    <row r="26" spans="1:9" x14ac:dyDescent="0.3">
      <c r="A26" s="32">
        <v>22</v>
      </c>
      <c r="B26" s="33" t="s">
        <v>46</v>
      </c>
      <c r="C26" s="32">
        <v>1</v>
      </c>
      <c r="D26" s="38">
        <v>101500</v>
      </c>
      <c r="E26" s="43">
        <f t="shared" si="1"/>
        <v>101500</v>
      </c>
      <c r="F26" s="32">
        <v>1</v>
      </c>
      <c r="G26" s="40">
        <v>89000</v>
      </c>
      <c r="H26" s="59"/>
      <c r="I26" s="59">
        <f t="shared" si="0"/>
        <v>12500</v>
      </c>
    </row>
    <row r="27" spans="1:9" x14ac:dyDescent="0.3">
      <c r="A27" s="32">
        <v>23</v>
      </c>
      <c r="B27" s="33" t="s">
        <v>47</v>
      </c>
      <c r="C27" s="32">
        <v>1</v>
      </c>
      <c r="D27" s="38">
        <v>89000</v>
      </c>
      <c r="E27" s="43">
        <f t="shared" si="1"/>
        <v>89000</v>
      </c>
      <c r="F27" s="32">
        <v>1</v>
      </c>
      <c r="G27" s="40">
        <v>78100</v>
      </c>
      <c r="H27" s="59"/>
      <c r="I27" s="59">
        <f t="shared" si="0"/>
        <v>10900</v>
      </c>
    </row>
    <row r="28" spans="1:9" x14ac:dyDescent="0.3">
      <c r="A28" s="32">
        <v>24</v>
      </c>
      <c r="B28" s="33" t="s">
        <v>48</v>
      </c>
      <c r="C28" s="32">
        <v>1</v>
      </c>
      <c r="D28" s="38">
        <v>268250</v>
      </c>
      <c r="E28" s="43">
        <f t="shared" si="1"/>
        <v>268250</v>
      </c>
      <c r="F28" s="32">
        <v>1</v>
      </c>
      <c r="G28" s="40">
        <v>235300</v>
      </c>
      <c r="H28" s="59"/>
      <c r="I28" s="59">
        <f t="shared" si="0"/>
        <v>32950</v>
      </c>
    </row>
    <row r="29" spans="1:9" x14ac:dyDescent="0.3">
      <c r="A29" s="32">
        <v>25</v>
      </c>
      <c r="B29" s="33" t="s">
        <v>49</v>
      </c>
      <c r="C29" s="32">
        <v>1</v>
      </c>
      <c r="D29" s="38">
        <v>52666.666666666664</v>
      </c>
      <c r="E29" s="43">
        <f t="shared" si="1"/>
        <v>52666.666666666664</v>
      </c>
      <c r="F29" s="32">
        <v>1</v>
      </c>
      <c r="G29" s="40">
        <v>46200</v>
      </c>
      <c r="H29" s="59"/>
      <c r="I29" s="59">
        <f t="shared" si="0"/>
        <v>6466.6666666666642</v>
      </c>
    </row>
    <row r="30" spans="1:9" x14ac:dyDescent="0.3">
      <c r="A30" s="32">
        <v>26</v>
      </c>
      <c r="B30" s="33" t="s">
        <v>50</v>
      </c>
      <c r="C30" s="32">
        <v>1</v>
      </c>
      <c r="D30" s="38">
        <v>53000</v>
      </c>
      <c r="E30" s="43">
        <f t="shared" si="1"/>
        <v>53000</v>
      </c>
      <c r="F30" s="32">
        <v>1</v>
      </c>
      <c r="G30" s="40">
        <v>46500</v>
      </c>
      <c r="H30" s="59"/>
      <c r="I30" s="59">
        <f t="shared" si="0"/>
        <v>6500</v>
      </c>
    </row>
    <row r="31" spans="1:9" x14ac:dyDescent="0.3">
      <c r="A31" s="32">
        <v>27</v>
      </c>
      <c r="B31" s="33" t="s">
        <v>51</v>
      </c>
      <c r="C31" s="32">
        <v>1</v>
      </c>
      <c r="D31" s="38">
        <v>53750</v>
      </c>
      <c r="E31" s="43">
        <f t="shared" si="1"/>
        <v>53750</v>
      </c>
      <c r="F31" s="32">
        <v>1</v>
      </c>
      <c r="G31" s="40">
        <v>47100</v>
      </c>
      <c r="H31" s="59"/>
      <c r="I31" s="59">
        <f t="shared" si="0"/>
        <v>6650</v>
      </c>
    </row>
    <row r="32" spans="1:9" x14ac:dyDescent="0.3">
      <c r="A32" s="32">
        <v>28</v>
      </c>
      <c r="B32" s="33" t="s">
        <v>52</v>
      </c>
      <c r="C32" s="32">
        <v>1</v>
      </c>
      <c r="D32" s="38">
        <v>92750</v>
      </c>
      <c r="E32" s="43">
        <f t="shared" si="1"/>
        <v>92750</v>
      </c>
      <c r="F32" s="32">
        <v>1</v>
      </c>
      <c r="G32" s="40">
        <v>81400</v>
      </c>
      <c r="H32" s="59"/>
      <c r="I32" s="59">
        <f t="shared" si="0"/>
        <v>11350</v>
      </c>
    </row>
    <row r="33" spans="1:9" x14ac:dyDescent="0.3">
      <c r="A33" s="32">
        <v>29</v>
      </c>
      <c r="B33" s="33" t="s">
        <v>53</v>
      </c>
      <c r="C33" s="32">
        <v>1</v>
      </c>
      <c r="D33" s="38">
        <v>268333.33333333331</v>
      </c>
      <c r="E33" s="43">
        <f t="shared" si="1"/>
        <v>268333.33333333331</v>
      </c>
      <c r="F33" s="32">
        <v>1</v>
      </c>
      <c r="G33" s="40">
        <v>235400</v>
      </c>
      <c r="H33" s="59"/>
      <c r="I33" s="59">
        <f t="shared" si="0"/>
        <v>32933.333333333314</v>
      </c>
    </row>
    <row r="34" spans="1:9" x14ac:dyDescent="0.3">
      <c r="A34" s="32">
        <v>30</v>
      </c>
      <c r="B34" s="33" t="s">
        <v>54</v>
      </c>
      <c r="C34" s="32">
        <v>1</v>
      </c>
      <c r="D34" s="38">
        <v>151000</v>
      </c>
      <c r="E34" s="43">
        <f t="shared" si="1"/>
        <v>151000</v>
      </c>
      <c r="F34" s="32">
        <v>1</v>
      </c>
      <c r="G34" s="40">
        <v>132500</v>
      </c>
      <c r="H34" s="59"/>
      <c r="I34" s="59">
        <f t="shared" si="0"/>
        <v>18500</v>
      </c>
    </row>
    <row r="35" spans="1:9" x14ac:dyDescent="0.3">
      <c r="A35" s="32">
        <v>31</v>
      </c>
      <c r="B35" s="33" t="s">
        <v>55</v>
      </c>
      <c r="C35" s="32">
        <v>1</v>
      </c>
      <c r="D35" s="38">
        <v>206500</v>
      </c>
      <c r="E35" s="43">
        <f t="shared" si="1"/>
        <v>206500</v>
      </c>
      <c r="F35" s="32">
        <v>1</v>
      </c>
      <c r="G35" s="40">
        <v>181100</v>
      </c>
      <c r="H35" s="59"/>
      <c r="I35" s="59">
        <f t="shared" si="0"/>
        <v>25400</v>
      </c>
    </row>
    <row r="36" spans="1:9" x14ac:dyDescent="0.3">
      <c r="A36" s="32">
        <v>32</v>
      </c>
      <c r="B36" s="33" t="s">
        <v>56</v>
      </c>
      <c r="C36" s="32">
        <v>1</v>
      </c>
      <c r="D36" s="38">
        <v>500</v>
      </c>
      <c r="E36" s="43">
        <f t="shared" si="1"/>
        <v>500</v>
      </c>
      <c r="F36" s="32">
        <v>1</v>
      </c>
      <c r="G36" s="40">
        <v>400</v>
      </c>
      <c r="H36" s="59"/>
      <c r="I36" s="59">
        <f t="shared" si="0"/>
        <v>100</v>
      </c>
    </row>
    <row r="37" spans="1:9" x14ac:dyDescent="0.3">
      <c r="A37" s="32">
        <v>33</v>
      </c>
      <c r="B37" s="33" t="s">
        <v>57</v>
      </c>
      <c r="C37" s="32">
        <v>1</v>
      </c>
      <c r="D37" s="38">
        <v>75500</v>
      </c>
      <c r="E37" s="43">
        <f t="shared" si="1"/>
        <v>75500</v>
      </c>
      <c r="F37" s="32">
        <v>1</v>
      </c>
      <c r="G37" s="40">
        <v>66200</v>
      </c>
      <c r="H37" s="59"/>
      <c r="I37" s="59">
        <f t="shared" si="0"/>
        <v>9300</v>
      </c>
    </row>
    <row r="38" spans="1:9" x14ac:dyDescent="0.3">
      <c r="A38" s="32">
        <v>34</v>
      </c>
      <c r="B38" s="33" t="s">
        <v>58</v>
      </c>
      <c r="C38" s="32">
        <v>1</v>
      </c>
      <c r="D38" s="38">
        <v>124333.33333333333</v>
      </c>
      <c r="E38" s="43">
        <f t="shared" si="1"/>
        <v>124333.33333333333</v>
      </c>
      <c r="F38" s="32">
        <v>1</v>
      </c>
      <c r="G38" s="40">
        <v>109100</v>
      </c>
      <c r="H38" s="59"/>
      <c r="I38" s="59">
        <f t="shared" si="0"/>
        <v>15233.333333333328</v>
      </c>
    </row>
    <row r="39" spans="1:9" x14ac:dyDescent="0.3">
      <c r="A39" s="32">
        <v>35</v>
      </c>
      <c r="B39" s="33" t="s">
        <v>59</v>
      </c>
      <c r="C39" s="32">
        <v>1</v>
      </c>
      <c r="D39" s="38">
        <v>193000</v>
      </c>
      <c r="E39" s="43">
        <f t="shared" si="1"/>
        <v>193000</v>
      </c>
      <c r="F39" s="32">
        <v>1</v>
      </c>
      <c r="G39" s="40">
        <v>169300</v>
      </c>
      <c r="H39" s="59"/>
      <c r="I39" s="59">
        <f t="shared" si="0"/>
        <v>23700</v>
      </c>
    </row>
    <row r="40" spans="1:9" x14ac:dyDescent="0.3">
      <c r="A40" s="34" t="s">
        <v>60</v>
      </c>
      <c r="B40" s="33" t="s">
        <v>61</v>
      </c>
      <c r="C40" s="32">
        <v>1</v>
      </c>
      <c r="D40" s="38">
        <v>686666.66666666663</v>
      </c>
      <c r="E40" s="43">
        <f t="shared" si="1"/>
        <v>686666.66666666663</v>
      </c>
      <c r="F40" s="32">
        <v>1</v>
      </c>
      <c r="G40" s="40">
        <v>602300</v>
      </c>
      <c r="H40" s="59"/>
      <c r="I40" s="59">
        <f t="shared" si="0"/>
        <v>84366.666666666628</v>
      </c>
    </row>
    <row r="41" spans="1:9" x14ac:dyDescent="0.3">
      <c r="A41" s="63" t="s">
        <v>20</v>
      </c>
      <c r="B41" s="64"/>
      <c r="C41" s="64"/>
      <c r="D41" s="65"/>
      <c r="E41" s="39">
        <f>SUM(E5:E40)</f>
        <v>3865108.3333333335</v>
      </c>
      <c r="G41" s="47">
        <f>SUM(G5:G40)</f>
        <v>3390700</v>
      </c>
    </row>
    <row r="42" spans="1:9" x14ac:dyDescent="0.3">
      <c r="A42" s="63" t="s">
        <v>21</v>
      </c>
      <c r="B42" s="64"/>
      <c r="C42" s="64"/>
      <c r="D42" s="65"/>
      <c r="E42" s="39">
        <f>E41*0.19</f>
        <v>734370.58333333337</v>
      </c>
      <c r="G42" s="48">
        <f>+G41*19%</f>
        <v>644233</v>
      </c>
    </row>
    <row r="43" spans="1:9" x14ac:dyDescent="0.3">
      <c r="A43" s="63" t="s">
        <v>62</v>
      </c>
      <c r="B43" s="64"/>
      <c r="C43" s="64"/>
      <c r="D43" s="65"/>
      <c r="E43" s="39">
        <f>SUM(E41+E42)</f>
        <v>4599478.916666667</v>
      </c>
      <c r="G43" s="48">
        <f>+G41+G42</f>
        <v>4034933</v>
      </c>
    </row>
    <row r="44" spans="1:9" x14ac:dyDescent="0.3">
      <c r="G44" s="62" t="s">
        <v>80</v>
      </c>
    </row>
    <row r="45" spans="1:9" x14ac:dyDescent="0.3">
      <c r="G45" s="51"/>
    </row>
  </sheetData>
  <mergeCells count="5">
    <mergeCell ref="A41:D41"/>
    <mergeCell ref="A42:D42"/>
    <mergeCell ref="A43:D43"/>
    <mergeCell ref="F3:G3"/>
    <mergeCell ref="A3:E3"/>
  </mergeCells>
  <pageMargins left="0.7" right="0.7" top="0.75" bottom="0.75" header="0.3" footer="0.3"/>
  <pageSetup scale="6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A76AA-E9C5-4D43-880F-4D5F5BF8AD8A}">
  <dimension ref="A2:E10"/>
  <sheetViews>
    <sheetView view="pageBreakPreview" topLeftCell="A4" zoomScale="110" zoomScaleNormal="80" zoomScaleSheetLayoutView="110" workbookViewId="0">
      <selection activeCell="A4" sqref="A4:E4"/>
    </sheetView>
  </sheetViews>
  <sheetFormatPr baseColWidth="10" defaultColWidth="11.5703125" defaultRowHeight="12.75" x14ac:dyDescent="0.2"/>
  <cols>
    <col min="1" max="1" width="16.7109375" style="4" customWidth="1"/>
    <col min="2" max="2" width="52.7109375" style="4" customWidth="1"/>
    <col min="3" max="4" width="11.5703125" style="4"/>
    <col min="5" max="5" width="28.85546875" style="4" customWidth="1"/>
    <col min="6" max="16384" width="11.5703125" style="4"/>
  </cols>
  <sheetData>
    <row r="2" spans="1:5" x14ac:dyDescent="0.2">
      <c r="A2" s="71" t="s">
        <v>66</v>
      </c>
      <c r="B2" s="72"/>
      <c r="C2" s="72"/>
      <c r="D2" s="72"/>
      <c r="E2" s="72"/>
    </row>
    <row r="3" spans="1:5" x14ac:dyDescent="0.2">
      <c r="A3" s="54"/>
      <c r="B3" s="54"/>
    </row>
    <row r="4" spans="1:5" ht="83.25" customHeight="1" x14ac:dyDescent="0.2">
      <c r="A4" s="73" t="s">
        <v>73</v>
      </c>
      <c r="B4" s="73"/>
      <c r="C4" s="73"/>
      <c r="D4" s="73"/>
      <c r="E4" s="73"/>
    </row>
    <row r="6" spans="1:5" ht="15" customHeight="1" x14ac:dyDescent="0.2">
      <c r="A6" s="74" t="s">
        <v>4</v>
      </c>
      <c r="B6" s="74" t="s">
        <v>67</v>
      </c>
      <c r="C6" s="75" t="s">
        <v>68</v>
      </c>
      <c r="D6" s="75"/>
      <c r="E6" s="69" t="s">
        <v>69</v>
      </c>
    </row>
    <row r="7" spans="1:5" ht="25.5" x14ac:dyDescent="0.2">
      <c r="A7" s="74"/>
      <c r="B7" s="74"/>
      <c r="C7" s="57" t="s">
        <v>15</v>
      </c>
      <c r="D7" s="58" t="s">
        <v>70</v>
      </c>
      <c r="E7" s="69"/>
    </row>
    <row r="8" spans="1:5" ht="192.75" customHeight="1" x14ac:dyDescent="0.2">
      <c r="B8" s="55"/>
      <c r="C8" s="57"/>
      <c r="D8" s="58"/>
      <c r="E8" s="60" t="s">
        <v>79</v>
      </c>
    </row>
    <row r="9" spans="1:5" x14ac:dyDescent="0.2">
      <c r="A9" s="70" t="s">
        <v>7</v>
      </c>
      <c r="B9" s="70"/>
      <c r="C9" s="70"/>
      <c r="D9" s="70"/>
      <c r="E9" s="56" t="s">
        <v>81</v>
      </c>
    </row>
    <row r="10" spans="1:5" ht="27" customHeight="1" x14ac:dyDescent="0.2"/>
  </sheetData>
  <mergeCells count="7">
    <mergeCell ref="E6:E7"/>
    <mergeCell ref="A9:D9"/>
    <mergeCell ref="A2:E2"/>
    <mergeCell ref="A4:E4"/>
    <mergeCell ref="A6:A7"/>
    <mergeCell ref="B6:B7"/>
    <mergeCell ref="C6:D6"/>
  </mergeCells>
  <pageMargins left="0.7" right="0.7" top="0.75" bottom="0.75" header="0.3" footer="0.3"/>
  <pageSetup scale="4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004FD-5908-4CD5-AD3F-7FB3C74371D2}">
  <dimension ref="A1:F14"/>
  <sheetViews>
    <sheetView view="pageBreakPreview" topLeftCell="D4" zoomScale="90" zoomScaleNormal="110" zoomScaleSheetLayoutView="90" workbookViewId="0">
      <selection activeCell="F14" sqref="F14"/>
    </sheetView>
  </sheetViews>
  <sheetFormatPr baseColWidth="10" defaultRowHeight="12.75" x14ac:dyDescent="0.2"/>
  <cols>
    <col min="1" max="1" width="30.140625" style="4" customWidth="1"/>
    <col min="2" max="2" width="26.42578125" style="4" customWidth="1"/>
    <col min="3" max="3" width="36" style="4" customWidth="1"/>
    <col min="4" max="4" width="26.7109375" style="4" customWidth="1"/>
    <col min="5" max="5" width="37.7109375" style="4" customWidth="1"/>
    <col min="6" max="6" width="32.7109375" style="4" customWidth="1"/>
    <col min="7" max="252" width="11.42578125" style="4"/>
    <col min="253" max="253" width="25.7109375" style="4" customWidth="1"/>
    <col min="254" max="254" width="25.5703125" style="4" customWidth="1"/>
    <col min="255" max="255" width="10" style="4" customWidth="1"/>
    <col min="256" max="256" width="12.7109375" style="4" customWidth="1"/>
    <col min="257" max="257" width="15.7109375" style="4" customWidth="1"/>
    <col min="258" max="508" width="11.42578125" style="4"/>
    <col min="509" max="509" width="25.7109375" style="4" customWidth="1"/>
    <col min="510" max="510" width="25.5703125" style="4" customWidth="1"/>
    <col min="511" max="511" width="10" style="4" customWidth="1"/>
    <col min="512" max="512" width="12.7109375" style="4" customWidth="1"/>
    <col min="513" max="513" width="15.7109375" style="4" customWidth="1"/>
    <col min="514" max="764" width="11.42578125" style="4"/>
    <col min="765" max="765" width="25.7109375" style="4" customWidth="1"/>
    <col min="766" max="766" width="25.5703125" style="4" customWidth="1"/>
    <col min="767" max="767" width="10" style="4" customWidth="1"/>
    <col min="768" max="768" width="12.7109375" style="4" customWidth="1"/>
    <col min="769" max="769" width="15.7109375" style="4" customWidth="1"/>
    <col min="770" max="1020" width="11.42578125" style="4"/>
    <col min="1021" max="1021" width="25.7109375" style="4" customWidth="1"/>
    <col min="1022" max="1022" width="25.5703125" style="4" customWidth="1"/>
    <col min="1023" max="1023" width="10" style="4" customWidth="1"/>
    <col min="1024" max="1024" width="12.7109375" style="4" customWidth="1"/>
    <col min="1025" max="1025" width="15.7109375" style="4" customWidth="1"/>
    <col min="1026" max="1276" width="11.42578125" style="4"/>
    <col min="1277" max="1277" width="25.7109375" style="4" customWidth="1"/>
    <col min="1278" max="1278" width="25.5703125" style="4" customWidth="1"/>
    <col min="1279" max="1279" width="10" style="4" customWidth="1"/>
    <col min="1280" max="1280" width="12.7109375" style="4" customWidth="1"/>
    <col min="1281" max="1281" width="15.7109375" style="4" customWidth="1"/>
    <col min="1282" max="1532" width="11.42578125" style="4"/>
    <col min="1533" max="1533" width="25.7109375" style="4" customWidth="1"/>
    <col min="1534" max="1534" width="25.5703125" style="4" customWidth="1"/>
    <col min="1535" max="1535" width="10" style="4" customWidth="1"/>
    <col min="1536" max="1536" width="12.7109375" style="4" customWidth="1"/>
    <col min="1537" max="1537" width="15.7109375" style="4" customWidth="1"/>
    <col min="1538" max="1788" width="11.42578125" style="4"/>
    <col min="1789" max="1789" width="25.7109375" style="4" customWidth="1"/>
    <col min="1790" max="1790" width="25.5703125" style="4" customWidth="1"/>
    <col min="1791" max="1791" width="10" style="4" customWidth="1"/>
    <col min="1792" max="1792" width="12.7109375" style="4" customWidth="1"/>
    <col min="1793" max="1793" width="15.7109375" style="4" customWidth="1"/>
    <col min="1794" max="2044" width="11.42578125" style="4"/>
    <col min="2045" max="2045" width="25.7109375" style="4" customWidth="1"/>
    <col min="2046" max="2046" width="25.5703125" style="4" customWidth="1"/>
    <col min="2047" max="2047" width="10" style="4" customWidth="1"/>
    <col min="2048" max="2048" width="12.7109375" style="4" customWidth="1"/>
    <col min="2049" max="2049" width="15.7109375" style="4" customWidth="1"/>
    <col min="2050" max="2300" width="11.42578125" style="4"/>
    <col min="2301" max="2301" width="25.7109375" style="4" customWidth="1"/>
    <col min="2302" max="2302" width="25.5703125" style="4" customWidth="1"/>
    <col min="2303" max="2303" width="10" style="4" customWidth="1"/>
    <col min="2304" max="2304" width="12.7109375" style="4" customWidth="1"/>
    <col min="2305" max="2305" width="15.7109375" style="4" customWidth="1"/>
    <col min="2306" max="2556" width="11.42578125" style="4"/>
    <col min="2557" max="2557" width="25.7109375" style="4" customWidth="1"/>
    <col min="2558" max="2558" width="25.5703125" style="4" customWidth="1"/>
    <col min="2559" max="2559" width="10" style="4" customWidth="1"/>
    <col min="2560" max="2560" width="12.7109375" style="4" customWidth="1"/>
    <col min="2561" max="2561" width="15.7109375" style="4" customWidth="1"/>
    <col min="2562" max="2812" width="11.42578125" style="4"/>
    <col min="2813" max="2813" width="25.7109375" style="4" customWidth="1"/>
    <col min="2814" max="2814" width="25.5703125" style="4" customWidth="1"/>
    <col min="2815" max="2815" width="10" style="4" customWidth="1"/>
    <col min="2816" max="2816" width="12.7109375" style="4" customWidth="1"/>
    <col min="2817" max="2817" width="15.7109375" style="4" customWidth="1"/>
    <col min="2818" max="3068" width="11.42578125" style="4"/>
    <col min="3069" max="3069" width="25.7109375" style="4" customWidth="1"/>
    <col min="3070" max="3070" width="25.5703125" style="4" customWidth="1"/>
    <col min="3071" max="3071" width="10" style="4" customWidth="1"/>
    <col min="3072" max="3072" width="12.7109375" style="4" customWidth="1"/>
    <col min="3073" max="3073" width="15.7109375" style="4" customWidth="1"/>
    <col min="3074" max="3324" width="11.42578125" style="4"/>
    <col min="3325" max="3325" width="25.7109375" style="4" customWidth="1"/>
    <col min="3326" max="3326" width="25.5703125" style="4" customWidth="1"/>
    <col min="3327" max="3327" width="10" style="4" customWidth="1"/>
    <col min="3328" max="3328" width="12.7109375" style="4" customWidth="1"/>
    <col min="3329" max="3329" width="15.7109375" style="4" customWidth="1"/>
    <col min="3330" max="3580" width="11.42578125" style="4"/>
    <col min="3581" max="3581" width="25.7109375" style="4" customWidth="1"/>
    <col min="3582" max="3582" width="25.5703125" style="4" customWidth="1"/>
    <col min="3583" max="3583" width="10" style="4" customWidth="1"/>
    <col min="3584" max="3584" width="12.7109375" style="4" customWidth="1"/>
    <col min="3585" max="3585" width="15.7109375" style="4" customWidth="1"/>
    <col min="3586" max="3836" width="11.42578125" style="4"/>
    <col min="3837" max="3837" width="25.7109375" style="4" customWidth="1"/>
    <col min="3838" max="3838" width="25.5703125" style="4" customWidth="1"/>
    <col min="3839" max="3839" width="10" style="4" customWidth="1"/>
    <col min="3840" max="3840" width="12.7109375" style="4" customWidth="1"/>
    <col min="3841" max="3841" width="15.7109375" style="4" customWidth="1"/>
    <col min="3842" max="4092" width="11.42578125" style="4"/>
    <col min="4093" max="4093" width="25.7109375" style="4" customWidth="1"/>
    <col min="4094" max="4094" width="25.5703125" style="4" customWidth="1"/>
    <col min="4095" max="4095" width="10" style="4" customWidth="1"/>
    <col min="4096" max="4096" width="12.7109375" style="4" customWidth="1"/>
    <col min="4097" max="4097" width="15.7109375" style="4" customWidth="1"/>
    <col min="4098" max="4348" width="11.42578125" style="4"/>
    <col min="4349" max="4349" width="25.7109375" style="4" customWidth="1"/>
    <col min="4350" max="4350" width="25.5703125" style="4" customWidth="1"/>
    <col min="4351" max="4351" width="10" style="4" customWidth="1"/>
    <col min="4352" max="4352" width="12.7109375" style="4" customWidth="1"/>
    <col min="4353" max="4353" width="15.7109375" style="4" customWidth="1"/>
    <col min="4354" max="4604" width="11.42578125" style="4"/>
    <col min="4605" max="4605" width="25.7109375" style="4" customWidth="1"/>
    <col min="4606" max="4606" width="25.5703125" style="4" customWidth="1"/>
    <col min="4607" max="4607" width="10" style="4" customWidth="1"/>
    <col min="4608" max="4608" width="12.7109375" style="4" customWidth="1"/>
    <col min="4609" max="4609" width="15.7109375" style="4" customWidth="1"/>
    <col min="4610" max="4860" width="11.42578125" style="4"/>
    <col min="4861" max="4861" width="25.7109375" style="4" customWidth="1"/>
    <col min="4862" max="4862" width="25.5703125" style="4" customWidth="1"/>
    <col min="4863" max="4863" width="10" style="4" customWidth="1"/>
    <col min="4864" max="4864" width="12.7109375" style="4" customWidth="1"/>
    <col min="4865" max="4865" width="15.7109375" style="4" customWidth="1"/>
    <col min="4866" max="5116" width="11.42578125" style="4"/>
    <col min="5117" max="5117" width="25.7109375" style="4" customWidth="1"/>
    <col min="5118" max="5118" width="25.5703125" style="4" customWidth="1"/>
    <col min="5119" max="5119" width="10" style="4" customWidth="1"/>
    <col min="5120" max="5120" width="12.7109375" style="4" customWidth="1"/>
    <col min="5121" max="5121" width="15.7109375" style="4" customWidth="1"/>
    <col min="5122" max="5372" width="11.42578125" style="4"/>
    <col min="5373" max="5373" width="25.7109375" style="4" customWidth="1"/>
    <col min="5374" max="5374" width="25.5703125" style="4" customWidth="1"/>
    <col min="5375" max="5375" width="10" style="4" customWidth="1"/>
    <col min="5376" max="5376" width="12.7109375" style="4" customWidth="1"/>
    <col min="5377" max="5377" width="15.7109375" style="4" customWidth="1"/>
    <col min="5378" max="5628" width="11.42578125" style="4"/>
    <col min="5629" max="5629" width="25.7109375" style="4" customWidth="1"/>
    <col min="5630" max="5630" width="25.5703125" style="4" customWidth="1"/>
    <col min="5631" max="5631" width="10" style="4" customWidth="1"/>
    <col min="5632" max="5632" width="12.7109375" style="4" customWidth="1"/>
    <col min="5633" max="5633" width="15.7109375" style="4" customWidth="1"/>
    <col min="5634" max="5884" width="11.42578125" style="4"/>
    <col min="5885" max="5885" width="25.7109375" style="4" customWidth="1"/>
    <col min="5886" max="5886" width="25.5703125" style="4" customWidth="1"/>
    <col min="5887" max="5887" width="10" style="4" customWidth="1"/>
    <col min="5888" max="5888" width="12.7109375" style="4" customWidth="1"/>
    <col min="5889" max="5889" width="15.7109375" style="4" customWidth="1"/>
    <col min="5890" max="6140" width="11.42578125" style="4"/>
    <col min="6141" max="6141" width="25.7109375" style="4" customWidth="1"/>
    <col min="6142" max="6142" width="25.5703125" style="4" customWidth="1"/>
    <col min="6143" max="6143" width="10" style="4" customWidth="1"/>
    <col min="6144" max="6144" width="12.7109375" style="4" customWidth="1"/>
    <col min="6145" max="6145" width="15.7109375" style="4" customWidth="1"/>
    <col min="6146" max="6396" width="11.42578125" style="4"/>
    <col min="6397" max="6397" width="25.7109375" style="4" customWidth="1"/>
    <col min="6398" max="6398" width="25.5703125" style="4" customWidth="1"/>
    <col min="6399" max="6399" width="10" style="4" customWidth="1"/>
    <col min="6400" max="6400" width="12.7109375" style="4" customWidth="1"/>
    <col min="6401" max="6401" width="15.7109375" style="4" customWidth="1"/>
    <col min="6402" max="6652" width="11.42578125" style="4"/>
    <col min="6653" max="6653" width="25.7109375" style="4" customWidth="1"/>
    <col min="6654" max="6654" width="25.5703125" style="4" customWidth="1"/>
    <col min="6655" max="6655" width="10" style="4" customWidth="1"/>
    <col min="6656" max="6656" width="12.7109375" style="4" customWidth="1"/>
    <col min="6657" max="6657" width="15.7109375" style="4" customWidth="1"/>
    <col min="6658" max="6908" width="11.42578125" style="4"/>
    <col min="6909" max="6909" width="25.7109375" style="4" customWidth="1"/>
    <col min="6910" max="6910" width="25.5703125" style="4" customWidth="1"/>
    <col min="6911" max="6911" width="10" style="4" customWidth="1"/>
    <col min="6912" max="6912" width="12.7109375" style="4" customWidth="1"/>
    <col min="6913" max="6913" width="15.7109375" style="4" customWidth="1"/>
    <col min="6914" max="7164" width="11.42578125" style="4"/>
    <col min="7165" max="7165" width="25.7109375" style="4" customWidth="1"/>
    <col min="7166" max="7166" width="25.5703125" style="4" customWidth="1"/>
    <col min="7167" max="7167" width="10" style="4" customWidth="1"/>
    <col min="7168" max="7168" width="12.7109375" style="4" customWidth="1"/>
    <col min="7169" max="7169" width="15.7109375" style="4" customWidth="1"/>
    <col min="7170" max="7420" width="11.42578125" style="4"/>
    <col min="7421" max="7421" width="25.7109375" style="4" customWidth="1"/>
    <col min="7422" max="7422" width="25.5703125" style="4" customWidth="1"/>
    <col min="7423" max="7423" width="10" style="4" customWidth="1"/>
    <col min="7424" max="7424" width="12.7109375" style="4" customWidth="1"/>
    <col min="7425" max="7425" width="15.7109375" style="4" customWidth="1"/>
    <col min="7426" max="7676" width="11.42578125" style="4"/>
    <col min="7677" max="7677" width="25.7109375" style="4" customWidth="1"/>
    <col min="7678" max="7678" width="25.5703125" style="4" customWidth="1"/>
    <col min="7679" max="7679" width="10" style="4" customWidth="1"/>
    <col min="7680" max="7680" width="12.7109375" style="4" customWidth="1"/>
    <col min="7681" max="7681" width="15.7109375" style="4" customWidth="1"/>
    <col min="7682" max="7932" width="11.42578125" style="4"/>
    <col min="7933" max="7933" width="25.7109375" style="4" customWidth="1"/>
    <col min="7934" max="7934" width="25.5703125" style="4" customWidth="1"/>
    <col min="7935" max="7935" width="10" style="4" customWidth="1"/>
    <col min="7936" max="7936" width="12.7109375" style="4" customWidth="1"/>
    <col min="7937" max="7937" width="15.7109375" style="4" customWidth="1"/>
    <col min="7938" max="8188" width="11.42578125" style="4"/>
    <col min="8189" max="8189" width="25.7109375" style="4" customWidth="1"/>
    <col min="8190" max="8190" width="25.5703125" style="4" customWidth="1"/>
    <col min="8191" max="8191" width="10" style="4" customWidth="1"/>
    <col min="8192" max="8192" width="12.7109375" style="4" customWidth="1"/>
    <col min="8193" max="8193" width="15.7109375" style="4" customWidth="1"/>
    <col min="8194" max="8444" width="11.42578125" style="4"/>
    <col min="8445" max="8445" width="25.7109375" style="4" customWidth="1"/>
    <col min="8446" max="8446" width="25.5703125" style="4" customWidth="1"/>
    <col min="8447" max="8447" width="10" style="4" customWidth="1"/>
    <col min="8448" max="8448" width="12.7109375" style="4" customWidth="1"/>
    <col min="8449" max="8449" width="15.7109375" style="4" customWidth="1"/>
    <col min="8450" max="8700" width="11.42578125" style="4"/>
    <col min="8701" max="8701" width="25.7109375" style="4" customWidth="1"/>
    <col min="8702" max="8702" width="25.5703125" style="4" customWidth="1"/>
    <col min="8703" max="8703" width="10" style="4" customWidth="1"/>
    <col min="8704" max="8704" width="12.7109375" style="4" customWidth="1"/>
    <col min="8705" max="8705" width="15.7109375" style="4" customWidth="1"/>
    <col min="8706" max="8956" width="11.42578125" style="4"/>
    <col min="8957" max="8957" width="25.7109375" style="4" customWidth="1"/>
    <col min="8958" max="8958" width="25.5703125" style="4" customWidth="1"/>
    <col min="8959" max="8959" width="10" style="4" customWidth="1"/>
    <col min="8960" max="8960" width="12.7109375" style="4" customWidth="1"/>
    <col min="8961" max="8961" width="15.7109375" style="4" customWidth="1"/>
    <col min="8962" max="9212" width="11.42578125" style="4"/>
    <col min="9213" max="9213" width="25.7109375" style="4" customWidth="1"/>
    <col min="9214" max="9214" width="25.5703125" style="4" customWidth="1"/>
    <col min="9215" max="9215" width="10" style="4" customWidth="1"/>
    <col min="9216" max="9216" width="12.7109375" style="4" customWidth="1"/>
    <col min="9217" max="9217" width="15.7109375" style="4" customWidth="1"/>
    <col min="9218" max="9468" width="11.42578125" style="4"/>
    <col min="9469" max="9469" width="25.7109375" style="4" customWidth="1"/>
    <col min="9470" max="9470" width="25.5703125" style="4" customWidth="1"/>
    <col min="9471" max="9471" width="10" style="4" customWidth="1"/>
    <col min="9472" max="9472" width="12.7109375" style="4" customWidth="1"/>
    <col min="9473" max="9473" width="15.7109375" style="4" customWidth="1"/>
    <col min="9474" max="9724" width="11.42578125" style="4"/>
    <col min="9725" max="9725" width="25.7109375" style="4" customWidth="1"/>
    <col min="9726" max="9726" width="25.5703125" style="4" customWidth="1"/>
    <col min="9727" max="9727" width="10" style="4" customWidth="1"/>
    <col min="9728" max="9728" width="12.7109375" style="4" customWidth="1"/>
    <col min="9729" max="9729" width="15.7109375" style="4" customWidth="1"/>
    <col min="9730" max="9980" width="11.42578125" style="4"/>
    <col min="9981" max="9981" width="25.7109375" style="4" customWidth="1"/>
    <col min="9982" max="9982" width="25.5703125" style="4" customWidth="1"/>
    <col min="9983" max="9983" width="10" style="4" customWidth="1"/>
    <col min="9984" max="9984" width="12.7109375" style="4" customWidth="1"/>
    <col min="9985" max="9985" width="15.7109375" style="4" customWidth="1"/>
    <col min="9986" max="10236" width="11.42578125" style="4"/>
    <col min="10237" max="10237" width="25.7109375" style="4" customWidth="1"/>
    <col min="10238" max="10238" width="25.5703125" style="4" customWidth="1"/>
    <col min="10239" max="10239" width="10" style="4" customWidth="1"/>
    <col min="10240" max="10240" width="12.7109375" style="4" customWidth="1"/>
    <col min="10241" max="10241" width="15.7109375" style="4" customWidth="1"/>
    <col min="10242" max="10492" width="11.42578125" style="4"/>
    <col min="10493" max="10493" width="25.7109375" style="4" customWidth="1"/>
    <col min="10494" max="10494" width="25.5703125" style="4" customWidth="1"/>
    <col min="10495" max="10495" width="10" style="4" customWidth="1"/>
    <col min="10496" max="10496" width="12.7109375" style="4" customWidth="1"/>
    <col min="10497" max="10497" width="15.7109375" style="4" customWidth="1"/>
    <col min="10498" max="10748" width="11.42578125" style="4"/>
    <col min="10749" max="10749" width="25.7109375" style="4" customWidth="1"/>
    <col min="10750" max="10750" width="25.5703125" style="4" customWidth="1"/>
    <col min="10751" max="10751" width="10" style="4" customWidth="1"/>
    <col min="10752" max="10752" width="12.7109375" style="4" customWidth="1"/>
    <col min="10753" max="10753" width="15.7109375" style="4" customWidth="1"/>
    <col min="10754" max="11004" width="11.42578125" style="4"/>
    <col min="11005" max="11005" width="25.7109375" style="4" customWidth="1"/>
    <col min="11006" max="11006" width="25.5703125" style="4" customWidth="1"/>
    <col min="11007" max="11007" width="10" style="4" customWidth="1"/>
    <col min="11008" max="11008" width="12.7109375" style="4" customWidth="1"/>
    <col min="11009" max="11009" width="15.7109375" style="4" customWidth="1"/>
    <col min="11010" max="11260" width="11.42578125" style="4"/>
    <col min="11261" max="11261" width="25.7109375" style="4" customWidth="1"/>
    <col min="11262" max="11262" width="25.5703125" style="4" customWidth="1"/>
    <col min="11263" max="11263" width="10" style="4" customWidth="1"/>
    <col min="11264" max="11264" width="12.7109375" style="4" customWidth="1"/>
    <col min="11265" max="11265" width="15.7109375" style="4" customWidth="1"/>
    <col min="11266" max="11516" width="11.42578125" style="4"/>
    <col min="11517" max="11517" width="25.7109375" style="4" customWidth="1"/>
    <col min="11518" max="11518" width="25.5703125" style="4" customWidth="1"/>
    <col min="11519" max="11519" width="10" style="4" customWidth="1"/>
    <col min="11520" max="11520" width="12.7109375" style="4" customWidth="1"/>
    <col min="11521" max="11521" width="15.7109375" style="4" customWidth="1"/>
    <col min="11522" max="11772" width="11.42578125" style="4"/>
    <col min="11773" max="11773" width="25.7109375" style="4" customWidth="1"/>
    <col min="11774" max="11774" width="25.5703125" style="4" customWidth="1"/>
    <col min="11775" max="11775" width="10" style="4" customWidth="1"/>
    <col min="11776" max="11776" width="12.7109375" style="4" customWidth="1"/>
    <col min="11777" max="11777" width="15.7109375" style="4" customWidth="1"/>
    <col min="11778" max="12028" width="11.42578125" style="4"/>
    <col min="12029" max="12029" width="25.7109375" style="4" customWidth="1"/>
    <col min="12030" max="12030" width="25.5703125" style="4" customWidth="1"/>
    <col min="12031" max="12031" width="10" style="4" customWidth="1"/>
    <col min="12032" max="12032" width="12.7109375" style="4" customWidth="1"/>
    <col min="12033" max="12033" width="15.7109375" style="4" customWidth="1"/>
    <col min="12034" max="12284" width="11.42578125" style="4"/>
    <col min="12285" max="12285" width="25.7109375" style="4" customWidth="1"/>
    <col min="12286" max="12286" width="25.5703125" style="4" customWidth="1"/>
    <col min="12287" max="12287" width="10" style="4" customWidth="1"/>
    <col min="12288" max="12288" width="12.7109375" style="4" customWidth="1"/>
    <col min="12289" max="12289" width="15.7109375" style="4" customWidth="1"/>
    <col min="12290" max="12540" width="11.42578125" style="4"/>
    <col min="12541" max="12541" width="25.7109375" style="4" customWidth="1"/>
    <col min="12542" max="12542" width="25.5703125" style="4" customWidth="1"/>
    <col min="12543" max="12543" width="10" style="4" customWidth="1"/>
    <col min="12544" max="12544" width="12.7109375" style="4" customWidth="1"/>
    <col min="12545" max="12545" width="15.7109375" style="4" customWidth="1"/>
    <col min="12546" max="12796" width="11.42578125" style="4"/>
    <col min="12797" max="12797" width="25.7109375" style="4" customWidth="1"/>
    <col min="12798" max="12798" width="25.5703125" style="4" customWidth="1"/>
    <col min="12799" max="12799" width="10" style="4" customWidth="1"/>
    <col min="12800" max="12800" width="12.7109375" style="4" customWidth="1"/>
    <col min="12801" max="12801" width="15.7109375" style="4" customWidth="1"/>
    <col min="12802" max="13052" width="11.42578125" style="4"/>
    <col min="13053" max="13053" width="25.7109375" style="4" customWidth="1"/>
    <col min="13054" max="13054" width="25.5703125" style="4" customWidth="1"/>
    <col min="13055" max="13055" width="10" style="4" customWidth="1"/>
    <col min="13056" max="13056" width="12.7109375" style="4" customWidth="1"/>
    <col min="13057" max="13057" width="15.7109375" style="4" customWidth="1"/>
    <col min="13058" max="13308" width="11.42578125" style="4"/>
    <col min="13309" max="13309" width="25.7109375" style="4" customWidth="1"/>
    <col min="13310" max="13310" width="25.5703125" style="4" customWidth="1"/>
    <col min="13311" max="13311" width="10" style="4" customWidth="1"/>
    <col min="13312" max="13312" width="12.7109375" style="4" customWidth="1"/>
    <col min="13313" max="13313" width="15.7109375" style="4" customWidth="1"/>
    <col min="13314" max="13564" width="11.42578125" style="4"/>
    <col min="13565" max="13565" width="25.7109375" style="4" customWidth="1"/>
    <col min="13566" max="13566" width="25.5703125" style="4" customWidth="1"/>
    <col min="13567" max="13567" width="10" style="4" customWidth="1"/>
    <col min="13568" max="13568" width="12.7109375" style="4" customWidth="1"/>
    <col min="13569" max="13569" width="15.7109375" style="4" customWidth="1"/>
    <col min="13570" max="13820" width="11.42578125" style="4"/>
    <col min="13821" max="13821" width="25.7109375" style="4" customWidth="1"/>
    <col min="13822" max="13822" width="25.5703125" style="4" customWidth="1"/>
    <col min="13823" max="13823" width="10" style="4" customWidth="1"/>
    <col min="13824" max="13824" width="12.7109375" style="4" customWidth="1"/>
    <col min="13825" max="13825" width="15.7109375" style="4" customWidth="1"/>
    <col min="13826" max="14076" width="11.42578125" style="4"/>
    <col min="14077" max="14077" width="25.7109375" style="4" customWidth="1"/>
    <col min="14078" max="14078" width="25.5703125" style="4" customWidth="1"/>
    <col min="14079" max="14079" width="10" style="4" customWidth="1"/>
    <col min="14080" max="14080" width="12.7109375" style="4" customWidth="1"/>
    <col min="14081" max="14081" width="15.7109375" style="4" customWidth="1"/>
    <col min="14082" max="14332" width="11.42578125" style="4"/>
    <col min="14333" max="14333" width="25.7109375" style="4" customWidth="1"/>
    <col min="14334" max="14334" width="25.5703125" style="4" customWidth="1"/>
    <col min="14335" max="14335" width="10" style="4" customWidth="1"/>
    <col min="14336" max="14336" width="12.7109375" style="4" customWidth="1"/>
    <col min="14337" max="14337" width="15.7109375" style="4" customWidth="1"/>
    <col min="14338" max="14588" width="11.42578125" style="4"/>
    <col min="14589" max="14589" width="25.7109375" style="4" customWidth="1"/>
    <col min="14590" max="14590" width="25.5703125" style="4" customWidth="1"/>
    <col min="14591" max="14591" width="10" style="4" customWidth="1"/>
    <col min="14592" max="14592" width="12.7109375" style="4" customWidth="1"/>
    <col min="14593" max="14593" width="15.7109375" style="4" customWidth="1"/>
    <col min="14594" max="14844" width="11.42578125" style="4"/>
    <col min="14845" max="14845" width="25.7109375" style="4" customWidth="1"/>
    <col min="14846" max="14846" width="25.5703125" style="4" customWidth="1"/>
    <col min="14847" max="14847" width="10" style="4" customWidth="1"/>
    <col min="14848" max="14848" width="12.7109375" style="4" customWidth="1"/>
    <col min="14849" max="14849" width="15.7109375" style="4" customWidth="1"/>
    <col min="14850" max="15100" width="11.42578125" style="4"/>
    <col min="15101" max="15101" width="25.7109375" style="4" customWidth="1"/>
    <col min="15102" max="15102" width="25.5703125" style="4" customWidth="1"/>
    <col min="15103" max="15103" width="10" style="4" customWidth="1"/>
    <col min="15104" max="15104" width="12.7109375" style="4" customWidth="1"/>
    <col min="15105" max="15105" width="15.7109375" style="4" customWidth="1"/>
    <col min="15106" max="15356" width="11.42578125" style="4"/>
    <col min="15357" max="15357" width="25.7109375" style="4" customWidth="1"/>
    <col min="15358" max="15358" width="25.5703125" style="4" customWidth="1"/>
    <col min="15359" max="15359" width="10" style="4" customWidth="1"/>
    <col min="15360" max="15360" width="12.7109375" style="4" customWidth="1"/>
    <col min="15361" max="15361" width="15.7109375" style="4" customWidth="1"/>
    <col min="15362" max="15612" width="11.42578125" style="4"/>
    <col min="15613" max="15613" width="25.7109375" style="4" customWidth="1"/>
    <col min="15614" max="15614" width="25.5703125" style="4" customWidth="1"/>
    <col min="15615" max="15615" width="10" style="4" customWidth="1"/>
    <col min="15616" max="15616" width="12.7109375" style="4" customWidth="1"/>
    <col min="15617" max="15617" width="15.7109375" style="4" customWidth="1"/>
    <col min="15618" max="15868" width="11.42578125" style="4"/>
    <col min="15869" max="15869" width="25.7109375" style="4" customWidth="1"/>
    <col min="15870" max="15870" width="25.5703125" style="4" customWidth="1"/>
    <col min="15871" max="15871" width="10" style="4" customWidth="1"/>
    <col min="15872" max="15872" width="12.7109375" style="4" customWidth="1"/>
    <col min="15873" max="15873" width="15.7109375" style="4" customWidth="1"/>
    <col min="15874" max="16124" width="11.42578125" style="4"/>
    <col min="16125" max="16125" width="25.7109375" style="4" customWidth="1"/>
    <col min="16126" max="16126" width="25.5703125" style="4" customWidth="1"/>
    <col min="16127" max="16127" width="10" style="4" customWidth="1"/>
    <col min="16128" max="16128" width="12.7109375" style="4" customWidth="1"/>
    <col min="16129" max="16129" width="15.7109375" style="4" customWidth="1"/>
    <col min="16130" max="16384" width="11.42578125" style="4"/>
  </cols>
  <sheetData>
    <row r="1" spans="1:6" x14ac:dyDescent="0.2">
      <c r="A1" s="79"/>
      <c r="B1" s="79"/>
      <c r="C1" s="79"/>
      <c r="D1" s="79"/>
      <c r="E1" s="3"/>
    </row>
    <row r="2" spans="1:6" ht="12.75" customHeight="1" x14ac:dyDescent="0.2">
      <c r="A2" s="80" t="s">
        <v>2</v>
      </c>
      <c r="B2" s="81"/>
      <c r="C2" s="81"/>
      <c r="D2" s="81"/>
      <c r="E2" s="81"/>
      <c r="F2" s="81"/>
    </row>
    <row r="3" spans="1:6" x14ac:dyDescent="0.2">
      <c r="A3" s="5"/>
      <c r="B3" s="5"/>
      <c r="C3" s="5"/>
      <c r="D3" s="5"/>
      <c r="E3" s="5"/>
      <c r="F3" s="53"/>
    </row>
    <row r="4" spans="1:6" ht="93" customHeight="1" x14ac:dyDescent="0.2">
      <c r="A4" s="82" t="s">
        <v>71</v>
      </c>
      <c r="B4" s="83"/>
      <c r="C4" s="83"/>
      <c r="D4" s="83"/>
      <c r="E4" s="83"/>
      <c r="F4" s="84"/>
    </row>
    <row r="5" spans="1:6" x14ac:dyDescent="0.2">
      <c r="A5" s="6"/>
      <c r="B5" s="6"/>
      <c r="C5" s="7"/>
      <c r="D5" s="7"/>
      <c r="E5" s="7"/>
      <c r="F5" s="7"/>
    </row>
    <row r="6" spans="1:6" x14ac:dyDescent="0.2">
      <c r="A6" s="8" t="s">
        <v>3</v>
      </c>
      <c r="B6" s="9">
        <v>23000000</v>
      </c>
      <c r="C6" s="7"/>
      <c r="D6" s="7"/>
      <c r="E6" s="7"/>
      <c r="F6" s="7"/>
    </row>
    <row r="7" spans="1:6" x14ac:dyDescent="0.2">
      <c r="A7" s="18">
        <v>1.5</v>
      </c>
      <c r="B7" s="9">
        <f>+B6*1.5</f>
        <v>34500000</v>
      </c>
      <c r="C7" s="7"/>
      <c r="D7" s="7"/>
      <c r="E7" s="7"/>
      <c r="F7" s="7"/>
    </row>
    <row r="8" spans="1:6" x14ac:dyDescent="0.2">
      <c r="A8" s="6"/>
      <c r="B8" s="6"/>
      <c r="C8" s="7"/>
      <c r="D8" s="7"/>
      <c r="E8" s="7"/>
      <c r="F8" s="7"/>
    </row>
    <row r="9" spans="1:6" x14ac:dyDescent="0.2">
      <c r="A9" s="85"/>
      <c r="B9" s="86"/>
      <c r="C9" s="86"/>
      <c r="D9" s="86"/>
      <c r="E9" s="86"/>
      <c r="F9" s="87"/>
    </row>
    <row r="10" spans="1:6" x14ac:dyDescent="0.2">
      <c r="F10" s="46"/>
    </row>
    <row r="11" spans="1:6" x14ac:dyDescent="0.2">
      <c r="A11" s="88" t="s">
        <v>8</v>
      </c>
      <c r="B11" s="89"/>
      <c r="C11" s="89"/>
      <c r="D11" s="89"/>
      <c r="E11" s="89"/>
      <c r="F11" s="90"/>
    </row>
    <row r="12" spans="1:6" x14ac:dyDescent="0.2">
      <c r="A12" s="10" t="s">
        <v>4</v>
      </c>
      <c r="B12" s="10" t="s">
        <v>15</v>
      </c>
      <c r="C12" s="10" t="s">
        <v>17</v>
      </c>
      <c r="D12" s="10" t="s">
        <v>5</v>
      </c>
      <c r="E12" s="44" t="s">
        <v>13</v>
      </c>
      <c r="F12" s="11" t="s">
        <v>6</v>
      </c>
    </row>
    <row r="13" spans="1:6" ht="140.25" x14ac:dyDescent="0.2">
      <c r="A13" s="28" t="s">
        <v>87</v>
      </c>
      <c r="B13" s="21" t="s">
        <v>88</v>
      </c>
      <c r="C13" s="20" t="s">
        <v>89</v>
      </c>
      <c r="D13" s="26" t="s">
        <v>90</v>
      </c>
      <c r="E13" s="45">
        <v>30800000</v>
      </c>
      <c r="F13" s="60" t="s">
        <v>96</v>
      </c>
    </row>
    <row r="14" spans="1:6" ht="15" customHeight="1" x14ac:dyDescent="0.2">
      <c r="A14" s="76" t="s">
        <v>74</v>
      </c>
      <c r="B14" s="77"/>
      <c r="C14" s="77"/>
      <c r="D14" s="77"/>
      <c r="E14" s="78"/>
      <c r="F14" s="27" t="s">
        <v>23</v>
      </c>
    </row>
  </sheetData>
  <mergeCells count="6">
    <mergeCell ref="A14:E14"/>
    <mergeCell ref="A1:D1"/>
    <mergeCell ref="A2:F2"/>
    <mergeCell ref="A4:F4"/>
    <mergeCell ref="A9:F9"/>
    <mergeCell ref="A11:F11"/>
  </mergeCells>
  <pageMargins left="0.7" right="0.7" top="0.75" bottom="0.75" header="0.3" footer="0.3"/>
  <pageSetup scale="3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8337D-4D0D-4120-8D0E-C403F4E098BA}">
  <sheetPr>
    <tabColor rgb="FFFF0000"/>
  </sheetPr>
  <dimension ref="A1:H34"/>
  <sheetViews>
    <sheetView view="pageBreakPreview" topLeftCell="A9" zoomScale="120" zoomScaleNormal="110" zoomScaleSheetLayoutView="120" workbookViewId="0">
      <selection activeCell="D9" sqref="D9"/>
    </sheetView>
  </sheetViews>
  <sheetFormatPr baseColWidth="10" defaultRowHeight="12.75" x14ac:dyDescent="0.2"/>
  <cols>
    <col min="1" max="1" width="30.140625" style="4" customWidth="1"/>
    <col min="2" max="2" width="26.42578125" style="4" customWidth="1"/>
    <col min="3" max="3" width="22.7109375" style="4" customWidth="1"/>
    <col min="4" max="4" width="38.85546875" style="4" customWidth="1"/>
    <col min="5" max="5" width="37.7109375" style="4" customWidth="1"/>
    <col min="6" max="6" width="32.7109375" style="4" customWidth="1"/>
    <col min="7" max="256" width="11.42578125" style="4"/>
    <col min="257" max="257" width="25.7109375" style="4" customWidth="1"/>
    <col min="258" max="258" width="25.5703125" style="4" customWidth="1"/>
    <col min="259" max="259" width="10" style="4" customWidth="1"/>
    <col min="260" max="260" width="12.7109375" style="4" customWidth="1"/>
    <col min="261" max="261" width="15.7109375" style="4" customWidth="1"/>
    <col min="262" max="512" width="11.42578125" style="4"/>
    <col min="513" max="513" width="25.7109375" style="4" customWidth="1"/>
    <col min="514" max="514" width="25.5703125" style="4" customWidth="1"/>
    <col min="515" max="515" width="10" style="4" customWidth="1"/>
    <col min="516" max="516" width="12.7109375" style="4" customWidth="1"/>
    <col min="517" max="517" width="15.7109375" style="4" customWidth="1"/>
    <col min="518" max="768" width="11.42578125" style="4"/>
    <col min="769" max="769" width="25.7109375" style="4" customWidth="1"/>
    <col min="770" max="770" width="25.5703125" style="4" customWidth="1"/>
    <col min="771" max="771" width="10" style="4" customWidth="1"/>
    <col min="772" max="772" width="12.7109375" style="4" customWidth="1"/>
    <col min="773" max="773" width="15.7109375" style="4" customWidth="1"/>
    <col min="774" max="1024" width="11.42578125" style="4"/>
    <col min="1025" max="1025" width="25.7109375" style="4" customWidth="1"/>
    <col min="1026" max="1026" width="25.5703125" style="4" customWidth="1"/>
    <col min="1027" max="1027" width="10" style="4" customWidth="1"/>
    <col min="1028" max="1028" width="12.7109375" style="4" customWidth="1"/>
    <col min="1029" max="1029" width="15.7109375" style="4" customWidth="1"/>
    <col min="1030" max="1280" width="11.42578125" style="4"/>
    <col min="1281" max="1281" width="25.7109375" style="4" customWidth="1"/>
    <col min="1282" max="1282" width="25.5703125" style="4" customWidth="1"/>
    <col min="1283" max="1283" width="10" style="4" customWidth="1"/>
    <col min="1284" max="1284" width="12.7109375" style="4" customWidth="1"/>
    <col min="1285" max="1285" width="15.7109375" style="4" customWidth="1"/>
    <col min="1286" max="1536" width="11.42578125" style="4"/>
    <col min="1537" max="1537" width="25.7109375" style="4" customWidth="1"/>
    <col min="1538" max="1538" width="25.5703125" style="4" customWidth="1"/>
    <col min="1539" max="1539" width="10" style="4" customWidth="1"/>
    <col min="1540" max="1540" width="12.7109375" style="4" customWidth="1"/>
    <col min="1541" max="1541" width="15.7109375" style="4" customWidth="1"/>
    <col min="1542" max="1792" width="11.42578125" style="4"/>
    <col min="1793" max="1793" width="25.7109375" style="4" customWidth="1"/>
    <col min="1794" max="1794" width="25.5703125" style="4" customWidth="1"/>
    <col min="1795" max="1795" width="10" style="4" customWidth="1"/>
    <col min="1796" max="1796" width="12.7109375" style="4" customWidth="1"/>
    <col min="1797" max="1797" width="15.7109375" style="4" customWidth="1"/>
    <col min="1798" max="2048" width="11.42578125" style="4"/>
    <col min="2049" max="2049" width="25.7109375" style="4" customWidth="1"/>
    <col min="2050" max="2050" width="25.5703125" style="4" customWidth="1"/>
    <col min="2051" max="2051" width="10" style="4" customWidth="1"/>
    <col min="2052" max="2052" width="12.7109375" style="4" customWidth="1"/>
    <col min="2053" max="2053" width="15.7109375" style="4" customWidth="1"/>
    <col min="2054" max="2304" width="11.42578125" style="4"/>
    <col min="2305" max="2305" width="25.7109375" style="4" customWidth="1"/>
    <col min="2306" max="2306" width="25.5703125" style="4" customWidth="1"/>
    <col min="2307" max="2307" width="10" style="4" customWidth="1"/>
    <col min="2308" max="2308" width="12.7109375" style="4" customWidth="1"/>
    <col min="2309" max="2309" width="15.7109375" style="4" customWidth="1"/>
    <col min="2310" max="2560" width="11.42578125" style="4"/>
    <col min="2561" max="2561" width="25.7109375" style="4" customWidth="1"/>
    <col min="2562" max="2562" width="25.5703125" style="4" customWidth="1"/>
    <col min="2563" max="2563" width="10" style="4" customWidth="1"/>
    <col min="2564" max="2564" width="12.7109375" style="4" customWidth="1"/>
    <col min="2565" max="2565" width="15.7109375" style="4" customWidth="1"/>
    <col min="2566" max="2816" width="11.42578125" style="4"/>
    <col min="2817" max="2817" width="25.7109375" style="4" customWidth="1"/>
    <col min="2818" max="2818" width="25.5703125" style="4" customWidth="1"/>
    <col min="2819" max="2819" width="10" style="4" customWidth="1"/>
    <col min="2820" max="2820" width="12.7109375" style="4" customWidth="1"/>
    <col min="2821" max="2821" width="15.7109375" style="4" customWidth="1"/>
    <col min="2822" max="3072" width="11.42578125" style="4"/>
    <col min="3073" max="3073" width="25.7109375" style="4" customWidth="1"/>
    <col min="3074" max="3074" width="25.5703125" style="4" customWidth="1"/>
    <col min="3075" max="3075" width="10" style="4" customWidth="1"/>
    <col min="3076" max="3076" width="12.7109375" style="4" customWidth="1"/>
    <col min="3077" max="3077" width="15.7109375" style="4" customWidth="1"/>
    <col min="3078" max="3328" width="11.42578125" style="4"/>
    <col min="3329" max="3329" width="25.7109375" style="4" customWidth="1"/>
    <col min="3330" max="3330" width="25.5703125" style="4" customWidth="1"/>
    <col min="3331" max="3331" width="10" style="4" customWidth="1"/>
    <col min="3332" max="3332" width="12.7109375" style="4" customWidth="1"/>
    <col min="3333" max="3333" width="15.7109375" style="4" customWidth="1"/>
    <col min="3334" max="3584" width="11.42578125" style="4"/>
    <col min="3585" max="3585" width="25.7109375" style="4" customWidth="1"/>
    <col min="3586" max="3586" width="25.5703125" style="4" customWidth="1"/>
    <col min="3587" max="3587" width="10" style="4" customWidth="1"/>
    <col min="3588" max="3588" width="12.7109375" style="4" customWidth="1"/>
    <col min="3589" max="3589" width="15.7109375" style="4" customWidth="1"/>
    <col min="3590" max="3840" width="11.42578125" style="4"/>
    <col min="3841" max="3841" width="25.7109375" style="4" customWidth="1"/>
    <col min="3842" max="3842" width="25.5703125" style="4" customWidth="1"/>
    <col min="3843" max="3843" width="10" style="4" customWidth="1"/>
    <col min="3844" max="3844" width="12.7109375" style="4" customWidth="1"/>
    <col min="3845" max="3845" width="15.7109375" style="4" customWidth="1"/>
    <col min="3846" max="4096" width="11.42578125" style="4"/>
    <col min="4097" max="4097" width="25.7109375" style="4" customWidth="1"/>
    <col min="4098" max="4098" width="25.5703125" style="4" customWidth="1"/>
    <col min="4099" max="4099" width="10" style="4" customWidth="1"/>
    <col min="4100" max="4100" width="12.7109375" style="4" customWidth="1"/>
    <col min="4101" max="4101" width="15.7109375" style="4" customWidth="1"/>
    <col min="4102" max="4352" width="11.42578125" style="4"/>
    <col min="4353" max="4353" width="25.7109375" style="4" customWidth="1"/>
    <col min="4354" max="4354" width="25.5703125" style="4" customWidth="1"/>
    <col min="4355" max="4355" width="10" style="4" customWidth="1"/>
    <col min="4356" max="4356" width="12.7109375" style="4" customWidth="1"/>
    <col min="4357" max="4357" width="15.7109375" style="4" customWidth="1"/>
    <col min="4358" max="4608" width="11.42578125" style="4"/>
    <col min="4609" max="4609" width="25.7109375" style="4" customWidth="1"/>
    <col min="4610" max="4610" width="25.5703125" style="4" customWidth="1"/>
    <col min="4611" max="4611" width="10" style="4" customWidth="1"/>
    <col min="4612" max="4612" width="12.7109375" style="4" customWidth="1"/>
    <col min="4613" max="4613" width="15.7109375" style="4" customWidth="1"/>
    <col min="4614" max="4864" width="11.42578125" style="4"/>
    <col min="4865" max="4865" width="25.7109375" style="4" customWidth="1"/>
    <col min="4866" max="4866" width="25.5703125" style="4" customWidth="1"/>
    <col min="4867" max="4867" width="10" style="4" customWidth="1"/>
    <col min="4868" max="4868" width="12.7109375" style="4" customWidth="1"/>
    <col min="4869" max="4869" width="15.7109375" style="4" customWidth="1"/>
    <col min="4870" max="5120" width="11.42578125" style="4"/>
    <col min="5121" max="5121" width="25.7109375" style="4" customWidth="1"/>
    <col min="5122" max="5122" width="25.5703125" style="4" customWidth="1"/>
    <col min="5123" max="5123" width="10" style="4" customWidth="1"/>
    <col min="5124" max="5124" width="12.7109375" style="4" customWidth="1"/>
    <col min="5125" max="5125" width="15.7109375" style="4" customWidth="1"/>
    <col min="5126" max="5376" width="11.42578125" style="4"/>
    <col min="5377" max="5377" width="25.7109375" style="4" customWidth="1"/>
    <col min="5378" max="5378" width="25.5703125" style="4" customWidth="1"/>
    <col min="5379" max="5379" width="10" style="4" customWidth="1"/>
    <col min="5380" max="5380" width="12.7109375" style="4" customWidth="1"/>
    <col min="5381" max="5381" width="15.7109375" style="4" customWidth="1"/>
    <col min="5382" max="5632" width="11.42578125" style="4"/>
    <col min="5633" max="5633" width="25.7109375" style="4" customWidth="1"/>
    <col min="5634" max="5634" width="25.5703125" style="4" customWidth="1"/>
    <col min="5635" max="5635" width="10" style="4" customWidth="1"/>
    <col min="5636" max="5636" width="12.7109375" style="4" customWidth="1"/>
    <col min="5637" max="5637" width="15.7109375" style="4" customWidth="1"/>
    <col min="5638" max="5888" width="11.42578125" style="4"/>
    <col min="5889" max="5889" width="25.7109375" style="4" customWidth="1"/>
    <col min="5890" max="5890" width="25.5703125" style="4" customWidth="1"/>
    <col min="5891" max="5891" width="10" style="4" customWidth="1"/>
    <col min="5892" max="5892" width="12.7109375" style="4" customWidth="1"/>
    <col min="5893" max="5893" width="15.7109375" style="4" customWidth="1"/>
    <col min="5894" max="6144" width="11.42578125" style="4"/>
    <col min="6145" max="6145" width="25.7109375" style="4" customWidth="1"/>
    <col min="6146" max="6146" width="25.5703125" style="4" customWidth="1"/>
    <col min="6147" max="6147" width="10" style="4" customWidth="1"/>
    <col min="6148" max="6148" width="12.7109375" style="4" customWidth="1"/>
    <col min="6149" max="6149" width="15.7109375" style="4" customWidth="1"/>
    <col min="6150" max="6400" width="11.42578125" style="4"/>
    <col min="6401" max="6401" width="25.7109375" style="4" customWidth="1"/>
    <col min="6402" max="6402" width="25.5703125" style="4" customWidth="1"/>
    <col min="6403" max="6403" width="10" style="4" customWidth="1"/>
    <col min="6404" max="6404" width="12.7109375" style="4" customWidth="1"/>
    <col min="6405" max="6405" width="15.7109375" style="4" customWidth="1"/>
    <col min="6406" max="6656" width="11.42578125" style="4"/>
    <col min="6657" max="6657" width="25.7109375" style="4" customWidth="1"/>
    <col min="6658" max="6658" width="25.5703125" style="4" customWidth="1"/>
    <col min="6659" max="6659" width="10" style="4" customWidth="1"/>
    <col min="6660" max="6660" width="12.7109375" style="4" customWidth="1"/>
    <col min="6661" max="6661" width="15.7109375" style="4" customWidth="1"/>
    <col min="6662" max="6912" width="11.42578125" style="4"/>
    <col min="6913" max="6913" width="25.7109375" style="4" customWidth="1"/>
    <col min="6914" max="6914" width="25.5703125" style="4" customWidth="1"/>
    <col min="6915" max="6915" width="10" style="4" customWidth="1"/>
    <col min="6916" max="6916" width="12.7109375" style="4" customWidth="1"/>
    <col min="6917" max="6917" width="15.7109375" style="4" customWidth="1"/>
    <col min="6918" max="7168" width="11.42578125" style="4"/>
    <col min="7169" max="7169" width="25.7109375" style="4" customWidth="1"/>
    <col min="7170" max="7170" width="25.5703125" style="4" customWidth="1"/>
    <col min="7171" max="7171" width="10" style="4" customWidth="1"/>
    <col min="7172" max="7172" width="12.7109375" style="4" customWidth="1"/>
    <col min="7173" max="7173" width="15.7109375" style="4" customWidth="1"/>
    <col min="7174" max="7424" width="11.42578125" style="4"/>
    <col min="7425" max="7425" width="25.7109375" style="4" customWidth="1"/>
    <col min="7426" max="7426" width="25.5703125" style="4" customWidth="1"/>
    <col min="7427" max="7427" width="10" style="4" customWidth="1"/>
    <col min="7428" max="7428" width="12.7109375" style="4" customWidth="1"/>
    <col min="7429" max="7429" width="15.7109375" style="4" customWidth="1"/>
    <col min="7430" max="7680" width="11.42578125" style="4"/>
    <col min="7681" max="7681" width="25.7109375" style="4" customWidth="1"/>
    <col min="7682" max="7682" width="25.5703125" style="4" customWidth="1"/>
    <col min="7683" max="7683" width="10" style="4" customWidth="1"/>
    <col min="7684" max="7684" width="12.7109375" style="4" customWidth="1"/>
    <col min="7685" max="7685" width="15.7109375" style="4" customWidth="1"/>
    <col min="7686" max="7936" width="11.42578125" style="4"/>
    <col min="7937" max="7937" width="25.7109375" style="4" customWidth="1"/>
    <col min="7938" max="7938" width="25.5703125" style="4" customWidth="1"/>
    <col min="7939" max="7939" width="10" style="4" customWidth="1"/>
    <col min="7940" max="7940" width="12.7109375" style="4" customWidth="1"/>
    <col min="7941" max="7941" width="15.7109375" style="4" customWidth="1"/>
    <col min="7942" max="8192" width="11.42578125" style="4"/>
    <col min="8193" max="8193" width="25.7109375" style="4" customWidth="1"/>
    <col min="8194" max="8194" width="25.5703125" style="4" customWidth="1"/>
    <col min="8195" max="8195" width="10" style="4" customWidth="1"/>
    <col min="8196" max="8196" width="12.7109375" style="4" customWidth="1"/>
    <col min="8197" max="8197" width="15.7109375" style="4" customWidth="1"/>
    <col min="8198" max="8448" width="11.42578125" style="4"/>
    <col min="8449" max="8449" width="25.7109375" style="4" customWidth="1"/>
    <col min="8450" max="8450" width="25.5703125" style="4" customWidth="1"/>
    <col min="8451" max="8451" width="10" style="4" customWidth="1"/>
    <col min="8452" max="8452" width="12.7109375" style="4" customWidth="1"/>
    <col min="8453" max="8453" width="15.7109375" style="4" customWidth="1"/>
    <col min="8454" max="8704" width="11.42578125" style="4"/>
    <col min="8705" max="8705" width="25.7109375" style="4" customWidth="1"/>
    <col min="8706" max="8706" width="25.5703125" style="4" customWidth="1"/>
    <col min="8707" max="8707" width="10" style="4" customWidth="1"/>
    <col min="8708" max="8708" width="12.7109375" style="4" customWidth="1"/>
    <col min="8709" max="8709" width="15.7109375" style="4" customWidth="1"/>
    <col min="8710" max="8960" width="11.42578125" style="4"/>
    <col min="8961" max="8961" width="25.7109375" style="4" customWidth="1"/>
    <col min="8962" max="8962" width="25.5703125" style="4" customWidth="1"/>
    <col min="8963" max="8963" width="10" style="4" customWidth="1"/>
    <col min="8964" max="8964" width="12.7109375" style="4" customWidth="1"/>
    <col min="8965" max="8965" width="15.7109375" style="4" customWidth="1"/>
    <col min="8966" max="9216" width="11.42578125" style="4"/>
    <col min="9217" max="9217" width="25.7109375" style="4" customWidth="1"/>
    <col min="9218" max="9218" width="25.5703125" style="4" customWidth="1"/>
    <col min="9219" max="9219" width="10" style="4" customWidth="1"/>
    <col min="9220" max="9220" width="12.7109375" style="4" customWidth="1"/>
    <col min="9221" max="9221" width="15.7109375" style="4" customWidth="1"/>
    <col min="9222" max="9472" width="11.42578125" style="4"/>
    <col min="9473" max="9473" width="25.7109375" style="4" customWidth="1"/>
    <col min="9474" max="9474" width="25.5703125" style="4" customWidth="1"/>
    <col min="9475" max="9475" width="10" style="4" customWidth="1"/>
    <col min="9476" max="9476" width="12.7109375" style="4" customWidth="1"/>
    <col min="9477" max="9477" width="15.7109375" style="4" customWidth="1"/>
    <col min="9478" max="9728" width="11.42578125" style="4"/>
    <col min="9729" max="9729" width="25.7109375" style="4" customWidth="1"/>
    <col min="9730" max="9730" width="25.5703125" style="4" customWidth="1"/>
    <col min="9731" max="9731" width="10" style="4" customWidth="1"/>
    <col min="9732" max="9732" width="12.7109375" style="4" customWidth="1"/>
    <col min="9733" max="9733" width="15.7109375" style="4" customWidth="1"/>
    <col min="9734" max="9984" width="11.42578125" style="4"/>
    <col min="9985" max="9985" width="25.7109375" style="4" customWidth="1"/>
    <col min="9986" max="9986" width="25.5703125" style="4" customWidth="1"/>
    <col min="9987" max="9987" width="10" style="4" customWidth="1"/>
    <col min="9988" max="9988" width="12.7109375" style="4" customWidth="1"/>
    <col min="9989" max="9989" width="15.7109375" style="4" customWidth="1"/>
    <col min="9990" max="10240" width="11.42578125" style="4"/>
    <col min="10241" max="10241" width="25.7109375" style="4" customWidth="1"/>
    <col min="10242" max="10242" width="25.5703125" style="4" customWidth="1"/>
    <col min="10243" max="10243" width="10" style="4" customWidth="1"/>
    <col min="10244" max="10244" width="12.7109375" style="4" customWidth="1"/>
    <col min="10245" max="10245" width="15.7109375" style="4" customWidth="1"/>
    <col min="10246" max="10496" width="11.42578125" style="4"/>
    <col min="10497" max="10497" width="25.7109375" style="4" customWidth="1"/>
    <col min="10498" max="10498" width="25.5703125" style="4" customWidth="1"/>
    <col min="10499" max="10499" width="10" style="4" customWidth="1"/>
    <col min="10500" max="10500" width="12.7109375" style="4" customWidth="1"/>
    <col min="10501" max="10501" width="15.7109375" style="4" customWidth="1"/>
    <col min="10502" max="10752" width="11.42578125" style="4"/>
    <col min="10753" max="10753" width="25.7109375" style="4" customWidth="1"/>
    <col min="10754" max="10754" width="25.5703125" style="4" customWidth="1"/>
    <col min="10755" max="10755" width="10" style="4" customWidth="1"/>
    <col min="10756" max="10756" width="12.7109375" style="4" customWidth="1"/>
    <col min="10757" max="10757" width="15.7109375" style="4" customWidth="1"/>
    <col min="10758" max="11008" width="11.42578125" style="4"/>
    <col min="11009" max="11009" width="25.7109375" style="4" customWidth="1"/>
    <col min="11010" max="11010" width="25.5703125" style="4" customWidth="1"/>
    <col min="11011" max="11011" width="10" style="4" customWidth="1"/>
    <col min="11012" max="11012" width="12.7109375" style="4" customWidth="1"/>
    <col min="11013" max="11013" width="15.7109375" style="4" customWidth="1"/>
    <col min="11014" max="11264" width="11.42578125" style="4"/>
    <col min="11265" max="11265" width="25.7109375" style="4" customWidth="1"/>
    <col min="11266" max="11266" width="25.5703125" style="4" customWidth="1"/>
    <col min="11267" max="11267" width="10" style="4" customWidth="1"/>
    <col min="11268" max="11268" width="12.7109375" style="4" customWidth="1"/>
    <col min="11269" max="11269" width="15.7109375" style="4" customWidth="1"/>
    <col min="11270" max="11520" width="11.42578125" style="4"/>
    <col min="11521" max="11521" width="25.7109375" style="4" customWidth="1"/>
    <col min="11522" max="11522" width="25.5703125" style="4" customWidth="1"/>
    <col min="11523" max="11523" width="10" style="4" customWidth="1"/>
    <col min="11524" max="11524" width="12.7109375" style="4" customWidth="1"/>
    <col min="11525" max="11525" width="15.7109375" style="4" customWidth="1"/>
    <col min="11526" max="11776" width="11.42578125" style="4"/>
    <col min="11777" max="11777" width="25.7109375" style="4" customWidth="1"/>
    <col min="11778" max="11778" width="25.5703125" style="4" customWidth="1"/>
    <col min="11779" max="11779" width="10" style="4" customWidth="1"/>
    <col min="11780" max="11780" width="12.7109375" style="4" customWidth="1"/>
    <col min="11781" max="11781" width="15.7109375" style="4" customWidth="1"/>
    <col min="11782" max="12032" width="11.42578125" style="4"/>
    <col min="12033" max="12033" width="25.7109375" style="4" customWidth="1"/>
    <col min="12034" max="12034" width="25.5703125" style="4" customWidth="1"/>
    <col min="12035" max="12035" width="10" style="4" customWidth="1"/>
    <col min="12036" max="12036" width="12.7109375" style="4" customWidth="1"/>
    <col min="12037" max="12037" width="15.7109375" style="4" customWidth="1"/>
    <col min="12038" max="12288" width="11.42578125" style="4"/>
    <col min="12289" max="12289" width="25.7109375" style="4" customWidth="1"/>
    <col min="12290" max="12290" width="25.5703125" style="4" customWidth="1"/>
    <col min="12291" max="12291" width="10" style="4" customWidth="1"/>
    <col min="12292" max="12292" width="12.7109375" style="4" customWidth="1"/>
    <col min="12293" max="12293" width="15.7109375" style="4" customWidth="1"/>
    <col min="12294" max="12544" width="11.42578125" style="4"/>
    <col min="12545" max="12545" width="25.7109375" style="4" customWidth="1"/>
    <col min="12546" max="12546" width="25.5703125" style="4" customWidth="1"/>
    <col min="12547" max="12547" width="10" style="4" customWidth="1"/>
    <col min="12548" max="12548" width="12.7109375" style="4" customWidth="1"/>
    <col min="12549" max="12549" width="15.7109375" style="4" customWidth="1"/>
    <col min="12550" max="12800" width="11.42578125" style="4"/>
    <col min="12801" max="12801" width="25.7109375" style="4" customWidth="1"/>
    <col min="12802" max="12802" width="25.5703125" style="4" customWidth="1"/>
    <col min="12803" max="12803" width="10" style="4" customWidth="1"/>
    <col min="12804" max="12804" width="12.7109375" style="4" customWidth="1"/>
    <col min="12805" max="12805" width="15.7109375" style="4" customWidth="1"/>
    <col min="12806" max="13056" width="11.42578125" style="4"/>
    <col min="13057" max="13057" width="25.7109375" style="4" customWidth="1"/>
    <col min="13058" max="13058" width="25.5703125" style="4" customWidth="1"/>
    <col min="13059" max="13059" width="10" style="4" customWidth="1"/>
    <col min="13060" max="13060" width="12.7109375" style="4" customWidth="1"/>
    <col min="13061" max="13061" width="15.7109375" style="4" customWidth="1"/>
    <col min="13062" max="13312" width="11.42578125" style="4"/>
    <col min="13313" max="13313" width="25.7109375" style="4" customWidth="1"/>
    <col min="13314" max="13314" width="25.5703125" style="4" customWidth="1"/>
    <col min="13315" max="13315" width="10" style="4" customWidth="1"/>
    <col min="13316" max="13316" width="12.7109375" style="4" customWidth="1"/>
    <col min="13317" max="13317" width="15.7109375" style="4" customWidth="1"/>
    <col min="13318" max="13568" width="11.42578125" style="4"/>
    <col min="13569" max="13569" width="25.7109375" style="4" customWidth="1"/>
    <col min="13570" max="13570" width="25.5703125" style="4" customWidth="1"/>
    <col min="13571" max="13571" width="10" style="4" customWidth="1"/>
    <col min="13572" max="13572" width="12.7109375" style="4" customWidth="1"/>
    <col min="13573" max="13573" width="15.7109375" style="4" customWidth="1"/>
    <col min="13574" max="13824" width="11.42578125" style="4"/>
    <col min="13825" max="13825" width="25.7109375" style="4" customWidth="1"/>
    <col min="13826" max="13826" width="25.5703125" style="4" customWidth="1"/>
    <col min="13827" max="13827" width="10" style="4" customWidth="1"/>
    <col min="13828" max="13828" width="12.7109375" style="4" customWidth="1"/>
    <col min="13829" max="13829" width="15.7109375" style="4" customWidth="1"/>
    <col min="13830" max="14080" width="11.42578125" style="4"/>
    <col min="14081" max="14081" width="25.7109375" style="4" customWidth="1"/>
    <col min="14082" max="14082" width="25.5703125" style="4" customWidth="1"/>
    <col min="14083" max="14083" width="10" style="4" customWidth="1"/>
    <col min="14084" max="14084" width="12.7109375" style="4" customWidth="1"/>
    <col min="14085" max="14085" width="15.7109375" style="4" customWidth="1"/>
    <col min="14086" max="14336" width="11.42578125" style="4"/>
    <col min="14337" max="14337" width="25.7109375" style="4" customWidth="1"/>
    <col min="14338" max="14338" width="25.5703125" style="4" customWidth="1"/>
    <col min="14339" max="14339" width="10" style="4" customWidth="1"/>
    <col min="14340" max="14340" width="12.7109375" style="4" customWidth="1"/>
    <col min="14341" max="14341" width="15.7109375" style="4" customWidth="1"/>
    <col min="14342" max="14592" width="11.42578125" style="4"/>
    <col min="14593" max="14593" width="25.7109375" style="4" customWidth="1"/>
    <col min="14594" max="14594" width="25.5703125" style="4" customWidth="1"/>
    <col min="14595" max="14595" width="10" style="4" customWidth="1"/>
    <col min="14596" max="14596" width="12.7109375" style="4" customWidth="1"/>
    <col min="14597" max="14597" width="15.7109375" style="4" customWidth="1"/>
    <col min="14598" max="14848" width="11.42578125" style="4"/>
    <col min="14849" max="14849" width="25.7109375" style="4" customWidth="1"/>
    <col min="14850" max="14850" width="25.5703125" style="4" customWidth="1"/>
    <col min="14851" max="14851" width="10" style="4" customWidth="1"/>
    <col min="14852" max="14852" width="12.7109375" style="4" customWidth="1"/>
    <col min="14853" max="14853" width="15.7109375" style="4" customWidth="1"/>
    <col min="14854" max="15104" width="11.42578125" style="4"/>
    <col min="15105" max="15105" width="25.7109375" style="4" customWidth="1"/>
    <col min="15106" max="15106" width="25.5703125" style="4" customWidth="1"/>
    <col min="15107" max="15107" width="10" style="4" customWidth="1"/>
    <col min="15108" max="15108" width="12.7109375" style="4" customWidth="1"/>
    <col min="15109" max="15109" width="15.7109375" style="4" customWidth="1"/>
    <col min="15110" max="15360" width="11.42578125" style="4"/>
    <col min="15361" max="15361" width="25.7109375" style="4" customWidth="1"/>
    <col min="15362" max="15362" width="25.5703125" style="4" customWidth="1"/>
    <col min="15363" max="15363" width="10" style="4" customWidth="1"/>
    <col min="15364" max="15364" width="12.7109375" style="4" customWidth="1"/>
    <col min="15365" max="15365" width="15.7109375" style="4" customWidth="1"/>
    <col min="15366" max="15616" width="11.42578125" style="4"/>
    <col min="15617" max="15617" width="25.7109375" style="4" customWidth="1"/>
    <col min="15618" max="15618" width="25.5703125" style="4" customWidth="1"/>
    <col min="15619" max="15619" width="10" style="4" customWidth="1"/>
    <col min="15620" max="15620" width="12.7109375" style="4" customWidth="1"/>
    <col min="15621" max="15621" width="15.7109375" style="4" customWidth="1"/>
    <col min="15622" max="15872" width="11.42578125" style="4"/>
    <col min="15873" max="15873" width="25.7109375" style="4" customWidth="1"/>
    <col min="15874" max="15874" width="25.5703125" style="4" customWidth="1"/>
    <col min="15875" max="15875" width="10" style="4" customWidth="1"/>
    <col min="15876" max="15876" width="12.7109375" style="4" customWidth="1"/>
    <col min="15877" max="15877" width="15.7109375" style="4" customWidth="1"/>
    <col min="15878" max="16128" width="11.42578125" style="4"/>
    <col min="16129" max="16129" width="25.7109375" style="4" customWidth="1"/>
    <col min="16130" max="16130" width="25.5703125" style="4" customWidth="1"/>
    <col min="16131" max="16131" width="10" style="4" customWidth="1"/>
    <col min="16132" max="16132" width="12.7109375" style="4" customWidth="1"/>
    <col min="16133" max="16133" width="15.7109375" style="4" customWidth="1"/>
    <col min="16134" max="16384" width="11.42578125" style="4"/>
  </cols>
  <sheetData>
    <row r="1" spans="1:8" x14ac:dyDescent="0.2">
      <c r="A1" s="79"/>
      <c r="B1" s="79"/>
      <c r="C1" s="79"/>
      <c r="D1" s="79"/>
      <c r="E1" s="3"/>
    </row>
    <row r="2" spans="1:8" x14ac:dyDescent="0.2">
      <c r="A2" s="94" t="s">
        <v>2</v>
      </c>
      <c r="B2" s="94"/>
      <c r="C2" s="94"/>
      <c r="D2" s="94"/>
      <c r="E2" s="94"/>
    </row>
    <row r="3" spans="1:8" ht="16.5" x14ac:dyDescent="0.3">
      <c r="A3" s="5"/>
      <c r="B3" s="5"/>
      <c r="C3" s="5"/>
      <c r="D3" s="5"/>
      <c r="E3" s="5"/>
      <c r="F3" s="91"/>
      <c r="G3" s="91"/>
      <c r="H3" s="52" t="e">
        <f>+OFERENTES!#REF!</f>
        <v>#REF!</v>
      </c>
    </row>
    <row r="4" spans="1:8" ht="89.25" customHeight="1" x14ac:dyDescent="0.2">
      <c r="A4" s="95" t="s">
        <v>72</v>
      </c>
      <c r="B4" s="96"/>
      <c r="C4" s="96"/>
      <c r="D4" s="96"/>
      <c r="E4" s="97"/>
      <c r="F4" s="46"/>
      <c r="G4" s="41"/>
    </row>
    <row r="5" spans="1:8" x14ac:dyDescent="0.2">
      <c r="A5" s="6"/>
      <c r="B5" s="6"/>
      <c r="C5" s="7"/>
      <c r="D5" s="7"/>
      <c r="E5" s="7"/>
      <c r="F5" s="46"/>
      <c r="G5" s="41"/>
    </row>
    <row r="6" spans="1:8" x14ac:dyDescent="0.2">
      <c r="F6" s="46"/>
      <c r="G6" s="41"/>
    </row>
    <row r="7" spans="1:8" x14ac:dyDescent="0.2">
      <c r="A7" s="93" t="s">
        <v>9</v>
      </c>
      <c r="B7" s="93"/>
      <c r="C7" s="93"/>
      <c r="D7" s="93"/>
      <c r="F7" s="46"/>
      <c r="G7" s="41"/>
    </row>
    <row r="8" spans="1:8" ht="30" x14ac:dyDescent="0.2">
      <c r="A8" s="12" t="s">
        <v>4</v>
      </c>
      <c r="B8" s="12" t="s">
        <v>10</v>
      </c>
      <c r="C8" s="19" t="s">
        <v>16</v>
      </c>
      <c r="D8" s="13" t="s">
        <v>6</v>
      </c>
      <c r="F8" s="46"/>
      <c r="G8" s="41"/>
    </row>
    <row r="9" spans="1:8" ht="246.75" customHeight="1" x14ac:dyDescent="0.2">
      <c r="A9" s="22" t="s">
        <v>91</v>
      </c>
      <c r="B9" s="23" t="s">
        <v>92</v>
      </c>
      <c r="C9" s="61">
        <v>45013</v>
      </c>
      <c r="D9" s="24" t="s">
        <v>82</v>
      </c>
      <c r="F9" s="46"/>
      <c r="G9" s="41"/>
    </row>
    <row r="10" spans="1:8" ht="16.5" customHeight="1" x14ac:dyDescent="0.2">
      <c r="A10" s="92" t="s">
        <v>75</v>
      </c>
      <c r="B10" s="92"/>
      <c r="C10" s="92"/>
      <c r="D10" s="24" t="s">
        <v>23</v>
      </c>
      <c r="F10" s="46"/>
      <c r="G10" s="41"/>
    </row>
    <row r="11" spans="1:8" x14ac:dyDescent="0.2">
      <c r="F11" s="46"/>
      <c r="G11" s="41"/>
    </row>
    <row r="12" spans="1:8" x14ac:dyDescent="0.2">
      <c r="F12" s="46"/>
      <c r="G12" s="41"/>
    </row>
    <row r="13" spans="1:8" x14ac:dyDescent="0.2">
      <c r="F13" s="46"/>
      <c r="G13" s="41"/>
    </row>
    <row r="14" spans="1:8" x14ac:dyDescent="0.2">
      <c r="F14" s="46"/>
      <c r="G14" s="41"/>
    </row>
    <row r="15" spans="1:8" x14ac:dyDescent="0.2">
      <c r="F15" s="46"/>
      <c r="G15" s="41"/>
    </row>
    <row r="16" spans="1:8" x14ac:dyDescent="0.2">
      <c r="F16" s="46"/>
      <c r="G16" s="41"/>
    </row>
    <row r="17" spans="6:7" x14ac:dyDescent="0.2">
      <c r="F17" s="46"/>
      <c r="G17" s="41"/>
    </row>
    <row r="18" spans="6:7" x14ac:dyDescent="0.2">
      <c r="F18" s="46"/>
      <c r="G18" s="41"/>
    </row>
    <row r="19" spans="6:7" x14ac:dyDescent="0.2">
      <c r="F19" s="46"/>
      <c r="G19" s="41"/>
    </row>
    <row r="20" spans="6:7" x14ac:dyDescent="0.2">
      <c r="F20" s="46"/>
      <c r="G20" s="41"/>
    </row>
    <row r="21" spans="6:7" x14ac:dyDescent="0.2">
      <c r="F21" s="46"/>
      <c r="G21" s="41"/>
    </row>
    <row r="22" spans="6:7" x14ac:dyDescent="0.2">
      <c r="F22" s="46"/>
      <c r="G22" s="41"/>
    </row>
    <row r="23" spans="6:7" x14ac:dyDescent="0.2">
      <c r="F23" s="46"/>
      <c r="G23" s="41"/>
    </row>
    <row r="24" spans="6:7" x14ac:dyDescent="0.2">
      <c r="F24" s="46"/>
      <c r="G24" s="41"/>
    </row>
    <row r="25" spans="6:7" x14ac:dyDescent="0.2">
      <c r="F25" s="46"/>
      <c r="G25" s="41"/>
    </row>
    <row r="26" spans="6:7" x14ac:dyDescent="0.2">
      <c r="F26" s="46"/>
      <c r="G26" s="41"/>
    </row>
    <row r="27" spans="6:7" x14ac:dyDescent="0.2">
      <c r="F27" s="46"/>
      <c r="G27" s="41">
        <v>97311</v>
      </c>
    </row>
    <row r="28" spans="6:7" x14ac:dyDescent="0.2">
      <c r="F28" s="46"/>
      <c r="G28" s="41">
        <v>345882</v>
      </c>
    </row>
    <row r="29" spans="6:7" x14ac:dyDescent="0.2">
      <c r="G29" s="49">
        <f>SUM(G4:G28)</f>
        <v>443193</v>
      </c>
    </row>
    <row r="30" spans="6:7" x14ac:dyDescent="0.2">
      <c r="G30" s="50" t="s">
        <v>64</v>
      </c>
    </row>
    <row r="31" spans="6:7" x14ac:dyDescent="0.2">
      <c r="G31" s="50" t="e">
        <f>+G29+G30</f>
        <v>#VALUE!</v>
      </c>
    </row>
    <row r="33" spans="7:7" ht="16.5" x14ac:dyDescent="0.3">
      <c r="G33" s="52" t="s">
        <v>23</v>
      </c>
    </row>
    <row r="34" spans="7:7" x14ac:dyDescent="0.2">
      <c r="G34" s="4" t="s">
        <v>65</v>
      </c>
    </row>
  </sheetData>
  <mergeCells count="6">
    <mergeCell ref="F3:G3"/>
    <mergeCell ref="A10:C10"/>
    <mergeCell ref="A7:D7"/>
    <mergeCell ref="A1:D1"/>
    <mergeCell ref="A2:E2"/>
    <mergeCell ref="A4:E4"/>
  </mergeCells>
  <pageMargins left="0.7" right="0.7" top="0.75" bottom="0.75" header="0.3" footer="0.3"/>
  <pageSetup scale="35" orientation="portrait" r:id="rId1"/>
  <rowBreaks count="1" manualBreakCount="1">
    <brk id="12"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D2756-4EDC-4C28-A4B5-91E1555756C9}">
  <dimension ref="A1:F2"/>
  <sheetViews>
    <sheetView workbookViewId="0">
      <selection activeCell="E2" sqref="E2"/>
    </sheetView>
  </sheetViews>
  <sheetFormatPr baseColWidth="10" defaultRowHeight="15" x14ac:dyDescent="0.25"/>
  <cols>
    <col min="1" max="1" width="49" customWidth="1"/>
    <col min="2" max="2" width="13" customWidth="1"/>
    <col min="3" max="3" width="15.28515625" customWidth="1"/>
    <col min="4" max="4" width="19.28515625" customWidth="1"/>
    <col min="5" max="5" width="17.7109375" customWidth="1"/>
    <col min="6" max="6" width="15.42578125" customWidth="1"/>
  </cols>
  <sheetData>
    <row r="1" spans="1:6" ht="59.25" customHeight="1" x14ac:dyDescent="0.25">
      <c r="A1" s="14" t="s">
        <v>11</v>
      </c>
      <c r="B1" s="14" t="s">
        <v>76</v>
      </c>
      <c r="C1" s="14" t="s">
        <v>66</v>
      </c>
      <c r="D1" s="14" t="s">
        <v>77</v>
      </c>
      <c r="E1" s="14" t="s">
        <v>78</v>
      </c>
      <c r="F1" s="14" t="s">
        <v>12</v>
      </c>
    </row>
    <row r="2" spans="1:6" x14ac:dyDescent="0.25">
      <c r="A2" s="2" t="str">
        <f>+OFERENTES!A2</f>
        <v xml:space="preserve">LYN INGENIERIA SAS </v>
      </c>
      <c r="B2" s="2" t="str">
        <f>+'Oferta Economica'!G44</f>
        <v>CUMPLE</v>
      </c>
      <c r="C2" s="98" t="str">
        <f>+'personal propuesto'!E9</f>
        <v xml:space="preserve"> NO CUMPLE</v>
      </c>
      <c r="D2" s="99" t="str">
        <f>+'EXP PROPONENTES '!F14</f>
        <v>NO CUMPLE</v>
      </c>
      <c r="E2" s="99" t="str">
        <f>+Sede!D10</f>
        <v>NO CUMPLE</v>
      </c>
      <c r="F2" s="15" t="s">
        <v>83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D549D-7EC0-4FB0-8AB9-57B91180AC10}">
  <dimension ref="A2:A7"/>
  <sheetViews>
    <sheetView tabSelected="1" topLeftCell="A6" zoomScale="120" zoomScaleNormal="120" workbookViewId="0">
      <selection activeCell="A7" sqref="A7"/>
    </sheetView>
  </sheetViews>
  <sheetFormatPr baseColWidth="10" defaultRowHeight="15" x14ac:dyDescent="0.25"/>
  <cols>
    <col min="1" max="1" width="93.42578125" customWidth="1"/>
  </cols>
  <sheetData>
    <row r="2" spans="1:1" x14ac:dyDescent="0.25">
      <c r="A2" s="17" t="s">
        <v>14</v>
      </c>
    </row>
    <row r="3" spans="1:1" ht="42.75" customHeight="1" x14ac:dyDescent="0.25">
      <c r="A3" s="16" t="s">
        <v>84</v>
      </c>
    </row>
    <row r="4" spans="1:1" ht="39.75" customHeight="1" x14ac:dyDescent="0.25">
      <c r="A4" s="16" t="s">
        <v>85</v>
      </c>
    </row>
    <row r="5" spans="1:1" ht="18.75" customHeight="1" x14ac:dyDescent="0.25">
      <c r="A5" s="16" t="s">
        <v>93</v>
      </c>
    </row>
    <row r="6" spans="1:1" ht="78.75" customHeight="1" x14ac:dyDescent="0.25">
      <c r="A6" s="16" t="s">
        <v>94</v>
      </c>
    </row>
    <row r="7" spans="1:1" ht="168" x14ac:dyDescent="0.25">
      <c r="A7" s="16" t="s">
        <v>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OFERENTES</vt:lpstr>
      <vt:lpstr>Oferta Economica</vt:lpstr>
      <vt:lpstr>personal propuesto</vt:lpstr>
      <vt:lpstr>EXP PROPONENTES </vt:lpstr>
      <vt:lpstr>Sede</vt:lpstr>
      <vt:lpstr>HABILITANTES</vt:lpstr>
      <vt:lpstr>CONCLUSIONES</vt:lpstr>
      <vt:lpstr>'EXP PROPONENTES '!Área_de_impresión</vt:lpstr>
      <vt:lpstr>'personal propuesto'!Área_de_impresión</vt:lpstr>
      <vt:lpstr>Sede!Área_de_impresión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Magnolia Restrepo Sanchez</dc:creator>
  <cp:lastModifiedBy>Ana Lucía Ramírez Patiño</cp:lastModifiedBy>
  <cp:lastPrinted>2020-01-23T18:57:19Z</cp:lastPrinted>
  <dcterms:created xsi:type="dcterms:W3CDTF">2015-01-27T15:47:13Z</dcterms:created>
  <dcterms:modified xsi:type="dcterms:W3CDTF">2023-05-05T21:11:40Z</dcterms:modified>
</cp:coreProperties>
</file>