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Archivos Usuario\Downloads\"/>
    </mc:Choice>
  </mc:AlternateContent>
  <xr:revisionPtr revIDLastSave="0" documentId="13_ncr:1_{5ED38E8E-4A1C-44BF-B7B4-C490EFF6DC3B}" xr6:coauthVersionLast="47" xr6:coauthVersionMax="47" xr10:uidLastSave="{00000000-0000-0000-0000-000000000000}"/>
  <bookViews>
    <workbookView xWindow="3075" yWindow="3075" windowWidth="21600" windowHeight="11385" xr2:uid="{93EC0154-01FF-4CF5-9B97-F549D3564568}"/>
  </bookViews>
  <sheets>
    <sheet name="FORMULARIO 1 - DETALLADO" sheetId="1" r:id="rId1"/>
    <sheet name="FORMULARIO 1 " sheetId="3" r:id="rId2"/>
    <sheet name="FORMULARIO1 - GLOBAL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\a">#REF!</definedName>
    <definedName name="\L">#REF!</definedName>
    <definedName name="\P">#REF!</definedName>
    <definedName name="\s">#REF!</definedName>
    <definedName name="\X" localSheetId="2">'FORMULARIO1 - GLOBAL'!err</definedName>
    <definedName name="\X">[0]!err</definedName>
    <definedName name="\Z" localSheetId="2">'FORMULARIO1 - GLOBAL'!err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2">IF('FORMULARIO1 - GLOBAL'!Values_Entered,[0]!Header_Row+'FORMULARIO1 - GLOBAL'!Number_of_Payments,[0]!Header_Row)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2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2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 localSheetId="2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2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 localSheetId="2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2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 localSheetId="2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 localSheetId="2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2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2">IF('FORMULARIO1 - GLOBAL'!Values_Entered,[0]!Header_Row+'FORMULARIO1 - GLOBAL'!Number_of_Payments,[0]!Header_Row)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2">IF(________________v8,[0]!Header_Row+________________v4,[0]!Header_Row)</definedName>
    <definedName name="________________v1">IF(________________v8,[0]!Header_Row+________________v4,[0]!Header_Row)</definedName>
    <definedName name="________________v2" localSheetId="2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 localSheetId="2">IF(________________w7,[0]!Header_Row+________________w3,[0]!Header_Row)</definedName>
    <definedName name="________________w1">IF(________________w7,[0]!Header_Row+________________w3,[0]!Header_Row)</definedName>
    <definedName name="________________w2" localSheetId="2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 localSheetId="2">IF(________________X7,[0]!Header_Row+________________X3,[0]!Header_Row)</definedName>
    <definedName name="________________X1">IF(________________X7,[0]!Header_Row+________________X3,[0]!Header_Row)</definedName>
    <definedName name="________________X2" localSheetId="2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 localSheetId="2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2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 localSheetId="2">IF(________________z7,[0]!Header_Row+________________z3,[0]!Header_Row)</definedName>
    <definedName name="________________z1">IF(________________z7,[0]!Header_Row+________________z3,[0]!Header_Row)</definedName>
    <definedName name="________________z2" localSheetId="2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2">IF('FORMULARIO1 - GLOBAL'!Values_Entered,[0]!Header_Row+'FORMULARIO1 - GLOBAL'!Number_of_Payments,[0]!Header_Row)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2">IF(______________v8,[0]!Header_Row+______________v4,[0]!Header_Row)</definedName>
    <definedName name="______________v1">IF(______________v8,[0]!Header_Row+______________v4,[0]!Header_Row)</definedName>
    <definedName name="______________v2" localSheetId="2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 localSheetId="2">IF(______________w7,[0]!Header_Row+______________w3,[0]!Header_Row)</definedName>
    <definedName name="______________w1">IF(______________w7,[0]!Header_Row+______________w3,[0]!Header_Row)</definedName>
    <definedName name="______________w2" localSheetId="2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 localSheetId="2">IF(______________X7,[0]!Header_Row+______________X3,[0]!Header_Row)</definedName>
    <definedName name="______________X1">IF(______________X7,[0]!Header_Row+______________X3,[0]!Header_Row)</definedName>
    <definedName name="______________X2" localSheetId="2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 localSheetId="2">IF(________________y7,[0]!Header_Row+________________y3,[0]!Header_Row)</definedName>
    <definedName name="______________y1">IF(________________y7,[0]!Header_Row+________________y3,[0]!Header_Row)</definedName>
    <definedName name="______________y2" localSheetId="2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 localSheetId="2">IF(______________z7,[0]!Header_Row+______________z3,[0]!Header_Row)</definedName>
    <definedName name="______________z1">IF(______________z7,[0]!Header_Row+______________z3,[0]!Header_Row)</definedName>
    <definedName name="______________z2" localSheetId="2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2">IF('FORMULARIO1 - GLOBAL'!Values_Entered,[0]!Header_Row+'FORMULARIO1 - GLOBAL'!Number_of_Payments,[0]!Header_Row)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2">IF(____________v8,[0]!Header_Row+____________v4,[0]!Header_Row)</definedName>
    <definedName name="____________v1">IF(____________v8,[0]!Header_Row+____________v4,[0]!Header_Row)</definedName>
    <definedName name="____________v2" localSheetId="2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 localSheetId="2">IF(____________w7,[0]!Header_Row+____________w3,[0]!Header_Row)</definedName>
    <definedName name="____________w1">IF(____________w7,[0]!Header_Row+____________w3,[0]!Header_Row)</definedName>
    <definedName name="____________w2" localSheetId="2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 localSheetId="2">IF(____________X7,[0]!Header_Row+____________X3,[0]!Header_Row)</definedName>
    <definedName name="____________X1">IF(____________X7,[0]!Header_Row+____________X3,[0]!Header_Row)</definedName>
    <definedName name="____________X2" localSheetId="2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 localSheetId="2">IF(______________y7,[0]!Header_Row+______________y3,[0]!Header_Row)</definedName>
    <definedName name="____________y1">IF(______________y7,[0]!Header_Row+______________y3,[0]!Header_Row)</definedName>
    <definedName name="____________y2" localSheetId="2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 localSheetId="2">IF(____________z7,[0]!Header_Row+____________z3,[0]!Header_Row)</definedName>
    <definedName name="____________z1">IF(____________z7,[0]!Header_Row+____________z3,[0]!Header_Row)</definedName>
    <definedName name="____________z2" localSheetId="2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2">IF('FORMULARIO1 - GLOBAL'!Values_Entered,[0]!Header_Row+'FORMULARIO1 - GLOBAL'!Number_of_Payments,[0]!Header_Row)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2">IF(__________v8,[0]!Header_Row+__________v4,[0]!Header_Row)</definedName>
    <definedName name="__________v1">IF(__________v8,[0]!Header_Row+__________v4,[0]!Header_Row)</definedName>
    <definedName name="__________v2" localSheetId="2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 localSheetId="2">IF(__________w7,[0]!Header_Row+__________w3,[0]!Header_Row)</definedName>
    <definedName name="__________w1">IF(__________w7,[0]!Header_Row+__________w3,[0]!Header_Row)</definedName>
    <definedName name="__________w2" localSheetId="2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 localSheetId="2">IF(__________X7,[0]!Header_Row+__________X3,[0]!Header_Row)</definedName>
    <definedName name="__________X1">IF(__________X7,[0]!Header_Row+__________X3,[0]!Header_Row)</definedName>
    <definedName name="__________X2" localSheetId="2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y1" localSheetId="2">IF(____________y7,[0]!Header_Row+____________y3,[0]!Header_Row)</definedName>
    <definedName name="__________y1">IF(____________y7,[0]!Header_Row+____________y3,[0]!Header_Row)</definedName>
    <definedName name="__________y2" localSheetId="2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 localSheetId="2">IF(__________z7,[0]!Header_Row+__________z3,[0]!Header_Row)</definedName>
    <definedName name="__________z1">IF(__________z7,[0]!Header_Row+__________z3,[0]!Header_Row)</definedName>
    <definedName name="__________z2" localSheetId="2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2">IF('FORMULARIO1 - GLOBAL'!Values_Entered,[0]!Header_Row+'FORMULARIO1 - GLOBAL'!Number_of_Payments,[0]!Header_Row)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2">IF(________v8,[0]!Header_Row+________v4,[0]!Header_Row)</definedName>
    <definedName name="________v1">IF(________v8,[0]!Header_Row+________v4,[0]!Header_Row)</definedName>
    <definedName name="________v2" localSheetId="2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2">Scheduled_Payment+Extra_Payment</definedName>
    <definedName name="________v7">Scheduled_Payment+Extra_Payment</definedName>
    <definedName name="________v8">#N/A</definedName>
    <definedName name="________w1" localSheetId="2">IF(________w7,[0]!Header_Row+________w3,[0]!Header_Row)</definedName>
    <definedName name="________w1">IF(________w7,[0]!Header_Row+________w3,[0]!Header_Row)</definedName>
    <definedName name="________w2" localSheetId="2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 localSheetId="2">IF(________X7,[0]!Header_Row+________X3,[0]!Header_Row)</definedName>
    <definedName name="________X1">IF(________X7,[0]!Header_Row+________X3,[0]!Header_Row)</definedName>
    <definedName name="________X2" localSheetId="2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2">Scheduled_Payment+Extra_Payment</definedName>
    <definedName name="________X6">Scheduled_Payment+Extra_Payment</definedName>
    <definedName name="________X7">#N/A</definedName>
    <definedName name="________y1" localSheetId="2">IF(__________y7,[0]!Header_Row+__________y3,[0]!Header_Row)</definedName>
    <definedName name="________y1">IF(__________y7,[0]!Header_Row+__________y3,[0]!Header_Row)</definedName>
    <definedName name="________y2" localSheetId="2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2">Scheduled_Payment+Extra_Payment</definedName>
    <definedName name="________y6">Scheduled_Payment+Extra_Payment</definedName>
    <definedName name="________y7">#N/A</definedName>
    <definedName name="________z1" localSheetId="2">IF(________z7,[0]!Header_Row+________z3,[0]!Header_Row)</definedName>
    <definedName name="________z1">IF(________z7,[0]!Header_Row+________z3,[0]!Header_Row)</definedName>
    <definedName name="________z2" localSheetId="2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2">IF(________y7,[0]!Header_Row+________y3,[0]!Header_Row)</definedName>
    <definedName name="_______y1">IF(________y7,[0]!Header_Row+________y3,[0]!Header_Row)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2">IF('FORMULARIO1 - GLOBAL'!______v8,[0]!Header_Row+'FORMULARIO1 - GLOBAL'!______v4,[0]!Header_Row)</definedName>
    <definedName name="______v1">IF([0]!______v8,[0]!Header_Row+[0]!______v4,[0]!Header_Row)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2">IF(______w7,[0]!Header_Row+______w3,[0]!Header_Row)</definedName>
    <definedName name="______w1">IF(______w7,[0]!Header_Row+______w3,[0]!Header_Row)</definedName>
    <definedName name="______w2" localSheetId="2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2">Scheduled_Payment+Extra_Payment</definedName>
    <definedName name="______w6">Scheduled_Payment+Extra_Payment</definedName>
    <definedName name="______w7">#N/A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2">IF('FORMULARIO1 - GLOBAL'!_____v8,[0]!Header_Row+'FORMULARIO1 - GLOBAL'!_____v4,[0]!Header_Row)</definedName>
    <definedName name="_____v1">IF([0]!_____v8,[0]!Header_Row+[0]!_____v4,[0]!Header_Row)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2">IF(_____w7,[0]!Header_Row+_____w3,[0]!Header_Row)</definedName>
    <definedName name="_____w1">IF(_____w7,[0]!Header_Row+_____w3,[0]!Header_Row)</definedName>
    <definedName name="_____w2" localSheetId="2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2">Scheduled_Payment+Extra_Payment</definedName>
    <definedName name="_____w6">Scheduled_Payment+Extra_Payment</definedName>
    <definedName name="_____w7">#N/A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2">IF('FORMULARIO1 - GLOBAL'!______y7,[0]!Header_Row+'FORMULARIO1 - GLOBAL'!______y3,[0]!Header_Row)</definedName>
    <definedName name="_____y1">IF([0]!______y7,[0]!Header_Row+[0]!______y3,[0]!Header_Row)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2">IF('FORMULARIO1 - GLOBAL'!____v8,[0]!Header_Row+'FORMULARIO1 - GLOBAL'!____v4,[0]!Header_Row)</definedName>
    <definedName name="____v1">IF([0]!____v8,[0]!Header_Row+[0]!____v4,[0]!Header_Row)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2">IF(____w7,[0]!Header_Row+____w3,[0]!Header_Row)</definedName>
    <definedName name="____w1">IF(____w7,[0]!Header_Row+____w3,[0]!Header_Row)</definedName>
    <definedName name="____w2" localSheetId="2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2">Scheduled_Payment+Extra_Payment</definedName>
    <definedName name="____w6">Scheduled_Payment+Extra_Payment</definedName>
    <definedName name="____w7">#N/A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2">IF('FORMULARIO1 - GLOBAL'!____y7,[0]!Header_Row+'FORMULARIO1 - GLOBAL'!____y3,[0]!Header_Row)</definedName>
    <definedName name="____y1">IF([0]!____y7,[0]!Header_Row+[0]!____y3,[0]!Header_Row)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[4]G.G!#REF!</definedName>
    <definedName name="__123Graph_Acaja" hidden="1">[5]EVA!$D$39:$AD$39</definedName>
    <definedName name="__123Graph_ACart_AnticAdic" hidden="1">[5]EVA!$F$95:$I$95</definedName>
    <definedName name="__123Graph_AFACTURAC" hidden="1">[5]Program!$B$120:$Y$120</definedName>
    <definedName name="__123Graph_AGraph2" hidden="1">[4]G.G!#REF!</definedName>
    <definedName name="__123Graph_Bcaja" hidden="1">[5]EVA!$D$56:$AD$56</definedName>
    <definedName name="__123Graph_BCart_AnticAdic" hidden="1">[5]EVA!$F$96:$I$96</definedName>
    <definedName name="__123Graph_Ccaja" hidden="1">[5]EVA!$D$58:$AD$58</definedName>
    <definedName name="__123Graph_CCart_AnticAdic" hidden="1">[5]EVA!$F$97:$I$97</definedName>
    <definedName name="__123Graph_Dcaja" hidden="1">[5]EVA!$D$61:$AD$61</definedName>
    <definedName name="__123Graph_DCart_AnticAdic" hidden="1">[5]EVA!$F$99:$I$99</definedName>
    <definedName name="__123Graph_ECart_AnticAdic" hidden="1">[5]EVA!$F$99:$I$99</definedName>
    <definedName name="__123Graph_LBL_ACart_AnticAdic" hidden="1">[5]EVA!$J$95:$K$95</definedName>
    <definedName name="__123Graph_LBL_Ccaja" hidden="1">[5]EVA!$D$58:$AD$58</definedName>
    <definedName name="__123Graph_LBL_DCart_AnticAdic" hidden="1">[5]EVA!$F$98:$I$98</definedName>
    <definedName name="__123Graph_X" hidden="1">[4]G.G!#REF!</definedName>
    <definedName name="__123Graph_Xcaja" hidden="1">[5]EVA!$D$6:$AD$6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'FORMULARIO1 - GLOBAL'!err</definedName>
    <definedName name="__F">[0]!err</definedName>
    <definedName name="__FS01" localSheetId="2">'FORMULARIO1 - GLOBAL'!err</definedName>
    <definedName name="__FS01">[0]!err</definedName>
    <definedName name="__G1">#N/A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[6]PESOS!#REF!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IF([7]!Loan_Amount*[7]!Interest_Rate*[7]!Loan_Years*[7]!Loan_Start&gt;0,1,0)</definedName>
    <definedName name="__nO">IF([7]!Loan_Amount*[7]!Interest_Rate*[7]!Loan_Years*[7]!Loan_Start&gt;0,1,0)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[8]EST2!#REF!</definedName>
    <definedName name="_02_DER_K15_700_–_K16_100">[8]EST2!#REF!</definedName>
    <definedName name="_03_K15_140_–_K20_540">[8]EST2!#REF!</definedName>
    <definedName name="_04">[8]EST2!#REF!</definedName>
    <definedName name="_05_DER_K35_250_–_K35_605.41">[8]EST2!#REF!</definedName>
    <definedName name="_05_IZQ_K25_695_–_K35_327.62">[8]EST2!#REF!</definedName>
    <definedName name="_05_IZQ_K35_420_–_K36_462.29">[8]EST2!#REF!</definedName>
    <definedName name="_06_K41_785.67_–_K48_083.55">[8]EST2!#REF!</definedName>
    <definedName name="_07_DER_K48_000_–_K49_563.19">[8]EST2!#REF!</definedName>
    <definedName name="_07_IZQ_K49_320_–_K52_112.74">[8]EST2!#REF!</definedName>
    <definedName name="_08_DER_K57_040_–_K61_476.50">[8]EST2!#REF!</definedName>
    <definedName name="_08_IZQ_K52_300_–_K57_577.97">[8]EST2!#REF!</definedName>
    <definedName name="_08_K24_723__A_K55_717.28">[8]EST2!#REF!</definedName>
    <definedName name="_09_K61_520_A_K61_144">[8]EST2!#REF!</definedName>
    <definedName name="_1__123Graph_ACart_Utilidad" hidden="1">[5]EVA!$F$104:$I$104</definedName>
    <definedName name="_10_PR64_500_–_PR_69_541.49">[8]EST2!#REF!</definedName>
    <definedName name="_123" hidden="1">[4]G.G!#REF!</definedName>
    <definedName name="_2__123Graph_BCart_Utilidad" hidden="1">[5]EVA!$F$105:$I$105</definedName>
    <definedName name="_3" hidden="1">[4]G.G!#REF!</definedName>
    <definedName name="_3__123Graph_CCart_Utilidad" hidden="1">[5]EVA!$F$106:$I$106</definedName>
    <definedName name="_4__123Graph_LBL_ACart_Utilidad" hidden="1">[5]EVA!$F$109:$I$109</definedName>
    <definedName name="_5__123Graph_LBL_BCart_Utilidad" hidden="1">[5]EVA!$F$110:$I$110</definedName>
    <definedName name="_6__123Graph_LBL_CCart_Utilidad" hidden="1">[5]EVA!$F$111:$I$111</definedName>
    <definedName name="_7__123Graph_XCart_Utilidad" hidden="1">[5]EVA!$F$103:$I$103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[9]Datos!$B$2</definedName>
    <definedName name="_adi2">[9]Datos!$B$3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asd" hidden="1">'[10]46W9'!#REF!</definedName>
    <definedName name="_dhc1">[11]Dimensiones!$B$13</definedName>
    <definedName name="_dhc2">[11]Dimensiones!$B$17</definedName>
    <definedName name="_dhc3">[11]Dimensiones!$B$21</definedName>
    <definedName name="_dhc4">[11]Dimensiones!$B$25</definedName>
    <definedName name="_dhc5">[11]Dimensiones!$B$29</definedName>
    <definedName name="_dvc1">[11]Dimensiones!$B$12</definedName>
    <definedName name="_dvc2">[11]Dimensiones!$B$16</definedName>
    <definedName name="_dvc3">[11]Dimensiones!$B$20</definedName>
    <definedName name="_dvc4">[11]Dimensiones!$B$24</definedName>
    <definedName name="_dvc5">[11]Dimensiones!$B$28</definedName>
    <definedName name="_eac1">[11]Dimensiones!$F$10</definedName>
    <definedName name="_eac2">[11]Dimensiones!$F$13</definedName>
    <definedName name="_eac3">[11]Dimensiones!$F$16</definedName>
    <definedName name="_eac4">[11]Dimensiones!$F$19</definedName>
    <definedName name="_eac5">[11]Dimensiones!$F$22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'FORMULARIO1 - GLOBAL'!err</definedName>
    <definedName name="_F">[0]!err</definedName>
    <definedName name="_fc">[11]Dimensiones!$B$9</definedName>
    <definedName name="_Fill" hidden="1">#REF!</definedName>
    <definedName name="_xlnm._FilterDatabase" localSheetId="1" hidden="1">'FORMULARIO 1 '!$C$10:$J$74</definedName>
    <definedName name="_xlnm._FilterDatabase" localSheetId="0" hidden="1">'FORMULARIO 1 - DETALLADO'!$C$10:$J$74</definedName>
    <definedName name="_xlnm._FilterDatabase" hidden="1">'[10]46W9'!#REF!</definedName>
    <definedName name="_FS01" localSheetId="2">'FORMULARIO1 - GLOBAL'!err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>[11]Dimensiones!$F$8</definedName>
    <definedName name="_hac2">[11]Dimensiones!$F$11</definedName>
    <definedName name="_hac3">[11]Dimensiones!$F$14</definedName>
    <definedName name="_hac4">[11]Dimensiones!$F$17</definedName>
    <definedName name="_hac5">[11]Dimensiones!$F$20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[11]Dimensiones!$F$9</definedName>
    <definedName name="_lac2">[11]Dimensiones!$F$12</definedName>
    <definedName name="_lac3">[11]Dimensiones!$F$15</definedName>
    <definedName name="_lac4">[11]Dimensiones!$F$18</definedName>
    <definedName name="_lac5">[11]Dimensiones!$F$21</definedName>
    <definedName name="_lar03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[6]PESOS!#REF!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'[12]CANT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[13]Otros!$D$14</definedName>
    <definedName name="_OCT2">#REF!</definedName>
    <definedName name="_OF">[13]Otros!$D$15</definedName>
    <definedName name="_Order1" hidden="1">0</definedName>
    <definedName name="_Order2" hidden="1">0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[13]Otros!$D$17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AS">[13]Otros!$D$18</definedName>
    <definedName name="_rc">#REF!</definedName>
    <definedName name="_ref4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[14]!absc</definedName>
    <definedName name="A000" localSheetId="0">[14]!absc</definedName>
    <definedName name="A000">[14]!absc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[15]!absc</definedName>
    <definedName name="AA">[15]!absc</definedName>
    <definedName name="AAA" localSheetId="2">'FORMULARIO1 - GLOBAL'!err</definedName>
    <definedName name="AAA">[0]!err</definedName>
    <definedName name="AAAAA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[16]General!#REF!</definedName>
    <definedName name="absc" localSheetId="1">[17]!absc</definedName>
    <definedName name="absc" localSheetId="0">[17]!absc</definedName>
    <definedName name="absc">[18]!absc</definedName>
    <definedName name="absc_" localSheetId="1">[17]!absc</definedName>
    <definedName name="absc_" localSheetId="0">[17]!absc</definedName>
    <definedName name="absc_">[19]!absc</definedName>
    <definedName name="absc_1" localSheetId="1">[17]!absc</definedName>
    <definedName name="absc_1" localSheetId="0">[17]!absc</definedName>
    <definedName name="absc_1">[19]!absc</definedName>
    <definedName name="absc1" localSheetId="1">#N/A</definedName>
    <definedName name="absc1" localSheetId="0">#N/A</definedName>
    <definedName name="absc1">[20]!absc</definedName>
    <definedName name="ac">[11]Dimensiones!$B$8</definedName>
    <definedName name="Acarreo">[21]General!$N$12:$N$1485</definedName>
    <definedName name="AccessDatabase" hidden="1">"C:\C-314\VOLUMENES\volfin4.mdb"</definedName>
    <definedName name="acci">#REF!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[22]Informacion!$B$15</definedName>
    <definedName name="ADMINISTRADOR_VIAL__ARMANDO_SANCHEZ_SANCHEZ">[23]INDICMICROEMP!$A$20</definedName>
    <definedName name="ADMON">'[24]Formulario N° 4'!$F$129</definedName>
    <definedName name="adoc1" localSheetId="1">#N/A</definedName>
    <definedName name="adoc1" localSheetId="0">#N/A</definedName>
    <definedName name="adoc1">[20]!absc</definedName>
    <definedName name="ADOC125" localSheetId="1">[20]!absc</definedName>
    <definedName name="ADOC125">[20]!absc</definedName>
    <definedName name="adoq" localSheetId="1">#N/A</definedName>
    <definedName name="adoq" localSheetId="0">#N/A</definedName>
    <definedName name="adoq">[14]!absc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[25]!absc</definedName>
    <definedName name="alc" localSheetId="0">[25]!absc</definedName>
    <definedName name="alc">[26]!absc</definedName>
    <definedName name="ANCLAJE">'[27]MC SF GAVIONES'!#REF!</definedName>
    <definedName name="ANE">'[28]ANEXO 7'!#REF!</definedName>
    <definedName name="anscount" hidden="1">1</definedName>
    <definedName name="Antic">[29]BASES!$B$33</definedName>
    <definedName name="ANTICIPO">[30]BASES!$B$33</definedName>
    <definedName name="AÑO">[31]PRESUPUESTO!$D$13</definedName>
    <definedName name="AÑOWUIE">'[32]Res-Accide-10'!$R$2:$R$7</definedName>
    <definedName name="ao">#REF!</definedName>
    <definedName name="APU" localSheetId="1">#N/A</definedName>
    <definedName name="APU" localSheetId="0">#N/A</definedName>
    <definedName name="APU">[33]!absc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 localSheetId="2">'FORMULARIO1 - GLOBAL'!err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[11]Dimensiones!$B$36</definedName>
    <definedName name="_xlnm.Extract">'[34]AC2-AG96'!#REF!</definedName>
    <definedName name="_xlnm.Print_Area" localSheetId="1">'FORMULARIO 1 '!$A$1:$K$85</definedName>
    <definedName name="_xlnm.Print_Area" localSheetId="0">'FORMULARIO 1 - DETALLADO'!$A$1:$K$85</definedName>
    <definedName name="_xlnm.Print_Area" localSheetId="2">'FORMULARIO1 - GLOBAL'!$A$1:$I$41</definedName>
    <definedName name="_xlnm.Print_Area">#N/A</definedName>
    <definedName name="ARENA">[24]MATERIALES!$D$2</definedName>
    <definedName name="Arenag">#REF!</definedName>
    <definedName name="armuve" localSheetId="2">'FORMULARIO1 - GLOBAL'!err</definedName>
    <definedName name="armuve">[0]!err</definedName>
    <definedName name="ARP">#REF!</definedName>
    <definedName name="articulos">[35]articulos!$A$2:$E$65536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'FORMULARIO1 - GLOBAL'!err</definedName>
    <definedName name="ASDFGHJKLÑ">[0]!err</definedName>
    <definedName name="asdfñk">#N/A</definedName>
    <definedName name="ASFALTO">'[36]5.2'!$D$21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[11]Dimensiones!$D$10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[16]General!#REF!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'[37]ESTADO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'[38]ESTADO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[24]EQUIPO!$D$10</definedName>
    <definedName name="CARGO">#REF!</definedName>
    <definedName name="CARLOS">[39]General!$N$12:$N$1485</definedName>
    <definedName name="CARRETERA">#REF!</definedName>
    <definedName name="CARRO">#REF!</definedName>
    <definedName name="CASA">[40]General!#REF!</definedName>
    <definedName name="CASITA">[16]General!#REF!</definedName>
    <definedName name="CATD8">#REF!</definedName>
    <definedName name="CATEGORIA">#REF!</definedName>
    <definedName name="causa">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'[41]A. P. U.'!#REF!</definedName>
    <definedName name="CCCCCC" localSheetId="0">'[41]A. P. U.'!#REF!</definedName>
    <definedName name="CCCCCC">'[42]A. P. U.'!#REF!</definedName>
    <definedName name="ccto210" localSheetId="1">#REF!</definedName>
    <definedName name="ccto210" localSheetId="0">#REF!</definedName>
    <definedName name="ccto210">#REF!</definedName>
    <definedName name="cd">[43]Hoja1!$C$81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[29]CDItem!$G$8</definedName>
    <definedName name="cds" localSheetId="2" hidden="1">{#N/A,#N/A,FALSE,"sumi ";#N/A,#N/A,FALSE,"RESUMEN"}</definedName>
    <definedName name="cds" hidden="1">{#N/A,#N/A,FALSE,"sumi ";#N/A,#N/A,FALSE,"RESUMEN"}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[44]Insum!$A$3:$H$63</definedName>
    <definedName name="cesped">#REF!</definedName>
    <definedName name="CIRCUITOS">[45]Circuitos!$C$2:$C$891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[24]EQUIPO!$D$5</definedName>
    <definedName name="COMPROBANTE_DE_PAGO">#REF!</definedName>
    <definedName name="concreto">#REF!</definedName>
    <definedName name="Concreto1_m">[11]Dimensiones!$F$36</definedName>
    <definedName name="Concreto2_m">[11]Dimensiones!$F$38</definedName>
    <definedName name="Concreto3_m">[11]Dimensiones!$F$40</definedName>
    <definedName name="Concreto4_m">[11]Dimensiones!$F$42</definedName>
    <definedName name="Concreto5_m">[11]Dimensiones!$F$44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 localSheetId="2">'FORMULARIO1 - GLOBAL'!err</definedName>
    <definedName name="COPIA">[0]!err</definedName>
    <definedName name="copiao4" localSheetId="2">'FORMULARIO1 - GLOBAL'!err</definedName>
    <definedName name="copiao4">[0]!err</definedName>
    <definedName name="corri" localSheetId="2">'FORMULARIO1 - GLOBAL'!err</definedName>
    <definedName name="corri">[0]!err</definedName>
    <definedName name="COSTO_TRANSPORTE">[46]Transp.!$B$5:$E$19</definedName>
    <definedName name="COSTODIRECTO">#REF!</definedName>
    <definedName name="COSTOS">[47]TARIFAS!$A$1:$F$52</definedName>
    <definedName name="cp">#REF!</definedName>
    <definedName name="_xlnm.Criteria">'[34]AC2-AG96'!#REF!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2">'FORMULARIO1 - GLOBAL'!err</definedName>
    <definedName name="CUAL">[0]!err</definedName>
    <definedName name="CUBS">[48]Hoja1!$A$1:$IV$65536</definedName>
    <definedName name="CUENTA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[49]Sanitario!$AC$9:$AD$9</definedName>
    <definedName name="dario">'[50]GPI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2">TRUNC(60*(ABS(#REF!)-DEFLEXION_GG))</definedName>
    <definedName name="DEFLEXION_MM">TRUNC(60*(ABS(#REF!)-DEFLEXION_GG))</definedName>
    <definedName name="DEFLEXION_SS" localSheetId="2">ROUND(3600*(ABS(#REF!)-DEFLEXION_GG-'FORMULARIO1 - GLOBAL'!DEFLEXION_MM/60),0)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[51]CONT_ADI!#REF!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[31]PRESUPUESTO!$B$13</definedName>
    <definedName name="diego">#REF!</definedName>
    <definedName name="diego1">#REF!</definedName>
    <definedName name="DistanciasPRS7801">[52]Hoja1!$K$3:$L$55</definedName>
    <definedName name="DistanciasPRS9003">[52]Hoja1!$A$3:$B$52</definedName>
    <definedName name="DistanciasPRS9004">[52]Hoja1!$F$3:$G$33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[49]Sanitario!$AC$8:$AD$8</definedName>
    <definedName name="drf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[49]Sanitario!$AC$7:$AD$7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">[11]Dimensiones!$B$11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2">Scheduled_Payment+Extra_Payment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l">#REF!</definedName>
    <definedName name="emanto">#REF!</definedName>
    <definedName name="emanto_51">#REF!</definedName>
    <definedName name="eme" localSheetId="2">'FORMULARIO1 - GLOBAL'!err</definedName>
    <definedName name="eme">[0]!err</definedName>
    <definedName name="EMPRESA">#REF!</definedName>
    <definedName name="End_Bal">#REF!</definedName>
    <definedName name="ENERO">[53]General!#REF!</definedName>
    <definedName name="ENEROA">[54]General!#REF!</definedName>
    <definedName name="ENTRADASP">#REF!</definedName>
    <definedName name="EPS">#REF!</definedName>
    <definedName name="EQUI">[17]EQUIPOS!$1:$1048576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[55]TARIF2002!#REF!</definedName>
    <definedName name="ERROR5">[55]TARIF2002!#REF!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'FORMULARIO1 - GLOBAL'!err</definedName>
    <definedName name="ES">[0]!err</definedName>
    <definedName name="ESP220.1">'[56]220.1'!$H$52</definedName>
    <definedName name="ESP320.1">'[57]320.1'!$H$52</definedName>
    <definedName name="ESP330.1">'[56]330.1'!$H$52</definedName>
    <definedName name="ESP330.2">'[57]330.2'!$H$52</definedName>
    <definedName name="ESP640.1.2">'[56]640.1.2'!$H$50</definedName>
    <definedName name="ESP673.1">'[56]673.1'!$H$49</definedName>
    <definedName name="ESP673.2">'[56]673.2'!$H$53</definedName>
    <definedName name="ESP700.1">'[57]700.1'!$H$52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[11]Dimensiones!$D$11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[50]SKJ452!#REF!</definedName>
    <definedName name="Excel_BuiltIn_Print_Titles_10_51">#REF!</definedName>
    <definedName name="Excel_BuiltIn_Print_Titles_11">[50]ITA878!#REF!</definedName>
    <definedName name="Excel_BuiltIn_Print_Titles_11_51">#REF!</definedName>
    <definedName name="Excel_BuiltIn_Print_Titles_12">'[50]AEA-944'!#REF!</definedName>
    <definedName name="Excel_BuiltIn_Print_Titles_12_51">#REF!</definedName>
    <definedName name="Excel_BuiltIn_Print_Titles_13">'[50]DUB-823'!#REF!</definedName>
    <definedName name="Excel_BuiltIn_Print_Titles_13_51">#REF!</definedName>
    <definedName name="Excel_BuiltIn_Print_Titles_14">'[50]GPI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[50]XXJ617!#REF!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[50]SNG_855!#REF!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'[50]VEA 374'!#REF!</definedName>
    <definedName name="Excel_BuiltIn_Print_Titles_5_51">#REF!</definedName>
    <definedName name="Excel_BuiltIn_Print_Titles_5_XX">'[50]VEA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[50]HFB024!#REF!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[50]PAJ825!#REF!</definedName>
    <definedName name="Excel_BuiltIn_Print_Titles_9_51">#REF!</definedName>
    <definedName name="EXCROC">'[58]Análisis de precios'!$H$52</definedName>
    <definedName name="Extra_Pay">#REF!</definedName>
    <definedName name="fa">#REF!</definedName>
    <definedName name="FAC" hidden="1">#REF!</definedName>
    <definedName name="FACIL">[59]General!#REF!</definedName>
    <definedName name="FACTURADO">'[60]Itemes Renovación'!#REF!</definedName>
    <definedName name="fb">#REF!</definedName>
    <definedName name="fd" localSheetId="1">'[41]A. P. U.'!#REF!</definedName>
    <definedName name="fd" localSheetId="0">'[41]A. P. U.'!#REF!</definedName>
    <definedName name="fd">'[42]A. P. U.'!#REF!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[16]General!#REF!</definedName>
    <definedName name="FECHA">#REF!</definedName>
    <definedName name="FENREO">[61]General!#REF!</definedName>
    <definedName name="fer">'[32]Res-Accide-10'!#REF!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[16]General!#REF!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2">'FORMULARIO1 - GLOBAL'!err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+[62]Formular!$B$7:$G$71</definedName>
    <definedName name="FOTO">#REF!</definedName>
    <definedName name="FOTOS" localSheetId="1">[63]!absc</definedName>
    <definedName name="FOTOS">[63]!absc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[11]Dimensiones!$D$12</definedName>
    <definedName name="fu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[64]General!#REF!</definedName>
    <definedName name="gavion">#REF!</definedName>
    <definedName name="gb">#REF!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'FORMULARIO1 - GLOBAL'!err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2">MATCH(0.01,End_Bal,-1)+1</definedName>
    <definedName name="GI">MATCH(0.01,End_Bal,-1)+1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[24]MATERIALES!$D$3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[65]BASE!$C$4:$H$255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[49]Sanitario!$AC$6:$AD$6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[11]Dimensiones!$B$10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[11]Dimensiones!$D$9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[11]Dimensiones!$D$8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'FORMULARIO1 - GLOBAL'!err</definedName>
    <definedName name="HK">[0]!err</definedName>
    <definedName name="hl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'[66]Itemes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'[67]Itemes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'[42]A. P. U.'!#REF!</definedName>
    <definedName name="IF" localSheetId="0">'[42]A. P. U.'!#REF!</definedName>
    <definedName name="IF">'[42]A.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'[24]Formulario N° 4'!$F$130</definedName>
    <definedName name="INDI">#N/A</definedName>
    <definedName name="INDICE">'[17]INDICE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[29]BASES!$E$26</definedName>
    <definedName name="Insumos_auxiliares">[68]Insumos!#REF!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'[69]PR 1'!$A$2:$N$655</definedName>
    <definedName name="io">#REF!</definedName>
    <definedName name="io0ioprhyi0i90ryi90">#REF!</definedName>
    <definedName name="IOUHH" localSheetId="2">'FORMULARIO1 - GLOBAL'!err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[70]INDICE!$A$3:$F$400</definedName>
    <definedName name="Ítem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[71]General!#REF!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2">'FORMULARIO1 - GLOBAL'!err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[72]OCTUBRE!#REF!</definedName>
    <definedName name="KKK">[73]General!#REF!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[74]items!$C$4:$J$247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[15]!absc</definedName>
    <definedName name="La">[15]!absc</definedName>
    <definedName name="Last_Row">#N/A</definedName>
    <definedName name="LE">'[75]Listado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[39]General!$N$12:$N$1485</definedName>
    <definedName name="linc1">[11]Dimensiones!$B$15</definedName>
    <definedName name="linc2">[11]Dimensiones!$B$19</definedName>
    <definedName name="linc3">[11]Dimensiones!$B$23</definedName>
    <definedName name="linc4">[11]Dimensiones!$B$27</definedName>
    <definedName name="linc5">[11]Dimensiones!$B$31</definedName>
    <definedName name="LINEA">[76]CONT_ADI!#REF!</definedName>
    <definedName name="listequi">#REF!</definedName>
    <definedName name="listmat">#REF!</definedName>
    <definedName name="liston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[71]General!#REF!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'[75]Listado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[77]INDICE!#REF!</definedName>
    <definedName name="LOCA" localSheetId="1">#N/A</definedName>
    <definedName name="LOCA" localSheetId="0">#N/A</definedName>
    <definedName name="LOCA">[33]!absc</definedName>
    <definedName name="LOCA1" localSheetId="1">#N/A</definedName>
    <definedName name="LOCA1" localSheetId="0">#N/A</definedName>
    <definedName name="LOCA1">[33]!absc</definedName>
    <definedName name="LOCA2" localSheetId="1">[78]!absc</definedName>
    <definedName name="LOCA2">[78]!absc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[79]INDICE!#REF!</definedName>
    <definedName name="LOGO" localSheetId="2">'FORMULARIO1 - GLOBAL'!err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'[75]Listado de transportes'!$A$6:$A$10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'[32]Res-Accide-10'!#REF!</definedName>
    <definedName name="LUNA">[16]General!#REF!</definedName>
    <definedName name="m">#REF!</definedName>
    <definedName name="MA">'[32]Res-Accide-10'!#REF!</definedName>
    <definedName name="maestro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>'[80]Estado Resumen'!#REF!&lt;2.5</definedName>
    <definedName name="MALO">'[81]ESTADO VÍA-CRIT.TECNICO'!#REF!&lt;2.5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[44]Insum!$A$68:$H$98</definedName>
    <definedName name="Maquinaria">#N/A</definedName>
    <definedName name="mar">'[32]Res-Accide-10'!#REF!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ela">[82]General!#REF!</definedName>
    <definedName name="maria">[82]General!#REF!</definedName>
    <definedName name="MARILUZ">[54]General!#REF!</definedName>
    <definedName name="MARINAS">[83]General!#REF!</definedName>
    <definedName name="martillo">#REF!</definedName>
    <definedName name="MARY">[82]General!#REF!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rzito">[84]General!#REF!</definedName>
    <definedName name="MARZO">[16]General!#REF!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[17]MATERIALES!$1:$1048576</definedName>
    <definedName name="MATERIAL">#REF!</definedName>
    <definedName name="materiales">[85]materiales!$A$7:$A$1317</definedName>
    <definedName name="matriz">#REF!,#REF!</definedName>
    <definedName name="MATRIZRICS">'[86]RICS NUEVA HOJA DIARIA'!$A$1:$AB$42</definedName>
    <definedName name="MAX">[87]INDICE!$1:$1048576</definedName>
    <definedName name="MAYO">[16]General!#REF!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ARDO">[82]General!#REF!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[88]INDICE!$1:$1048576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'[75]Calculo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'FORMULARIO1 - GLOBAL'!err</definedName>
    <definedName name="NO">[0]!err</definedName>
    <definedName name="No._tanques">[11]Dimensiones!$D$36</definedName>
    <definedName name="NOMBRE" localSheetId="1">#REF!</definedName>
    <definedName name="NOMBRE" localSheetId="0">#REF!</definedName>
    <definedName name="NOMBRE">#REF!</definedName>
    <definedName name="NOVIEMBRE" localSheetId="1">MATCH(0.01,[7]!End_Bal,-1)+1</definedName>
    <definedName name="NOVIEMBRE">MATCH(0.01,[7]!End_Bal,-1)+1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2">MATCH(0.01,End_Bal,-1)+1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[89]OCTUBRE!#REF!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[90]Otros!#REF!</definedName>
    <definedName name="OTRO">[17]OTROS!$1:$1048576</definedName>
    <definedName name="otros">[85]otros!$A$6:$A$1235</definedName>
    <definedName name="p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Z">#REF!</definedName>
    <definedName name="pc">#REF!</definedName>
    <definedName name="pendiente" hidden="1">[89]OCTUBRE!#REF!</definedName>
    <definedName name="PEPE" localSheetId="2">'FORMULARIO1 - GLOBAL'!err</definedName>
    <definedName name="PEPE">[0]!err</definedName>
    <definedName name="PERIODO">[91]CUMPLIMIENTO!$M$5</definedName>
    <definedName name="PERRD">#REF!</definedName>
    <definedName name="PERRITO">[16]General!#REF!</definedName>
    <definedName name="pi">#REF!</definedName>
    <definedName name="piedram">#REF!</definedName>
    <definedName name="PILOTE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[29]BASES!$E$27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[30]BASES!$E$26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2">IF(________________y7,[0]!Header_Row+iiiii,[0]!Header_Row)</definedName>
    <definedName name="ppppp">IF(________________y7,[0]!Header_Row+iiiii,[0]!Header_Row)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[92]PRECIOS!$A$5:$M$161</definedName>
    <definedName name="precios">#REF!</definedName>
    <definedName name="PREST">#REF!</definedName>
    <definedName name="PRESTACIONES">[77]Otros!$D$5</definedName>
    <definedName name="PRESUPUESTO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2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[29]BASES!$B$31</definedName>
    <definedName name="PROG" hidden="1">#REF!</definedName>
    <definedName name="programainv" localSheetId="2">'FORMULARIO1 - GLOBAL'!err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[17]!absc</definedName>
    <definedName name="PRUEBA" localSheetId="0">[17]!absc</definedName>
    <definedName name="PRUEBA">[93]!absc</definedName>
    <definedName name="prueba1" localSheetId="1">[17]!absc</definedName>
    <definedName name="prueba1" localSheetId="0">[17]!absc</definedName>
    <definedName name="prueba1">[94]!absc</definedName>
    <definedName name="PRUEBA2" localSheetId="1">#REF!</definedName>
    <definedName name="PRUEBA2" localSheetId="0">#REF!</definedName>
    <definedName name="PRUEBA2">#REF!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[55]TARIF2002!#REF!</definedName>
    <definedName name="QE_TE">[55]TARIF2002!#REF!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[55]TARIF2002!#REF!</definedName>
    <definedName name="QI_TI">[55]TARIF2002!#REF!</definedName>
    <definedName name="QN">[55]TARIF2002!#REF!</definedName>
    <definedName name="QN_QI">[55]TARIF2002!#REF!</definedName>
    <definedName name="QNS">[95]TARIF2002!#REF!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 localSheetId="2">DATE(YEAR(Loan_Start),MONTH(Loan_Start)+Payment_Number,DAY(Loan_Start))</definedName>
    <definedName name="QQQ">DATE(YEAR(Loan_Start),MONTH(Loan_Start)+Payment_Number,DAY(Loan_Start))</definedName>
    <definedName name="qqqq" localSheetId="1">Scheduled_Payment+Extra_Payment</definedName>
    <definedName name="qqqq" localSheetId="2">Scheduled_Payment+Extra_Payment</definedName>
    <definedName name="qqqq">Scheduled_Payment+Extra_Payment</definedName>
    <definedName name="qqq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'FORMULARIO1 - GLOBAL'!err</definedName>
    <definedName name="QWERTY">[0]!err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[8]Hoja2!#REF!</definedName>
    <definedName name="rana">#REF!</definedName>
    <definedName name="rds">#REF!</definedName>
    <definedName name="RE">#N/A</definedName>
    <definedName name="recebo">#REF!</definedName>
    <definedName name="RECICLA">[96]EQUIPO!$D$14</definedName>
    <definedName name="RECURSOS">[62]Recursos!$A$6:$D$124</definedName>
    <definedName name="RED">[8]EST2!$AQ$2</definedName>
    <definedName name="REG">'[80]Estado Resumen'!#REF!&gt;2.5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[37]CARRETERAS!$A$2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'[81]ESTADO VÍA-CRIT.TECNICO'!#REF!&gt;2.5</definedName>
    <definedName name="REICIO" localSheetId="2">'FORMULARIO1 - GLOBAL'!err</definedName>
    <definedName name="REICIO">[0]!err</definedName>
    <definedName name="reinicio" localSheetId="2">'FORMULARIO1 - GLOBAL'!err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'[37]GENERALIDADES '!$E$9</definedName>
    <definedName name="resul">#REF!</definedName>
    <definedName name="RESUMEN">#REF!</definedName>
    <definedName name="Retenc">[29]BASES!$E$31</definedName>
    <definedName name="RETRO">#REF!</definedName>
    <definedName name="retromartillo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>[97]items!$C$4:$J$248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 hidden="1">{"via1",#N/A,TRUE,"general";"via2",#N/A,TRUE,"general";"via3",#N/A,TRUE,"general"}</definedName>
    <definedName name="s" hidden="1">{"via1",#N/A,TRUE,"general";"via2",#N/A,TRUE,"general";"via3",#N/A,TRUE,"general"}</definedName>
    <definedName name="SA">[8]Hoja2!#REF!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2">'FORMULARIO1 - GLOBAL'!err</definedName>
    <definedName name="salarios">[0]!err</definedName>
    <definedName name="SalMinimo">[29]BASES!$E$41</definedName>
    <definedName name="sbe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2">'FORMULARIO1 - GLOBAL'!err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2">'FORMULARIO1 - GLOBAL'!err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[8]Hoja2!#REF!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2">'FORMULARIO1 - GLOBAL'!err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[43]Hoja1!$F$60</definedName>
    <definedName name="Summary">#REF!</definedName>
    <definedName name="sw" localSheetId="2">'FORMULARIO1 - GLOBAL'!err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[98]TARIFAS!$A$1:$F$52</definedName>
    <definedName name="tb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[55]TARIF2002!#REF!</definedName>
    <definedName name="TER" localSheetId="2">'FORMULARIO1 - GLOBAL'!err</definedName>
    <definedName name="TER">[0]!err</definedName>
    <definedName name="TERM" localSheetId="2">'FORMULARIO1 - GLOBAL'!err</definedName>
    <definedName name="TERM">[0]!err</definedName>
    <definedName name="TÉRMINOS" localSheetId="2">'FORMULARIO1 - GLOBAL'!err</definedName>
    <definedName name="TÉRMINOS">[0]!err</definedName>
    <definedName name="TERR">[31]PRESUPUESTO!$I$7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[55]TARIF2002!#REF!</definedName>
    <definedName name="TIEMPO">[30]BASES!$E$27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 localSheetId="2">Scheduled_Payment+Extra_Payment</definedName>
    <definedName name="Total_Payment">Scheduled_Payment+Extra_Payment</definedName>
    <definedName name="TP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[8]Hoja2!#REF!</definedName>
    <definedName name="TRAT">[99]desmonte!$E$48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[100]VrEqpBasica!$I$2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[101]Unitarios!$A$3:$D$13</definedName>
    <definedName name="Unitarios" localSheetId="1">#REF!</definedName>
    <definedName name="Unitarios" localSheetId="0">#REF!</definedName>
    <definedName name="Unitarios">#REF!</definedName>
    <definedName name="uno" localSheetId="2">'FORMULARIO1 - GLOBAL'!err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'FORMULARIO1 - GLOBAL'!err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'[24]Formulario N° 4'!$F$131</definedName>
    <definedName name="UTL">[31]otros!$C$4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2">IF(__________________y7,[0]!Header_Row+__________________y3,[0]!Header_Row)</definedName>
    <definedName name="uuuu">IF(__________________y7,[0]!Header_Row+__________________y3,[0]!Header_Row)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[40]General!#REF!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[24]EQUIPO!$D$27</definedName>
    <definedName name="VIBRO">#REF!</definedName>
    <definedName name="villa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[11]Dimensiones!$F$37</definedName>
    <definedName name="Vol_aletas2">[11]Dimensiones!$F$39</definedName>
    <definedName name="Vol_aletas3">[11]Dimensiones!$F$41</definedName>
    <definedName name="Vol_aletas4">[11]Dimensiones!$F$43</definedName>
    <definedName name="Vol_aletas5">[11]Dimensiones!$F$45</definedName>
    <definedName name="Vol_tanques">[11]Dimensiones!$D$37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2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'[32]Res-Accide-10'!#REF!</definedName>
    <definedName name="we">#REF!</definedName>
    <definedName name="WEFWE">'[32]Res-Accide-10'!#REF!</definedName>
    <definedName name="WER">'[32]Res-Accide-10'!$S$2:$S$7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'[32]Res-Accide-10'!#REF!</definedName>
    <definedName name="wj">#REF!</definedName>
    <definedName name="wl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procurement." localSheetId="2" hidden="1">{#N/A,#N/A,FALSE,"sumi ";#N/A,#N/A,FALSE,"RESUMEN"}</definedName>
    <definedName name="wrn.procurement." hidden="1">{#N/A,#N/A,FALSE,"sumi ";#N/A,#N/A,FALSE,"RESUMEN"}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[102]INDICE!$1:$1048576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2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[17]!absc</definedName>
    <definedName name="xxxxx" localSheetId="0">[17]!absc</definedName>
    <definedName name="xxxxx">[103]!absc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[33]!absc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[10]Presentacion!#REF!</definedName>
    <definedName name="Z_D55C8B2E_861A_459E_9D09_3AF38A1DE99E_.wvu.Rows" hidden="1">[10]Presentacion!#REF!</definedName>
    <definedName name="Z_F540D718_D9AA_403F_AE49_60D937FD77E5_.wvu.Rows" hidden="1">[10]Presentacion!#REF!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'[41]A. P. U.'!#REF!</definedName>
    <definedName name="ZZZZZZZZZZZ" localSheetId="0">'[41]A. P. U.'!#REF!</definedName>
    <definedName name="ZZZZZZZZZZZ">'[42]A.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2" i="3" l="1"/>
  <c r="H71" i="3"/>
  <c r="H66" i="3"/>
  <c r="H62" i="3"/>
  <c r="H61" i="3"/>
  <c r="H60" i="3"/>
  <c r="H59" i="3"/>
  <c r="H58" i="3"/>
  <c r="H28" i="3"/>
  <c r="H27" i="3"/>
  <c r="H25" i="3"/>
  <c r="H23" i="3"/>
  <c r="H22" i="3"/>
  <c r="H21" i="3"/>
  <c r="H20" i="3"/>
  <c r="H19" i="3"/>
  <c r="H18" i="3"/>
  <c r="H17" i="3"/>
  <c r="H16" i="3"/>
  <c r="H15" i="3"/>
  <c r="H18" i="1"/>
  <c r="H19" i="1"/>
  <c r="H20" i="1"/>
  <c r="H21" i="1"/>
  <c r="H69" i="3" l="1"/>
  <c r="H45" i="3"/>
  <c r="H47" i="3" s="1"/>
  <c r="H70" i="3" s="1"/>
  <c r="H73" i="3" s="1"/>
  <c r="H74" i="3" s="1"/>
  <c r="H66" i="1"/>
  <c r="F19" i="2" s="1"/>
  <c r="H61" i="1"/>
  <c r="H59" i="1" l="1"/>
  <c r="H60" i="1"/>
  <c r="H58" i="1"/>
  <c r="H23" i="1"/>
  <c r="H28" i="1"/>
  <c r="G19" i="2"/>
  <c r="H72" i="1"/>
  <c r="H71" i="1"/>
  <c r="H62" i="1"/>
  <c r="H27" i="1"/>
  <c r="H25" i="1"/>
  <c r="H22" i="1"/>
  <c r="H17" i="1"/>
  <c r="H16" i="1"/>
  <c r="H15" i="1"/>
  <c r="H69" i="1" l="1"/>
  <c r="H45" i="1"/>
  <c r="H47" i="1" s="1"/>
  <c r="H70" i="1" l="1"/>
  <c r="H73" i="1" l="1"/>
  <c r="F13" i="2"/>
  <c r="H74" i="1" l="1"/>
  <c r="F14" i="2"/>
  <c r="F15" i="2" s="1"/>
</calcChain>
</file>

<file path=xl/sharedStrings.xml><?xml version="1.0" encoding="utf-8"?>
<sst xmlns="http://schemas.openxmlformats.org/spreadsheetml/2006/main" count="181" uniqueCount="90">
  <si>
    <t xml:space="preserve">Formulario 1 - Formulario de presupuesto oficial -Interventoría de obra pública de infraestructura de transporte - versión 2 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</si>
  <si>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</si>
  <si>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</si>
  <si>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</si>
  <si>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</si>
  <si>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</si>
  <si>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</si>
  <si>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</si>
  <si>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</si>
  <si>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</si>
  <si>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</si>
  <si>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</si>
  <si>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</si>
  <si>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</si>
  <si>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</si>
  <si>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</si>
  <si>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</si>
  <si>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</si>
  <si>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</si>
  <si>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</si>
  <si>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</si>
  <si>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</si>
  <si>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</si>
  <si>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Ingeniero Ambiental</t>
  </si>
  <si>
    <t>PERSONAL TÉCNICO</t>
  </si>
  <si>
    <t xml:space="preserve">Inspector </t>
  </si>
  <si>
    <t>PERSONAL ADMINISTRATIVO</t>
  </si>
  <si>
    <t>Secretaria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</si>
  <si>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</si>
  <si>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</si>
  <si>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</si>
  <si>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</si>
  <si>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</si>
  <si>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</si>
  <si>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</si>
  <si>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</si>
  <si>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</si>
  <si>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</si>
  <si>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</si>
  <si>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</si>
  <si>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</si>
  <si>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</si>
  <si>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</si>
  <si>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</si>
  <si>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</si>
  <si>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</si>
  <si>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</si>
  <si>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t xml:space="preserve"> Ensayos de Laboratorio 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</si>
  <si>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</si>
  <si>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</si>
  <si>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</si>
  <si>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</si>
  <si>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</si>
  <si>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</si>
  <si>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</si>
  <si>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</si>
  <si>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</si>
  <si>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2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</si>
  <si>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</si>
  <si>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</si>
  <si>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</si>
  <si>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</si>
  <si>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</si>
  <si>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</si>
  <si>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</si>
  <si>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</si>
  <si>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</si>
  <si>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</si>
  <si>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</si>
  <si>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</si>
  <si>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</si>
  <si>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</si>
  <si>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</si>
  <si>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</si>
  <si>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interventoria</t>
  </si>
  <si>
    <t>Residente de interventoria</t>
  </si>
  <si>
    <t>Arquitecto urbanistico</t>
  </si>
  <si>
    <t>Ingeniero electrico</t>
  </si>
  <si>
    <t>Ingeniero hidrauilico</t>
  </si>
  <si>
    <t>Ingeniero Estructural</t>
  </si>
  <si>
    <t>Profesional SST</t>
  </si>
  <si>
    <t>Cadenero 1</t>
  </si>
  <si>
    <t>Topografo</t>
  </si>
  <si>
    <t>Arriendo Oficina Principal</t>
  </si>
  <si>
    <t>Servicio de enercia</t>
  </si>
  <si>
    <t>Servicio de agua</t>
  </si>
  <si>
    <t>Computador, camara fotografica o firmadora y equipo de oficina</t>
  </si>
  <si>
    <t>Alquiler de equipos de topografia (estación total, niveles y mira)</t>
  </si>
  <si>
    <t xml:space="preserve"> Ensayos de Laboratorio (Rotura de Cilindros ( Ensayo a la compresion)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</si>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</sst>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(&quot;$&quot;\ * #,##0.00_);_(&quot;$&quot;\ * \(#,##0.00\);_(&quot;$&quot;\ * &quot;-&quot;??_);_(@_)"/>
    <numFmt numFmtId="168" formatCode="_(* #.##0.00_);_(* \(#.##0.00\);_(* &quot;-&quot;??_);_(@_)"/>
    <numFmt numFmtId="169" formatCode="_(&quot;$&quot;\ * #,##0_);_(&quot;$&quot;\ * \(#,##0\);_(&quot;$&quot;\ * &quot;-&quot;??_);_(@_)"/>
    <numFmt numFmtId="170" formatCode="_(* #,##0_);_(* \(#,##0\);_(* &quot;-&quot;??_);_(@_)"/>
    <numFmt numFmtId="171" formatCode="_-&quot;$&quot;* #,##0_-;\-&quot;$&quot;* #,##0_-;_-&quot;$&quot;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b/>
      <sz val="9"/>
      <color rgb="FFFF0000"/>
      <name val="Arial Narrow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1"/>
      <color theme="1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42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23" fillId="0" borderId="0"/>
    <xf numFmtId="0" fontId="1" fillId="0" borderId="0"/>
    <xf numFmtId="167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7">
    <xf numFmtId="0" fontId="0" fillId="0" borderId="0" xfId="0"/>
    <xf numFmtId="0" fontId="3" fillId="2" borderId="1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justify" vertical="center" wrapText="1"/>
    </xf>
    <xf numFmtId="0" fontId="4" fillId="2" borderId="2" xfId="3" applyNumberFormat="1" applyFont="1" applyFill="1" applyBorder="1" applyAlignment="1">
      <alignment vertical="center" wrapText="1"/>
    </xf>
    <xf numFmtId="0" fontId="5" fillId="0" borderId="2" xfId="4" applyBorder="1" applyAlignment="1">
      <alignment horizontal="center"/>
    </xf>
    <xf numFmtId="0" fontId="4" fillId="2" borderId="3" xfId="3" applyNumberFormat="1" applyFont="1" applyFill="1" applyBorder="1" applyAlignment="1">
      <alignment vertical="center" wrapText="1"/>
    </xf>
    <xf numFmtId="0" fontId="4" fillId="2" borderId="0" xfId="3" applyNumberFormat="1" applyFont="1" applyFill="1" applyBorder="1" applyAlignment="1">
      <alignment vertical="center" wrapText="1"/>
    </xf>
    <xf numFmtId="0" fontId="3" fillId="2" borderId="0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vertical="center" wrapText="1"/>
    </xf>
    <xf numFmtId="0" fontId="5" fillId="0" borderId="0" xfId="4" applyAlignment="1">
      <alignment horizontal="center"/>
    </xf>
    <xf numFmtId="0" fontId="4" fillId="2" borderId="8" xfId="3" applyNumberFormat="1" applyFont="1" applyFill="1" applyBorder="1" applyAlignment="1">
      <alignment vertical="center" wrapText="1"/>
    </xf>
    <xf numFmtId="0" fontId="7" fillId="0" borderId="9" xfId="4" applyFont="1" applyBorder="1" applyAlignment="1">
      <alignment horizontal="justify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3" fillId="2" borderId="10" xfId="3" applyFont="1" applyFill="1" applyBorder="1" applyAlignment="1">
      <alignment vertical="center" wrapText="1"/>
    </xf>
    <xf numFmtId="0" fontId="4" fillId="2" borderId="10" xfId="3" applyNumberFormat="1" applyFont="1" applyFill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justify" vertical="center" wrapText="1"/>
    </xf>
    <xf numFmtId="0" fontId="4" fillId="2" borderId="11" xfId="3" applyNumberFormat="1" applyFont="1" applyFill="1" applyBorder="1" applyAlignment="1">
      <alignment vertical="center" wrapText="1"/>
    </xf>
    <xf numFmtId="0" fontId="5" fillId="0" borderId="11" xfId="4" applyBorder="1" applyAlignment="1">
      <alignment horizontal="center"/>
    </xf>
    <xf numFmtId="0" fontId="4" fillId="2" borderId="12" xfId="3" applyNumberFormat="1" applyFont="1" applyFill="1" applyBorder="1" applyAlignment="1">
      <alignment vertical="center" wrapText="1"/>
    </xf>
    <xf numFmtId="0" fontId="3" fillId="2" borderId="0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vertical="center" wrapText="1"/>
    </xf>
    <xf numFmtId="0" fontId="5" fillId="0" borderId="4" xfId="4" applyBorder="1" applyAlignment="1">
      <alignment horizontal="center"/>
    </xf>
    <xf numFmtId="0" fontId="4" fillId="2" borderId="4" xfId="3" applyNumberFormat="1" applyFont="1" applyFill="1" applyBorder="1" applyAlignment="1">
      <alignment vertical="center" wrapText="1"/>
    </xf>
    <xf numFmtId="0" fontId="4" fillId="2" borderId="4" xfId="3" applyNumberFormat="1" applyFont="1" applyFill="1" applyBorder="1" applyAlignment="1">
      <alignment horizontal="right" vertical="center" wrapText="1"/>
    </xf>
    <xf numFmtId="0" fontId="4" fillId="2" borderId="12" xfId="3" applyNumberFormat="1" applyFont="1" applyFill="1" applyBorder="1" applyAlignment="1">
      <alignment horizontal="right" vertical="center" wrapText="1"/>
    </xf>
    <xf numFmtId="0" fontId="11" fillId="0" borderId="19" xfId="3" applyFont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right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2" fillId="0" borderId="24" xfId="3" quotePrefix="1" applyFont="1" applyFill="1" applyBorder="1" applyAlignment="1">
      <alignment horizontal="center" vertical="center" wrapText="1"/>
    </xf>
    <xf numFmtId="0" fontId="12" fillId="0" borderId="25" xfId="3" quotePrefix="1" applyFont="1" applyBorder="1" applyAlignment="1">
      <alignment horizontal="center" vertical="center" wrapText="1"/>
    </xf>
    <xf numFmtId="0" fontId="11" fillId="0" borderId="17" xfId="3" applyFont="1" applyBorder="1" applyAlignment="1">
      <alignment horizontal="center" vertical="center" wrapText="1"/>
    </xf>
    <xf numFmtId="0" fontId="15" fillId="0" borderId="0" xfId="4" applyFont="1"/>
    <xf numFmtId="0" fontId="16" fillId="0" borderId="32" xfId="3" applyFont="1" applyFill="1" applyBorder="1" applyAlignment="1">
      <alignment horizontal="center" vertical="center" wrapText="1"/>
    </xf>
    <xf numFmtId="0" fontId="16" fillId="0" borderId="33" xfId="3" applyFont="1" applyFill="1" applyBorder="1" applyAlignment="1">
      <alignment vertical="center" wrapText="1"/>
    </xf>
    <xf numFmtId="164" fontId="16" fillId="0" borderId="33" xfId="3" applyNumberFormat="1" applyFont="1" applyFill="1" applyBorder="1" applyAlignment="1">
      <alignment horizontal="center" vertical="center" wrapText="1"/>
    </xf>
    <xf numFmtId="2" fontId="16" fillId="0" borderId="33" xfId="3" applyNumberFormat="1" applyFont="1" applyFill="1" applyBorder="1" applyAlignment="1">
      <alignment horizontal="center" vertical="center" wrapText="1"/>
    </xf>
    <xf numFmtId="164" fontId="16" fillId="0" borderId="34" xfId="5" applyNumberFormat="1" applyFont="1" applyFill="1" applyBorder="1" applyAlignment="1">
      <alignment vertical="center" wrapText="1"/>
    </xf>
    <xf numFmtId="0" fontId="16" fillId="0" borderId="33" xfId="3" applyFont="1" applyBorder="1" applyAlignment="1">
      <alignment vertical="center"/>
    </xf>
    <xf numFmtId="166" fontId="16" fillId="0" borderId="35" xfId="6" applyFont="1" applyFill="1" applyBorder="1" applyAlignment="1">
      <alignment vertical="center"/>
    </xf>
    <xf numFmtId="0" fontId="16" fillId="0" borderId="33" xfId="3" applyFont="1" applyFill="1" applyBorder="1" applyAlignment="1"/>
    <xf numFmtId="167" fontId="4" fillId="2" borderId="0" xfId="3" applyNumberFormat="1" applyFont="1" applyFill="1" applyBorder="1" applyAlignment="1">
      <alignment vertical="center" wrapText="1"/>
    </xf>
    <xf numFmtId="164" fontId="16" fillId="0" borderId="33" xfId="3" applyNumberFormat="1" applyFont="1" applyFill="1" applyBorder="1" applyAlignment="1">
      <alignment vertical="center" wrapText="1"/>
    </xf>
    <xf numFmtId="164" fontId="16" fillId="2" borderId="34" xfId="7" applyNumberFormat="1" applyFont="1" applyFill="1" applyBorder="1" applyAlignment="1">
      <alignment vertical="center" wrapText="1"/>
    </xf>
    <xf numFmtId="0" fontId="16" fillId="0" borderId="36" xfId="3" applyFont="1" applyFill="1" applyBorder="1" applyAlignment="1">
      <alignment horizontal="center" vertical="center" wrapText="1"/>
    </xf>
    <xf numFmtId="0" fontId="17" fillId="2" borderId="0" xfId="3" applyNumberFormat="1" applyFont="1" applyFill="1" applyBorder="1" applyAlignment="1">
      <alignment horizontal="center" wrapText="1"/>
    </xf>
    <xf numFmtId="0" fontId="16" fillId="0" borderId="33" xfId="3" applyFont="1" applyBorder="1" applyAlignment="1">
      <alignment horizontal="left" vertical="center" wrapText="1"/>
    </xf>
    <xf numFmtId="164" fontId="16" fillId="4" borderId="34" xfId="5" applyNumberFormat="1" applyFont="1" applyFill="1" applyBorder="1" applyAlignment="1">
      <alignment vertical="center" wrapText="1"/>
    </xf>
    <xf numFmtId="0" fontId="17" fillId="0" borderId="0" xfId="3" applyNumberFormat="1" applyFont="1" applyFill="1" applyBorder="1" applyAlignment="1">
      <alignment horizontal="center" wrapText="1"/>
    </xf>
    <xf numFmtId="0" fontId="18" fillId="4" borderId="38" xfId="3" applyFont="1" applyFill="1" applyBorder="1" applyAlignment="1">
      <alignment vertical="center" wrapText="1"/>
    </xf>
    <xf numFmtId="0" fontId="19" fillId="2" borderId="4" xfId="3" applyFont="1" applyFill="1" applyBorder="1" applyAlignment="1">
      <alignment vertical="center" wrapText="1"/>
    </xf>
    <xf numFmtId="0" fontId="19" fillId="2" borderId="0" xfId="3" applyFont="1" applyFill="1" applyBorder="1" applyAlignment="1">
      <alignment vertical="center" wrapText="1"/>
    </xf>
    <xf numFmtId="164" fontId="18" fillId="4" borderId="42" xfId="3" applyNumberFormat="1" applyFont="1" applyFill="1" applyBorder="1" applyAlignment="1">
      <alignment vertical="center" wrapText="1"/>
    </xf>
    <xf numFmtId="0" fontId="11" fillId="0" borderId="21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6" fillId="0" borderId="22" xfId="3" applyFont="1" applyBorder="1" applyAlignment="1">
      <alignment horizontal="center" vertical="center" wrapText="1"/>
    </xf>
    <xf numFmtId="0" fontId="16" fillId="0" borderId="23" xfId="3" applyFont="1" applyBorder="1" applyAlignment="1">
      <alignment horizontal="center" vertical="center" wrapText="1"/>
    </xf>
    <xf numFmtId="0" fontId="16" fillId="0" borderId="33" xfId="8" applyFont="1" applyBorder="1" applyAlignment="1">
      <alignment horizontal="center" vertical="center"/>
    </xf>
    <xf numFmtId="44" fontId="16" fillId="0" borderId="33" xfId="2" applyFont="1" applyFill="1" applyBorder="1" applyAlignment="1">
      <alignment horizontal="center" vertical="center"/>
    </xf>
    <xf numFmtId="2" fontId="16" fillId="0" borderId="33" xfId="3" applyNumberFormat="1" applyFont="1" applyBorder="1" applyAlignment="1">
      <alignment horizontal="center" vertical="center" wrapText="1"/>
    </xf>
    <xf numFmtId="167" fontId="4" fillId="2" borderId="8" xfId="3" applyNumberFormat="1" applyFont="1" applyFill="1" applyBorder="1" applyAlignment="1">
      <alignment vertical="center" wrapText="1"/>
    </xf>
    <xf numFmtId="0" fontId="16" fillId="0" borderId="33" xfId="3" applyFont="1" applyBorder="1" applyAlignment="1">
      <alignment vertical="center" wrapText="1"/>
    </xf>
    <xf numFmtId="0" fontId="16" fillId="0" borderId="33" xfId="3" applyFont="1" applyBorder="1" applyAlignment="1">
      <alignment horizontal="center" vertical="center" wrapText="1"/>
    </xf>
    <xf numFmtId="4" fontId="16" fillId="0" borderId="33" xfId="5" applyNumberFormat="1" applyFont="1" applyFill="1" applyBorder="1" applyAlignment="1">
      <alignment horizontal="center" vertical="center"/>
    </xf>
    <xf numFmtId="0" fontId="20" fillId="0" borderId="33" xfId="4" applyFont="1" applyBorder="1" applyAlignment="1">
      <alignment horizontal="justify" vertical="center" wrapText="1"/>
    </xf>
    <xf numFmtId="42" fontId="4" fillId="2" borderId="0" xfId="9" applyFont="1" applyFill="1" applyBorder="1" applyAlignment="1">
      <alignment vertical="center" wrapText="1"/>
    </xf>
    <xf numFmtId="44" fontId="17" fillId="0" borderId="0" xfId="3" applyNumberFormat="1" applyFont="1" applyFill="1" applyBorder="1" applyAlignment="1">
      <alignment horizontal="center" wrapText="1"/>
    </xf>
    <xf numFmtId="44" fontId="4" fillId="2" borderId="0" xfId="3" applyNumberFormat="1" applyFont="1" applyFill="1" applyBorder="1" applyAlignment="1">
      <alignment vertical="center" wrapText="1"/>
    </xf>
    <xf numFmtId="166" fontId="4" fillId="2" borderId="0" xfId="6" applyFont="1" applyFill="1" applyBorder="1" applyAlignment="1">
      <alignment vertical="center" wrapText="1"/>
    </xf>
    <xf numFmtId="167" fontId="21" fillId="2" borderId="0" xfId="10" applyFont="1" applyFill="1" applyBorder="1" applyAlignment="1">
      <alignment vertical="center" wrapText="1"/>
    </xf>
    <xf numFmtId="167" fontId="4" fillId="2" borderId="0" xfId="10" applyFont="1" applyFill="1" applyBorder="1" applyAlignment="1">
      <alignment vertical="center" wrapText="1"/>
    </xf>
    <xf numFmtId="0" fontId="16" fillId="2" borderId="1" xfId="3" applyFont="1" applyFill="1" applyBorder="1" applyAlignment="1">
      <alignment horizontal="justify" vertical="center" wrapText="1"/>
    </xf>
    <xf numFmtId="0" fontId="16" fillId="2" borderId="2" xfId="3" applyFont="1" applyFill="1" applyBorder="1" applyAlignment="1">
      <alignment horizontal="justify" vertical="center" wrapText="1"/>
    </xf>
    <xf numFmtId="0" fontId="16" fillId="2" borderId="3" xfId="3" applyFont="1" applyFill="1" applyBorder="1" applyAlignment="1">
      <alignment horizontal="justify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0" xfId="3" applyNumberFormat="1" applyFont="1" applyFill="1" applyBorder="1" applyAlignment="1">
      <alignment horizontal="center" vertical="center" wrapText="1"/>
    </xf>
    <xf numFmtId="0" fontId="16" fillId="2" borderId="0" xfId="3" applyNumberFormat="1" applyFont="1" applyFill="1" applyBorder="1" applyAlignment="1">
      <alignment horizontal="justify" vertical="center" wrapText="1"/>
    </xf>
    <xf numFmtId="0" fontId="16" fillId="2" borderId="0" xfId="3" applyNumberFormat="1" applyFont="1" applyFill="1" applyBorder="1" applyAlignment="1">
      <alignment vertical="center" wrapText="1"/>
    </xf>
    <xf numFmtId="0" fontId="16" fillId="2" borderId="8" xfId="3" applyNumberFormat="1" applyFont="1" applyFill="1" applyBorder="1" applyAlignment="1">
      <alignment vertical="center" wrapText="1"/>
    </xf>
    <xf numFmtId="0" fontId="3" fillId="2" borderId="0" xfId="3" applyNumberFormat="1" applyFont="1" applyFill="1" applyBorder="1" applyAlignment="1">
      <alignment vertical="center" wrapText="1"/>
    </xf>
    <xf numFmtId="0" fontId="3" fillId="2" borderId="12" xfId="3" applyNumberFormat="1" applyFont="1" applyFill="1" applyBorder="1" applyAlignment="1">
      <alignment vertical="center" wrapText="1"/>
    </xf>
    <xf numFmtId="0" fontId="22" fillId="2" borderId="4" xfId="3" applyFont="1" applyFill="1" applyBorder="1" applyAlignment="1">
      <alignment horizontal="left" vertical="center" wrapText="1"/>
    </xf>
    <xf numFmtId="0" fontId="22" fillId="2" borderId="0" xfId="3" applyNumberFormat="1" applyFont="1" applyFill="1" applyBorder="1" applyAlignment="1">
      <alignment horizontal="center" vertical="center" wrapText="1"/>
    </xf>
    <xf numFmtId="0" fontId="22" fillId="2" borderId="0" xfId="3" applyNumberFormat="1" applyFont="1" applyFill="1" applyBorder="1" applyAlignment="1">
      <alignment horizontal="justify" vertical="center" wrapText="1"/>
    </xf>
    <xf numFmtId="0" fontId="22" fillId="2" borderId="0" xfId="3" applyNumberFormat="1" applyFont="1" applyFill="1" applyBorder="1" applyAlignment="1">
      <alignment vertical="center" wrapText="1"/>
    </xf>
    <xf numFmtId="0" fontId="22" fillId="2" borderId="8" xfId="3" applyNumberFormat="1" applyFont="1" applyFill="1" applyBorder="1" applyAlignment="1">
      <alignment vertical="center" wrapText="1"/>
    </xf>
    <xf numFmtId="0" fontId="24" fillId="0" borderId="36" xfId="11" applyFont="1" applyBorder="1" applyAlignment="1">
      <alignment vertical="center"/>
    </xf>
    <xf numFmtId="0" fontId="22" fillId="2" borderId="45" xfId="3" applyNumberFormat="1" applyFont="1" applyFill="1" applyBorder="1" applyAlignment="1">
      <alignment horizontal="center" vertical="center" wrapText="1"/>
    </xf>
    <xf numFmtId="0" fontId="22" fillId="2" borderId="45" xfId="3" applyNumberFormat="1" applyFont="1" applyFill="1" applyBorder="1" applyAlignment="1">
      <alignment horizontal="justify" vertical="center" wrapText="1"/>
    </xf>
    <xf numFmtId="0" fontId="22" fillId="2" borderId="45" xfId="3" applyNumberFormat="1" applyFont="1" applyFill="1" applyBorder="1" applyAlignment="1">
      <alignment vertical="center" wrapText="1"/>
    </xf>
    <xf numFmtId="0" fontId="22" fillId="2" borderId="23" xfId="3" applyNumberFormat="1" applyFont="1" applyFill="1" applyBorder="1" applyAlignment="1">
      <alignment vertical="center" wrapText="1"/>
    </xf>
    <xf numFmtId="0" fontId="16" fillId="2" borderId="11" xfId="3" applyNumberFormat="1" applyFont="1" applyFill="1" applyBorder="1" applyAlignment="1">
      <alignment horizontal="justify" vertical="center" wrapText="1"/>
    </xf>
    <xf numFmtId="0" fontId="16" fillId="2" borderId="11" xfId="3" applyNumberFormat="1" applyFont="1" applyFill="1" applyBorder="1" applyAlignment="1">
      <alignment vertical="center" wrapText="1"/>
    </xf>
    <xf numFmtId="0" fontId="16" fillId="2" borderId="17" xfId="3" applyNumberFormat="1" applyFont="1" applyFill="1" applyBorder="1" applyAlignment="1">
      <alignment vertical="center" wrapText="1"/>
    </xf>
    <xf numFmtId="0" fontId="3" fillId="2" borderId="14" xfId="3" applyFont="1" applyFill="1" applyBorder="1" applyAlignment="1">
      <alignment vertical="center" wrapText="1"/>
    </xf>
    <xf numFmtId="0" fontId="3" fillId="2" borderId="8" xfId="3" applyFont="1" applyFill="1" applyBorder="1" applyAlignment="1">
      <alignment vertical="center" wrapText="1"/>
    </xf>
    <xf numFmtId="0" fontId="3" fillId="2" borderId="16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justify" vertical="center" wrapText="1"/>
    </xf>
    <xf numFmtId="0" fontId="4" fillId="2" borderId="17" xfId="3" applyNumberFormat="1" applyFont="1" applyFill="1" applyBorder="1" applyAlignment="1">
      <alignment vertical="center" wrapText="1"/>
    </xf>
    <xf numFmtId="0" fontId="3" fillId="2" borderId="48" xfId="3" applyFont="1" applyFill="1" applyBorder="1" applyAlignment="1">
      <alignment vertical="center" wrapText="1"/>
    </xf>
    <xf numFmtId="0" fontId="7" fillId="2" borderId="49" xfId="3" applyFont="1" applyFill="1" applyBorder="1" applyAlignment="1">
      <alignment horizontal="center" vertical="center" wrapText="1"/>
    </xf>
    <xf numFmtId="0" fontId="6" fillId="2" borderId="52" xfId="3" applyFont="1" applyFill="1" applyBorder="1" applyAlignment="1">
      <alignment horizontal="center" vertical="center" wrapText="1"/>
    </xf>
    <xf numFmtId="0" fontId="7" fillId="2" borderId="52" xfId="4" applyFont="1" applyFill="1" applyBorder="1" applyAlignment="1">
      <alignment horizontal="center" vertical="center" wrapText="1"/>
    </xf>
    <xf numFmtId="0" fontId="6" fillId="2" borderId="51" xfId="4" applyFont="1" applyFill="1" applyBorder="1" applyAlignment="1">
      <alignment horizontal="center" vertical="center" wrapText="1"/>
    </xf>
    <xf numFmtId="0" fontId="7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horizontal="center" vertical="center" wrapText="1"/>
    </xf>
    <xf numFmtId="0" fontId="5" fillId="0" borderId="0" xfId="4"/>
    <xf numFmtId="0" fontId="5" fillId="0" borderId="1" xfId="4" applyBorder="1"/>
    <xf numFmtId="0" fontId="5" fillId="0" borderId="3" xfId="4" applyBorder="1"/>
    <xf numFmtId="0" fontId="5" fillId="0" borderId="4" xfId="4" applyBorder="1"/>
    <xf numFmtId="0" fontId="5" fillId="0" borderId="8" xfId="4" applyBorder="1"/>
    <xf numFmtId="0" fontId="5" fillId="0" borderId="12" xfId="4" applyBorder="1"/>
    <xf numFmtId="0" fontId="27" fillId="5" borderId="53" xfId="12" applyFont="1" applyFill="1" applyBorder="1" applyAlignment="1">
      <alignment horizontal="center" vertical="center" wrapText="1"/>
    </xf>
    <xf numFmtId="0" fontId="28" fillId="4" borderId="37" xfId="12" applyFont="1" applyFill="1" applyBorder="1" applyAlignment="1">
      <alignment horizontal="center" wrapText="1"/>
    </xf>
    <xf numFmtId="0" fontId="8" fillId="0" borderId="37" xfId="12" applyFont="1" applyBorder="1" applyAlignment="1">
      <alignment horizontal="center" vertical="center" wrapText="1"/>
    </xf>
    <xf numFmtId="0" fontId="8" fillId="0" borderId="55" xfId="12" applyFont="1" applyBorder="1" applyAlignment="1">
      <alignment horizontal="center" vertical="center" wrapText="1"/>
    </xf>
    <xf numFmtId="0" fontId="28" fillId="0" borderId="41" xfId="12" applyFont="1" applyBorder="1" applyAlignment="1">
      <alignment horizontal="center" vertical="center" wrapText="1"/>
    </xf>
    <xf numFmtId="0" fontId="27" fillId="5" borderId="58" xfId="12" applyFont="1" applyFill="1" applyBorder="1" applyAlignment="1">
      <alignment horizontal="center" vertical="center" wrapText="1"/>
    </xf>
    <xf numFmtId="0" fontId="27" fillId="5" borderId="19" xfId="12" applyFont="1" applyFill="1" applyBorder="1" applyAlignment="1">
      <alignment horizontal="center" vertical="center" wrapText="1"/>
    </xf>
    <xf numFmtId="167" fontId="27" fillId="5" borderId="54" xfId="13" applyFont="1" applyFill="1" applyBorder="1" applyAlignment="1" applyProtection="1">
      <alignment horizontal="center" vertical="center" wrapText="1"/>
    </xf>
    <xf numFmtId="167" fontId="27" fillId="5" borderId="59" xfId="13" applyFont="1" applyFill="1" applyBorder="1" applyAlignment="1" applyProtection="1">
      <alignment horizontal="center" vertical="center" wrapText="1"/>
    </xf>
    <xf numFmtId="0" fontId="30" fillId="0" borderId="37" xfId="12" applyFont="1" applyBorder="1" applyAlignment="1">
      <alignment horizontal="center" wrapText="1"/>
    </xf>
    <xf numFmtId="0" fontId="28" fillId="0" borderId="33" xfId="12" applyFont="1" applyBorder="1" applyAlignment="1">
      <alignment horizontal="center" vertical="center" wrapText="1"/>
    </xf>
    <xf numFmtId="44" fontId="28" fillId="0" borderId="33" xfId="2" applyFont="1" applyFill="1" applyBorder="1" applyAlignment="1">
      <alignment horizontal="justify" vertical="center" wrapText="1"/>
    </xf>
    <xf numFmtId="171" fontId="28" fillId="0" borderId="34" xfId="13" applyNumberFormat="1" applyFont="1" applyFill="1" applyBorder="1" applyAlignment="1">
      <alignment horizontal="left" vertical="center" wrapText="1"/>
    </xf>
    <xf numFmtId="0" fontId="30" fillId="6" borderId="37" xfId="12" applyFont="1" applyFill="1" applyBorder="1" applyAlignment="1">
      <alignment horizontal="center" vertical="center" wrapText="1"/>
    </xf>
    <xf numFmtId="0" fontId="1" fillId="0" borderId="33" xfId="12" applyBorder="1" applyAlignment="1">
      <alignment wrapText="1"/>
    </xf>
    <xf numFmtId="0" fontId="1" fillId="0" borderId="33" xfId="12" applyBorder="1"/>
    <xf numFmtId="43" fontId="1" fillId="0" borderId="33" xfId="15" applyFont="1" applyBorder="1"/>
    <xf numFmtId="167" fontId="1" fillId="0" borderId="34" xfId="13" applyFont="1" applyBorder="1"/>
    <xf numFmtId="0" fontId="30" fillId="2" borderId="37" xfId="12" applyFont="1" applyFill="1" applyBorder="1" applyAlignment="1">
      <alignment horizontal="center" wrapText="1"/>
    </xf>
    <xf numFmtId="0" fontId="28" fillId="2" borderId="33" xfId="12" applyFont="1" applyFill="1" applyBorder="1" applyAlignment="1">
      <alignment wrapText="1"/>
    </xf>
    <xf numFmtId="43" fontId="28" fillId="2" borderId="33" xfId="15" applyFont="1" applyFill="1" applyBorder="1" applyAlignment="1">
      <alignment horizontal="justify" vertical="center" wrapText="1"/>
    </xf>
    <xf numFmtId="171" fontId="28" fillId="2" borderId="34" xfId="13" applyNumberFormat="1" applyFont="1" applyFill="1" applyBorder="1" applyAlignment="1">
      <alignment horizontal="justify" vertical="top" wrapText="1"/>
    </xf>
    <xf numFmtId="0" fontId="30" fillId="6" borderId="53" xfId="12" applyFont="1" applyFill="1" applyBorder="1" applyAlignment="1">
      <alignment horizontal="center" vertical="center" wrapText="1"/>
    </xf>
    <xf numFmtId="0" fontId="1" fillId="0" borderId="22" xfId="12" applyBorder="1" applyAlignment="1">
      <alignment wrapText="1"/>
    </xf>
    <xf numFmtId="0" fontId="1" fillId="0" borderId="22" xfId="12" applyBorder="1"/>
    <xf numFmtId="43" fontId="1" fillId="0" borderId="22" xfId="15" applyFont="1" applyBorder="1"/>
    <xf numFmtId="167" fontId="1" fillId="0" borderId="60" xfId="13" applyFont="1" applyBorder="1"/>
    <xf numFmtId="0" fontId="30" fillId="6" borderId="41" xfId="12" applyFont="1" applyFill="1" applyBorder="1" applyAlignment="1">
      <alignment horizontal="center" vertical="center" wrapText="1"/>
    </xf>
    <xf numFmtId="0" fontId="1" fillId="0" borderId="61" xfId="12" applyBorder="1" applyAlignment="1">
      <alignment wrapText="1"/>
    </xf>
    <xf numFmtId="0" fontId="1" fillId="0" borderId="61" xfId="12" applyBorder="1"/>
    <xf numFmtId="43" fontId="1" fillId="0" borderId="61" xfId="15" applyFont="1" applyBorder="1"/>
    <xf numFmtId="167" fontId="1" fillId="0" borderId="42" xfId="13" applyFont="1" applyBorder="1"/>
    <xf numFmtId="0" fontId="31" fillId="0" borderId="47" xfId="4" applyFont="1" applyBorder="1" applyAlignment="1">
      <alignment horizontal="left"/>
    </xf>
    <xf numFmtId="0" fontId="5" fillId="0" borderId="16" xfId="4" applyBorder="1"/>
    <xf numFmtId="0" fontId="5" fillId="0" borderId="11" xfId="4" applyBorder="1"/>
    <xf numFmtId="0" fontId="5" fillId="0" borderId="17" xfId="4" applyBorder="1"/>
    <xf numFmtId="0" fontId="20" fillId="0" borderId="62" xfId="0" applyFont="1" applyBorder="1" applyAlignment="1">
      <alignment vertical="center" wrapText="1"/>
    </xf>
    <xf numFmtId="164" fontId="20" fillId="0" borderId="63" xfId="0" applyNumberFormat="1" applyFont="1" applyBorder="1" applyAlignment="1">
      <alignment vertical="center"/>
    </xf>
    <xf numFmtId="43" fontId="20" fillId="0" borderId="0" xfId="1" applyFont="1"/>
    <xf numFmtId="0" fontId="8" fillId="4" borderId="29" xfId="3" applyFont="1" applyFill="1" applyBorder="1" applyAlignment="1">
      <alignment horizontal="left" vertical="center" wrapText="1"/>
    </xf>
    <xf numFmtId="0" fontId="8" fillId="4" borderId="30" xfId="3" applyFont="1" applyFill="1" applyBorder="1" applyAlignment="1">
      <alignment horizontal="left" vertical="center" wrapText="1"/>
    </xf>
    <xf numFmtId="0" fontId="8" fillId="4" borderId="31" xfId="3" applyFont="1" applyFill="1" applyBorder="1" applyAlignment="1">
      <alignment horizontal="left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 wrapText="1"/>
    </xf>
    <xf numFmtId="0" fontId="6" fillId="2" borderId="5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justify" vertical="center" wrapText="1"/>
    </xf>
    <xf numFmtId="0" fontId="9" fillId="2" borderId="2" xfId="4" applyFont="1" applyFill="1" applyBorder="1" applyAlignment="1">
      <alignment horizontal="justify" vertical="center" wrapText="1"/>
    </xf>
    <xf numFmtId="0" fontId="9" fillId="2" borderId="3" xfId="4" applyFont="1" applyFill="1" applyBorder="1" applyAlignment="1">
      <alignment horizontal="justify" vertical="center" wrapText="1"/>
    </xf>
    <xf numFmtId="0" fontId="9" fillId="2" borderId="16" xfId="4" applyFont="1" applyFill="1" applyBorder="1" applyAlignment="1">
      <alignment horizontal="justify" vertical="center" wrapText="1"/>
    </xf>
    <xf numFmtId="0" fontId="9" fillId="2" borderId="11" xfId="4" applyFont="1" applyFill="1" applyBorder="1" applyAlignment="1">
      <alignment horizontal="justify" vertical="center" wrapText="1"/>
    </xf>
    <xf numFmtId="0" fontId="9" fillId="2" borderId="17" xfId="4" applyFont="1" applyFill="1" applyBorder="1" applyAlignment="1">
      <alignment horizontal="justify" vertical="center" wrapText="1"/>
    </xf>
    <xf numFmtId="0" fontId="11" fillId="0" borderId="18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1" fillId="0" borderId="19" xfId="3" applyFont="1" applyBorder="1" applyAlignment="1">
      <alignment horizontal="center" vertical="center" wrapText="1"/>
    </xf>
    <xf numFmtId="0" fontId="11" fillId="0" borderId="21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4" fillId="3" borderId="26" xfId="3" applyFont="1" applyFill="1" applyBorder="1" applyAlignment="1">
      <alignment horizontal="center" vertical="center" wrapText="1"/>
    </xf>
    <xf numFmtId="0" fontId="14" fillId="3" borderId="27" xfId="3" applyFont="1" applyFill="1" applyBorder="1" applyAlignment="1">
      <alignment horizontal="center" vertical="center" wrapText="1"/>
    </xf>
    <xf numFmtId="0" fontId="14" fillId="3" borderId="28" xfId="3" applyFont="1" applyFill="1" applyBorder="1" applyAlignment="1">
      <alignment horizontal="center" vertical="center" wrapText="1"/>
    </xf>
    <xf numFmtId="0" fontId="8" fillId="4" borderId="29" xfId="3" applyFont="1" applyFill="1" applyBorder="1" applyAlignment="1">
      <alignment horizontal="right" vertical="center" wrapText="1"/>
    </xf>
    <xf numFmtId="0" fontId="8" fillId="4" borderId="30" xfId="3" applyFont="1" applyFill="1" applyBorder="1" applyAlignment="1">
      <alignment horizontal="right" vertical="center" wrapText="1"/>
    </xf>
    <xf numFmtId="0" fontId="8" fillId="4" borderId="37" xfId="3" applyFont="1" applyFill="1" applyBorder="1" applyAlignment="1">
      <alignment horizontal="right" vertical="center" wrapText="1"/>
    </xf>
    <xf numFmtId="0" fontId="8" fillId="4" borderId="39" xfId="3" applyFont="1" applyFill="1" applyBorder="1" applyAlignment="1">
      <alignment horizontal="right" vertical="center" wrapText="1"/>
    </xf>
    <xf numFmtId="0" fontId="8" fillId="4" borderId="40" xfId="3" applyFont="1" applyFill="1" applyBorder="1" applyAlignment="1">
      <alignment horizontal="right" vertical="center" wrapText="1"/>
    </xf>
    <xf numFmtId="0" fontId="8" fillId="4" borderId="41" xfId="3" applyFont="1" applyFill="1" applyBorder="1" applyAlignment="1">
      <alignment horizontal="right" vertical="center" wrapText="1"/>
    </xf>
    <xf numFmtId="0" fontId="11" fillId="0" borderId="43" xfId="3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165" fontId="11" fillId="0" borderId="21" xfId="3" applyNumberFormat="1" applyFont="1" applyBorder="1" applyAlignment="1">
      <alignment horizontal="center" vertical="center" wrapText="1"/>
    </xf>
    <xf numFmtId="165" fontId="11" fillId="0" borderId="22" xfId="3" applyNumberFormat="1" applyFont="1" applyBorder="1" applyAlignment="1">
      <alignment horizontal="center" vertical="center" wrapText="1"/>
    </xf>
    <xf numFmtId="0" fontId="8" fillId="4" borderId="26" xfId="3" applyFont="1" applyFill="1" applyBorder="1" applyAlignment="1">
      <alignment horizontal="right" vertical="center" wrapText="1"/>
    </xf>
    <xf numFmtId="0" fontId="8" fillId="4" borderId="27" xfId="3" applyFont="1" applyFill="1" applyBorder="1" applyAlignment="1">
      <alignment horizontal="right" vertical="center" wrapText="1"/>
    </xf>
    <xf numFmtId="0" fontId="8" fillId="4" borderId="44" xfId="3" applyFont="1" applyFill="1" applyBorder="1" applyAlignment="1">
      <alignment horizontal="right" vertical="center" wrapText="1"/>
    </xf>
    <xf numFmtId="0" fontId="25" fillId="0" borderId="4" xfId="11" applyFont="1" applyBorder="1" applyAlignment="1">
      <alignment horizontal="left" vertical="top"/>
    </xf>
    <xf numFmtId="0" fontId="25" fillId="0" borderId="0" xfId="11" applyFont="1" applyAlignment="1">
      <alignment horizontal="left" vertical="top"/>
    </xf>
    <xf numFmtId="0" fontId="25" fillId="0" borderId="16" xfId="11" applyFont="1" applyBorder="1" applyAlignment="1">
      <alignment horizontal="left" vertical="top"/>
    </xf>
    <xf numFmtId="0" fontId="25" fillId="0" borderId="11" xfId="11" applyFont="1" applyBorder="1" applyAlignment="1">
      <alignment horizontal="left" vertical="top"/>
    </xf>
    <xf numFmtId="0" fontId="11" fillId="2" borderId="46" xfId="3" applyNumberFormat="1" applyFont="1" applyFill="1" applyBorder="1" applyAlignment="1">
      <alignment horizontal="center" vertical="top" wrapText="1"/>
    </xf>
    <xf numFmtId="0" fontId="11" fillId="2" borderId="47" xfId="3" applyNumberFormat="1" applyFont="1" applyFill="1" applyBorder="1" applyAlignment="1">
      <alignment horizontal="center" vertical="top" wrapText="1"/>
    </xf>
    <xf numFmtId="0" fontId="27" fillId="5" borderId="54" xfId="12" applyFont="1" applyFill="1" applyBorder="1" applyAlignment="1">
      <alignment horizontal="center" vertical="center" wrapText="1"/>
    </xf>
    <xf numFmtId="0" fontId="27" fillId="5" borderId="44" xfId="12" applyFont="1" applyFill="1" applyBorder="1" applyAlignment="1">
      <alignment horizontal="center" vertical="center" wrapText="1"/>
    </xf>
    <xf numFmtId="169" fontId="27" fillId="5" borderId="54" xfId="13" applyNumberFormat="1" applyFont="1" applyFill="1" applyBorder="1" applyAlignment="1">
      <alignment horizontal="center" vertical="center" wrapText="1"/>
    </xf>
    <xf numFmtId="169" fontId="27" fillId="5" borderId="28" xfId="13" applyNumberFormat="1" applyFont="1" applyFill="1" applyBorder="1" applyAlignment="1">
      <alignment horizontal="center" vertical="center" wrapText="1"/>
    </xf>
    <xf numFmtId="0" fontId="6" fillId="2" borderId="49" xfId="3" applyFont="1" applyFill="1" applyBorder="1" applyAlignment="1">
      <alignment horizontal="center" vertical="center" wrapText="1"/>
    </xf>
    <xf numFmtId="0" fontId="6" fillId="2" borderId="50" xfId="3" applyFont="1" applyFill="1" applyBorder="1" applyAlignment="1">
      <alignment horizontal="center" vertical="center" wrapText="1"/>
    </xf>
    <xf numFmtId="0" fontId="6" fillId="2" borderId="51" xfId="3" applyFont="1" applyFill="1" applyBorder="1" applyAlignment="1">
      <alignment horizontal="center" vertical="center" wrapText="1"/>
    </xf>
    <xf numFmtId="0" fontId="5" fillId="0" borderId="2" xfId="4" applyBorder="1" applyAlignment="1">
      <alignment horizontal="center"/>
    </xf>
    <xf numFmtId="0" fontId="26" fillId="0" borderId="13" xfId="4" applyFont="1" applyBorder="1" applyAlignment="1">
      <alignment horizontal="center"/>
    </xf>
    <xf numFmtId="0" fontId="26" fillId="0" borderId="14" xfId="4" applyFont="1" applyBorder="1" applyAlignment="1">
      <alignment horizontal="center"/>
    </xf>
    <xf numFmtId="0" fontId="26" fillId="0" borderId="15" xfId="4" applyFont="1" applyBorder="1" applyAlignment="1">
      <alignment horizontal="center"/>
    </xf>
    <xf numFmtId="0" fontId="9" fillId="0" borderId="11" xfId="4" applyFont="1" applyBorder="1" applyAlignment="1">
      <alignment horizontal="left" vertical="center" wrapText="1"/>
    </xf>
    <xf numFmtId="0" fontId="9" fillId="0" borderId="17" xfId="4" applyFont="1" applyBorder="1" applyAlignment="1">
      <alignment horizontal="left" vertical="center" wrapText="1"/>
    </xf>
    <xf numFmtId="0" fontId="8" fillId="2" borderId="14" xfId="12" applyFont="1" applyFill="1" applyBorder="1" applyAlignment="1">
      <alignment horizontal="center" vertical="center" wrapText="1"/>
    </xf>
    <xf numFmtId="0" fontId="8" fillId="2" borderId="15" xfId="12" applyFont="1" applyFill="1" applyBorder="1" applyAlignment="1">
      <alignment horizontal="center" vertical="center" wrapText="1"/>
    </xf>
    <xf numFmtId="0" fontId="28" fillId="4" borderId="38" xfId="12" applyFont="1" applyFill="1" applyBorder="1" applyAlignment="1">
      <alignment horizontal="center" wrapText="1"/>
    </xf>
    <xf numFmtId="0" fontId="28" fillId="4" borderId="37" xfId="12" applyFont="1" applyFill="1" applyBorder="1" applyAlignment="1">
      <alignment horizontal="center" wrapText="1"/>
    </xf>
    <xf numFmtId="170" fontId="28" fillId="4" borderId="38" xfId="13" applyNumberFormat="1" applyFont="1" applyFill="1" applyBorder="1" applyAlignment="1">
      <alignment horizontal="center" wrapText="1"/>
    </xf>
    <xf numFmtId="170" fontId="28" fillId="4" borderId="31" xfId="13" applyNumberFormat="1" applyFont="1" applyFill="1" applyBorder="1" applyAlignment="1">
      <alignment horizontal="center" wrapText="1"/>
    </xf>
    <xf numFmtId="0" fontId="8" fillId="0" borderId="38" xfId="12" applyFont="1" applyBorder="1" applyAlignment="1">
      <alignment horizontal="left" vertical="center" wrapText="1"/>
    </xf>
    <xf numFmtId="0" fontId="8" fillId="0" borderId="37" xfId="12" applyFont="1" applyBorder="1" applyAlignment="1">
      <alignment horizontal="left" vertical="center" wrapText="1"/>
    </xf>
    <xf numFmtId="42" fontId="8" fillId="0" borderId="38" xfId="14" applyFont="1" applyFill="1" applyBorder="1" applyAlignment="1">
      <alignment horizontal="center" wrapText="1"/>
    </xf>
    <xf numFmtId="42" fontId="8" fillId="0" borderId="31" xfId="14" applyFont="1" applyFill="1" applyBorder="1" applyAlignment="1">
      <alignment horizontal="center" wrapText="1"/>
    </xf>
    <xf numFmtId="0" fontId="31" fillId="0" borderId="4" xfId="4" applyFont="1" applyBorder="1" applyAlignment="1">
      <alignment horizontal="center"/>
    </xf>
    <xf numFmtId="0" fontId="31" fillId="0" borderId="0" xfId="4" applyFont="1" applyAlignment="1">
      <alignment horizontal="center"/>
    </xf>
    <xf numFmtId="0" fontId="5" fillId="0" borderId="4" xfId="4" applyBorder="1" applyAlignment="1">
      <alignment horizontal="center"/>
    </xf>
    <xf numFmtId="0" fontId="5" fillId="0" borderId="0" xfId="4" applyAlignment="1">
      <alignment horizontal="center"/>
    </xf>
    <xf numFmtId="0" fontId="5" fillId="0" borderId="8" xfId="4" applyBorder="1" applyAlignment="1">
      <alignment horizontal="center"/>
    </xf>
    <xf numFmtId="0" fontId="5" fillId="0" borderId="16" xfId="4" applyBorder="1" applyAlignment="1">
      <alignment horizontal="center"/>
    </xf>
    <xf numFmtId="0" fontId="5" fillId="0" borderId="11" xfId="4" applyBorder="1" applyAlignment="1">
      <alignment horizontal="center"/>
    </xf>
    <xf numFmtId="0" fontId="5" fillId="0" borderId="17" xfId="4" applyBorder="1" applyAlignment="1">
      <alignment horizontal="center"/>
    </xf>
    <xf numFmtId="0" fontId="28" fillId="0" borderId="56" xfId="12" applyFont="1" applyBorder="1" applyAlignment="1">
      <alignment horizontal="left" vertical="center" wrapText="1"/>
    </xf>
    <xf numFmtId="0" fontId="28" fillId="0" borderId="41" xfId="12" applyFont="1" applyBorder="1" applyAlignment="1">
      <alignment horizontal="left" vertical="center" wrapText="1"/>
    </xf>
    <xf numFmtId="170" fontId="28" fillId="0" borderId="56" xfId="12" applyNumberFormat="1" applyFont="1" applyBorder="1" applyAlignment="1">
      <alignment horizontal="center" wrapText="1"/>
    </xf>
    <xf numFmtId="170" fontId="28" fillId="0" borderId="57" xfId="12" applyNumberFormat="1" applyFont="1" applyBorder="1" applyAlignment="1">
      <alignment horizontal="center" wrapText="1"/>
    </xf>
    <xf numFmtId="0" fontId="20" fillId="0" borderId="1" xfId="4" applyFont="1" applyBorder="1" applyAlignment="1">
      <alignment horizontal="left" vertical="top"/>
    </xf>
    <xf numFmtId="0" fontId="20" fillId="0" borderId="2" xfId="4" applyFont="1" applyBorder="1" applyAlignment="1">
      <alignment horizontal="left" vertical="top"/>
    </xf>
    <xf numFmtId="0" fontId="20" fillId="0" borderId="4" xfId="4" applyFont="1" applyBorder="1" applyAlignment="1">
      <alignment horizontal="left" vertical="top"/>
    </xf>
    <xf numFmtId="0" fontId="20" fillId="0" borderId="0" xfId="4" applyFont="1" applyAlignment="1">
      <alignment horizontal="left" vertical="top"/>
    </xf>
    <xf numFmtId="0" fontId="20" fillId="0" borderId="36" xfId="4" applyFont="1" applyBorder="1" applyAlignment="1">
      <alignment horizontal="left" vertical="top"/>
    </xf>
    <xf numFmtId="0" fontId="20" fillId="0" borderId="45" xfId="4" applyFont="1" applyBorder="1" applyAlignment="1">
      <alignment horizontal="left" vertical="top"/>
    </xf>
    <xf numFmtId="0" fontId="5" fillId="0" borderId="3" xfId="4" applyBorder="1" applyAlignment="1">
      <alignment horizontal="center"/>
    </xf>
  </cellXfs>
  <cellStyles count="16">
    <cellStyle name="Millares" xfId="1" builtinId="3"/>
    <cellStyle name="Millares 2 2 2" xfId="5" xr:uid="{66F4AD04-4942-43E6-BB9E-EF7D4B765A0D}"/>
    <cellStyle name="Millares 2 2 3" xfId="7" xr:uid="{B7390CAB-6766-48E0-874A-B92BAF30C08E}"/>
    <cellStyle name="Millares 3" xfId="15" xr:uid="{85E69A59-159B-4F97-95A2-A42C5B1A049E}"/>
    <cellStyle name="Moneda" xfId="2" builtinId="4"/>
    <cellStyle name="Moneda [0] 2" xfId="9" xr:uid="{79FB4BEE-7F3E-41E1-9B1D-7611F79365FF}"/>
    <cellStyle name="Moneda [0] 3" xfId="14" xr:uid="{5FB34E1B-8C71-477D-AC20-C06E32B9AF82}"/>
    <cellStyle name="Moneda 10" xfId="10" xr:uid="{AA05014F-BDE3-4002-A9BC-404E667BCA18}"/>
    <cellStyle name="Moneda 2" xfId="6" xr:uid="{F5056355-95B1-40FD-8015-1C96F44C8BC4}"/>
    <cellStyle name="Moneda 3" xfId="13" xr:uid="{90DFBDE1-309A-4923-B05D-8A11435A8E38}"/>
    <cellStyle name="Normal" xfId="0" builtinId="0"/>
    <cellStyle name="Normal 12 2" xfId="4" xr:uid="{48493AC5-A929-42A1-8FE3-08986F0234A7}"/>
    <cellStyle name="Normal 2" xfId="12" xr:uid="{F9A16CBB-E529-4F25-BE9D-37FC743D5646}"/>
    <cellStyle name="Normal 3 10" xfId="8" xr:uid="{BEBCFE97-AB26-4727-A3E8-EA4451116B22}"/>
    <cellStyle name="Normal 3 11 2" xfId="3" xr:uid="{81485E34-C6FD-4D24-820B-6CF7721F7504}"/>
    <cellStyle name="Normal_ESTABLECIMIENTO Y MANTENIMIENTO" xfId="11" xr:uid="{CA29CB52-728C-4234-B354-5B25F064F4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07" Type="http://schemas.openxmlformats.org/officeDocument/2006/relationships/theme" Target="theme/theme1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102" Type="http://schemas.openxmlformats.org/officeDocument/2006/relationships/externalLink" Target="externalLinks/externalLink99.xml"/><Relationship Id="rId110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OS\Equipos\COSTO%20DE%20PROPIEDA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Accidentalidad"/>
      <sheetName val="Causa Posible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trimonio neto personal"/>
      <sheetName val="Cálculos"/>
      <sheetName val="BASE DE DATOS DE PRECIOS"/>
      <sheetName val="Paral. 1"/>
      <sheetName val="Paral. 2"/>
      <sheetName val="Paral. 3"/>
      <sheetName val="Paral.4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ó&gt;????j0$?#???j_$?#???LÓu????"/>
      <sheetName val="INSUMOS"/>
      <sheetName val="EQUIPOS"/>
      <sheetName val="TRANS"/>
      <sheetName val="CUADRI"/>
      <sheetName val="EQUI"/>
      <sheetName val="resum96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 refreshError="1"/>
      <sheetData sheetId="1037" refreshError="1"/>
      <sheetData sheetId="1038" refreshError="1"/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/>
      <sheetData sheetId="1064">
        <row r="2">
          <cell r="A2">
            <v>0</v>
          </cell>
        </row>
      </sheetData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>
        <row r="2">
          <cell r="A2">
            <v>0</v>
          </cell>
        </row>
      </sheetData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/>
      <sheetData sheetId="1085"/>
      <sheetData sheetId="1086"/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>
        <row r="2">
          <cell r="A2">
            <v>0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/>
      <sheetData sheetId="1176">
        <row r="2">
          <cell r="A2">
            <v>0</v>
          </cell>
        </row>
      </sheetData>
      <sheetData sheetId="1177"/>
      <sheetData sheetId="1178"/>
      <sheetData sheetId="1179"/>
      <sheetData sheetId="1180"/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/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/>
      <sheetData sheetId="1206"/>
      <sheetData sheetId="1207"/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5">
          <cell r="B5" t="str">
            <v>T1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/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/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B2">
            <v>100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5">
          <cell r="B5" t="str">
            <v>T1</v>
          </cell>
        </row>
      </sheetData>
      <sheetData sheetId="1308">
        <row r="2">
          <cell r="B2">
            <v>100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/>
      <sheetData sheetId="1314"/>
      <sheetData sheetId="1315">
        <row r="5">
          <cell r="B5" t="str">
            <v>T1</v>
          </cell>
        </row>
      </sheetData>
      <sheetData sheetId="1316">
        <row r="2">
          <cell r="B2">
            <v>100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5">
          <cell r="B5" t="str">
            <v>T1</v>
          </cell>
        </row>
      </sheetData>
      <sheetData sheetId="1320">
        <row r="2">
          <cell r="B2">
            <v>100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/>
      <sheetData sheetId="1324"/>
      <sheetData sheetId="1325"/>
      <sheetData sheetId="1326"/>
      <sheetData sheetId="1327">
        <row r="5">
          <cell r="B5" t="str">
            <v>T1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/>
      <sheetData sheetId="1408">
        <row r="2">
          <cell r="A2">
            <v>0</v>
          </cell>
        </row>
      </sheetData>
      <sheetData sheetId="1409"/>
      <sheetData sheetId="1410"/>
      <sheetData sheetId="1411"/>
      <sheetData sheetId="1412"/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/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/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/>
      <sheetData sheetId="1486"/>
      <sheetData sheetId="1487"/>
      <sheetData sheetId="1488"/>
      <sheetData sheetId="1489"/>
      <sheetData sheetId="1490"/>
      <sheetData sheetId="1491"/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>
        <row r="2">
          <cell r="A2">
            <v>0</v>
          </cell>
        </row>
      </sheetData>
      <sheetData sheetId="1512"/>
      <sheetData sheetId="1513"/>
      <sheetData sheetId="1514"/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/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/>
      <sheetData sheetId="1541"/>
      <sheetData sheetId="1542"/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5">
          <cell r="B5" t="str">
            <v>T1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/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/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B2">
            <v>100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5">
          <cell r="B5" t="str">
            <v>T1</v>
          </cell>
        </row>
      </sheetData>
      <sheetData sheetId="1643">
        <row r="2">
          <cell r="B2">
            <v>100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/>
      <sheetData sheetId="1649"/>
      <sheetData sheetId="1650">
        <row r="5">
          <cell r="B5" t="str">
            <v>T1</v>
          </cell>
        </row>
      </sheetData>
      <sheetData sheetId="1651">
        <row r="2">
          <cell r="B2">
            <v>100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5">
          <cell r="B5" t="str">
            <v>T1</v>
          </cell>
        </row>
      </sheetData>
      <sheetData sheetId="1655">
        <row r="2">
          <cell r="B2">
            <v>100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/>
      <sheetData sheetId="1659"/>
      <sheetData sheetId="1660"/>
      <sheetData sheetId="1661"/>
      <sheetData sheetId="1662">
        <row r="5">
          <cell r="B5" t="str">
            <v>T1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>
        <row r="2">
          <cell r="A2">
            <v>0</v>
          </cell>
        </row>
      </sheetData>
      <sheetData sheetId="1683"/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/>
      <sheetData sheetId="1689">
        <row r="2">
          <cell r="A2">
            <v>0</v>
          </cell>
        </row>
      </sheetData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>
        <row r="2">
          <cell r="A2">
            <v>0</v>
          </cell>
        </row>
      </sheetData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 refreshError="1"/>
      <sheetData sheetId="1708" refreshError="1"/>
      <sheetData sheetId="1709"/>
      <sheetData sheetId="1710" refreshError="1"/>
      <sheetData sheetId="1711">
        <row r="2">
          <cell r="A2">
            <v>0</v>
          </cell>
        </row>
      </sheetData>
      <sheetData sheetId="1712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/>
      <sheetData sheetId="1739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INDICE"/>
      <sheetName val="_aCCIDENTES_DE_1995___1996_x_11"/>
      <sheetName val="_aCCIDENTES_DE_1995___1996_xl_9"/>
      <sheetName val="_aCCIDENTES_DE_1995___1996_x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SLIDES"/>
      <sheetName val="Seguim-16"/>
      <sheetName val="Main"/>
      <sheetName val="CorpTax"/>
      <sheetName val="Input"/>
      <sheetName val="EJEC-MES"/>
      <sheetName val="BD"/>
      <sheetName val="TRAYECTO 1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M10">
            <v>1302940.7487084535</v>
          </cell>
        </row>
      </sheetData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/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6">
          <cell r="D6">
            <v>43666</v>
          </cell>
        </row>
      </sheetData>
      <sheetData sheetId="59">
        <row r="6">
          <cell r="D6">
            <v>43666</v>
          </cell>
        </row>
      </sheetData>
      <sheetData sheetId="60">
        <row r="6">
          <cell r="D6">
            <v>43666</v>
          </cell>
        </row>
      </sheetData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/>
      <sheetData sheetId="71"/>
      <sheetData sheetId="72">
        <row r="6">
          <cell r="D6">
            <v>43666</v>
          </cell>
        </row>
      </sheetData>
      <sheetData sheetId="73">
        <row r="6">
          <cell r="D6">
            <v>43666</v>
          </cell>
        </row>
      </sheetData>
      <sheetData sheetId="74"/>
      <sheetData sheetId="75">
        <row r="6">
          <cell r="D6">
            <v>43666</v>
          </cell>
        </row>
      </sheetData>
      <sheetData sheetId="76"/>
      <sheetData sheetId="77"/>
      <sheetData sheetId="78"/>
      <sheetData sheetId="79"/>
      <sheetData sheetId="80"/>
      <sheetData sheetId="81"/>
      <sheetData sheetId="82">
        <row r="6">
          <cell r="D6">
            <v>0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6">
          <cell r="D6">
            <v>0</v>
          </cell>
        </row>
      </sheetData>
      <sheetData sheetId="105"/>
      <sheetData sheetId="106">
        <row r="6">
          <cell r="D6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>
        <row r="6">
          <cell r="D6">
            <v>0</v>
          </cell>
        </row>
      </sheetData>
      <sheetData sheetId="120">
        <row r="6">
          <cell r="D6">
            <v>0</v>
          </cell>
        </row>
      </sheetData>
      <sheetData sheetId="121">
        <row r="6">
          <cell r="D6">
            <v>0</v>
          </cell>
        </row>
      </sheetData>
      <sheetData sheetId="122"/>
      <sheetData sheetId="123"/>
      <sheetData sheetId="124">
        <row r="6">
          <cell r="D6">
            <v>0</v>
          </cell>
        </row>
      </sheetData>
      <sheetData sheetId="125"/>
      <sheetData sheetId="126">
        <row r="6">
          <cell r="D6">
            <v>43666</v>
          </cell>
        </row>
      </sheetData>
      <sheetData sheetId="127">
        <row r="6">
          <cell r="D6">
            <v>0</v>
          </cell>
        </row>
      </sheetData>
      <sheetData sheetId="128"/>
      <sheetData sheetId="129"/>
      <sheetData sheetId="130"/>
      <sheetData sheetId="131"/>
      <sheetData sheetId="132">
        <row r="6">
          <cell r="D6">
            <v>43666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0</v>
          </cell>
        </row>
      </sheetData>
      <sheetData sheetId="135"/>
      <sheetData sheetId="136">
        <row r="6">
          <cell r="D6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6">
          <cell r="D6" t="str">
            <v>Base tratada con asfalto (BTA)</v>
          </cell>
        </row>
      </sheetData>
      <sheetData sheetId="144">
        <row r="6">
          <cell r="D6" t="str">
            <v>Base tratada con asfalto (BTA)</v>
          </cell>
        </row>
      </sheetData>
      <sheetData sheetId="145"/>
      <sheetData sheetId="146"/>
      <sheetData sheetId="147">
        <row r="10">
          <cell r="M10">
            <v>1302940.7487084535</v>
          </cell>
        </row>
      </sheetData>
      <sheetData sheetId="148">
        <row r="6">
          <cell r="D6">
            <v>0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43666</v>
          </cell>
        </row>
      </sheetData>
      <sheetData sheetId="151"/>
      <sheetData sheetId="152" refreshError="1"/>
      <sheetData sheetId="153" refreshError="1"/>
      <sheetData sheetId="154">
        <row r="10">
          <cell r="M10">
            <v>1302940.7487084535</v>
          </cell>
        </row>
      </sheetData>
      <sheetData sheetId="155">
        <row r="10">
          <cell r="M10">
            <v>1302940.7487084535</v>
          </cell>
        </row>
      </sheetData>
      <sheetData sheetId="156">
        <row r="10">
          <cell r="M10">
            <v>1302940.7487084535</v>
          </cell>
        </row>
      </sheetData>
      <sheetData sheetId="157">
        <row r="10">
          <cell r="M10">
            <v>1302940.7487084535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0</v>
          </cell>
        </row>
      </sheetData>
      <sheetData sheetId="160">
        <row r="10">
          <cell r="M10">
            <v>1302940.7487084535</v>
          </cell>
        </row>
      </sheetData>
      <sheetData sheetId="161">
        <row r="10">
          <cell r="M10">
            <v>1302940.7487084535</v>
          </cell>
        </row>
      </sheetData>
      <sheetData sheetId="162">
        <row r="10">
          <cell r="M10">
            <v>1302940.7487084535</v>
          </cell>
        </row>
      </sheetData>
      <sheetData sheetId="163">
        <row r="10">
          <cell r="M10">
            <v>1302940.7487084535</v>
          </cell>
        </row>
      </sheetData>
      <sheetData sheetId="164">
        <row r="6">
          <cell r="D6">
            <v>0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/>
      <sheetData sheetId="168">
        <row r="6">
          <cell r="D6">
            <v>0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10">
          <cell r="M10">
            <v>1302940.7487084535</v>
          </cell>
        </row>
      </sheetData>
      <sheetData sheetId="172">
        <row r="6">
          <cell r="D6">
            <v>0</v>
          </cell>
        </row>
      </sheetData>
      <sheetData sheetId="173">
        <row r="10">
          <cell r="M10">
            <v>1302940.7487084535</v>
          </cell>
        </row>
      </sheetData>
      <sheetData sheetId="174">
        <row r="6">
          <cell r="D6">
            <v>0</v>
          </cell>
        </row>
      </sheetData>
      <sheetData sheetId="175">
        <row r="10">
          <cell r="M10">
            <v>1302940.7487084535</v>
          </cell>
        </row>
      </sheetData>
      <sheetData sheetId="176">
        <row r="6">
          <cell r="D6">
            <v>0</v>
          </cell>
        </row>
      </sheetData>
      <sheetData sheetId="177"/>
      <sheetData sheetId="178">
        <row r="6">
          <cell r="D6">
            <v>0</v>
          </cell>
        </row>
      </sheetData>
      <sheetData sheetId="179">
        <row r="10">
          <cell r="M10">
            <v>1302940.7487084535</v>
          </cell>
        </row>
      </sheetData>
      <sheetData sheetId="180">
        <row r="10">
          <cell r="M10">
            <v>1302940.7487084535</v>
          </cell>
        </row>
      </sheetData>
      <sheetData sheetId="181">
        <row r="10">
          <cell r="M10">
            <v>1302940.7487084535</v>
          </cell>
        </row>
      </sheetData>
      <sheetData sheetId="182">
        <row r="6">
          <cell r="D6">
            <v>0</v>
          </cell>
        </row>
      </sheetData>
      <sheetData sheetId="183">
        <row r="6">
          <cell r="D6">
            <v>0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/>
      <sheetData sheetId="187">
        <row r="6">
          <cell r="D6">
            <v>0</v>
          </cell>
        </row>
      </sheetData>
      <sheetData sheetId="188"/>
      <sheetData sheetId="189"/>
      <sheetData sheetId="190"/>
      <sheetData sheetId="191">
        <row r="6">
          <cell r="D6">
            <v>0</v>
          </cell>
        </row>
      </sheetData>
      <sheetData sheetId="192">
        <row r="10">
          <cell r="M10">
            <v>1302940.7487084535</v>
          </cell>
        </row>
      </sheetData>
      <sheetData sheetId="193"/>
      <sheetData sheetId="194"/>
      <sheetData sheetId="195">
        <row r="6">
          <cell r="D6">
            <v>0</v>
          </cell>
        </row>
      </sheetData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/>
      <sheetData sheetId="202">
        <row r="6">
          <cell r="D6">
            <v>0</v>
          </cell>
        </row>
      </sheetData>
      <sheetData sheetId="203">
        <row r="6">
          <cell r="D6">
            <v>0</v>
          </cell>
        </row>
      </sheetData>
      <sheetData sheetId="204">
        <row r="10">
          <cell r="M10">
            <v>1302940.7487084535</v>
          </cell>
        </row>
      </sheetData>
      <sheetData sheetId="205"/>
      <sheetData sheetId="206">
        <row r="6">
          <cell r="D6">
            <v>0</v>
          </cell>
        </row>
      </sheetData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/>
      <sheetData sheetId="212"/>
      <sheetData sheetId="213"/>
      <sheetData sheetId="214">
        <row r="6">
          <cell r="D6">
            <v>0</v>
          </cell>
        </row>
      </sheetData>
      <sheetData sheetId="215"/>
      <sheetData sheetId="216"/>
      <sheetData sheetId="217">
        <row r="10">
          <cell r="M10">
            <v>1302940.7487084535</v>
          </cell>
        </row>
      </sheetData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/>
      <sheetData sheetId="226">
        <row r="6">
          <cell r="D6">
            <v>0</v>
          </cell>
        </row>
      </sheetData>
      <sheetData sheetId="227">
        <row r="10">
          <cell r="M10">
            <v>1302940.7487084535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10">
          <cell r="M10">
            <v>1302940.7487084535</v>
          </cell>
        </row>
      </sheetData>
      <sheetData sheetId="231">
        <row r="6">
          <cell r="D6">
            <v>43666</v>
          </cell>
        </row>
      </sheetData>
      <sheetData sheetId="232">
        <row r="6">
          <cell r="D6">
            <v>0</v>
          </cell>
        </row>
      </sheetData>
      <sheetData sheetId="233">
        <row r="6">
          <cell r="D6">
            <v>0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/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 refreshError="1"/>
      <sheetData sheetId="240"/>
      <sheetData sheetId="241"/>
      <sheetData sheetId="242"/>
      <sheetData sheetId="243"/>
      <sheetData sheetId="244">
        <row r="6">
          <cell r="D6">
            <v>0</v>
          </cell>
        </row>
      </sheetData>
      <sheetData sheetId="245">
        <row r="10">
          <cell r="M10">
            <v>1302940.7487084535</v>
          </cell>
        </row>
      </sheetData>
      <sheetData sheetId="246">
        <row r="10">
          <cell r="M10">
            <v>1302940.7487084535</v>
          </cell>
        </row>
      </sheetData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/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>
        <row r="6">
          <cell r="D6">
            <v>5433063.0008333344</v>
          </cell>
        </row>
      </sheetData>
      <sheetData sheetId="428"/>
      <sheetData sheetId="429"/>
      <sheetData sheetId="430"/>
      <sheetData sheetId="431">
        <row r="6">
          <cell r="D6">
            <v>5433063.0008333344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6">
          <cell r="D6">
            <v>0</v>
          </cell>
        </row>
      </sheetData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  <sheetName val="VCA"/>
      <sheetName val="Graphdat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CUADRILLA"/>
    </sheetNames>
    <definedNames>
      <definedName name="absc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4"/>
      <sheetName val="M.O."/>
      <sheetName val="[a  aaInformación]__cceficie_11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AiuApoSaraBrut2000.xl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cc Ago-Sep.xl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Análisis de precios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  <sheetName val="ACTA DE OBRA"/>
    </sheetNames>
    <sheetDataSet>
      <sheetData sheetId="0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adores de Producto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Itemes Renovación"/>
      <sheetName val="CONT_ADI"/>
      <sheetName val="OCTUBRE"/>
      <sheetName val="BASE"/>
      <sheetName val="PRECIOS"/>
      <sheetName val="EQUIPO"/>
      <sheetName val="MATERIALES"/>
      <sheetName val="MANO DE OBRA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320.1"/>
      <sheetName val="330.2"/>
      <sheetName val="700.1"/>
    </sheetNames>
    <sheetDataSet>
      <sheetData sheetId="0">
        <row r="4">
          <cell r="C4">
            <v>200.1</v>
          </cell>
        </row>
      </sheetData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CLASIFICACION"/>
      <sheetName val="Equipo"/>
      <sheetName val="TRANSPORTE"/>
      <sheetName val="Excavación Mat. Común Estacione"/>
      <sheetName val="Demolición Pavimento"/>
      <sheetName val="PUNITARIOS%20PARA%20241201%202S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 Liquidacion de Obra por Tramos"/>
      <sheetName val="REC-COD,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95A30-D86E-4CB4-98EA-35B2807D6927}">
  <sheetPr>
    <tabColor rgb="FF00B050"/>
  </sheetPr>
  <dimension ref="A1:GO393"/>
  <sheetViews>
    <sheetView showGridLines="0" tabSelected="1" view="pageBreakPreview" topLeftCell="A11" zoomScale="70" zoomScaleNormal="70" zoomScaleSheetLayoutView="70" workbookViewId="0">
      <selection activeCell="A63" sqref="A63"/>
    </sheetView>
  </sheetViews>
  <sheetFormatPr baseColWidth="10" defaultColWidth="12.28515625" defaultRowHeight="16.5" x14ac:dyDescent="0.3"/>
  <cols>
    <col min="1" max="1" width="4.7109375" style="10" customWidth="1"/>
    <col min="2" max="2" width="7.7109375" style="10" customWidth="1"/>
    <col min="3" max="3" width="5.85546875" style="24" customWidth="1"/>
    <col min="4" max="4" width="60.28515625" style="19" bestFit="1" customWidth="1"/>
    <col min="5" max="5" width="26.7109375" style="19" customWidth="1"/>
    <col min="6" max="6" width="15.7109375" style="20" bestFit="1" customWidth="1"/>
    <col min="7" max="7" width="22.28515625" style="9" customWidth="1"/>
    <col min="8" max="8" width="20.5703125" style="9" customWidth="1"/>
    <col min="9" max="9" width="3.5703125" style="12" customWidth="1"/>
    <col min="10" max="10" width="5" style="9" customWidth="1"/>
    <col min="11" max="11" width="3.42578125" style="9" customWidth="1"/>
    <col min="12" max="12" width="4.7109375" style="9" customWidth="1"/>
    <col min="13" max="13" width="15.140625" style="9" bestFit="1" customWidth="1"/>
    <col min="14" max="14" width="4.7109375" style="9" customWidth="1"/>
    <col min="15" max="15" width="7.7109375" style="9" bestFit="1" customWidth="1"/>
    <col min="16" max="17" width="3.7109375" style="9" customWidth="1"/>
    <col min="18" max="197" width="11.28515625" style="9" customWidth="1"/>
    <col min="198" max="237" width="12.28515625" style="10"/>
    <col min="238" max="238" width="1.7109375" style="10" customWidth="1"/>
    <col min="239" max="239" width="9.5703125" style="10" customWidth="1"/>
    <col min="240" max="240" width="47.42578125" style="10" customWidth="1"/>
    <col min="241" max="241" width="23.7109375" style="10" bestFit="1" customWidth="1"/>
    <col min="242" max="242" width="15.42578125" style="10" customWidth="1"/>
    <col min="243" max="243" width="22.28515625" style="10" customWidth="1"/>
    <col min="244" max="244" width="20.5703125" style="10" customWidth="1"/>
    <col min="245" max="245" width="23.28515625" style="10" customWidth="1"/>
    <col min="246" max="251" width="4.7109375" style="10" customWidth="1"/>
    <col min="252" max="253" width="3.7109375" style="10" customWidth="1"/>
    <col min="254" max="261" width="4.5703125" style="10" customWidth="1"/>
    <col min="262" max="453" width="11.28515625" style="10" customWidth="1"/>
    <col min="454" max="493" width="12.28515625" style="10"/>
    <col min="494" max="494" width="1.7109375" style="10" customWidth="1"/>
    <col min="495" max="495" width="9.5703125" style="10" customWidth="1"/>
    <col min="496" max="496" width="47.42578125" style="10" customWidth="1"/>
    <col min="497" max="497" width="23.7109375" style="10" bestFit="1" customWidth="1"/>
    <col min="498" max="498" width="15.42578125" style="10" customWidth="1"/>
    <col min="499" max="499" width="22.28515625" style="10" customWidth="1"/>
    <col min="500" max="500" width="20.5703125" style="10" customWidth="1"/>
    <col min="501" max="501" width="23.28515625" style="10" customWidth="1"/>
    <col min="502" max="507" width="4.7109375" style="10" customWidth="1"/>
    <col min="508" max="509" width="3.7109375" style="10" customWidth="1"/>
    <col min="510" max="517" width="4.5703125" style="10" customWidth="1"/>
    <col min="518" max="709" width="11.28515625" style="10" customWidth="1"/>
    <col min="710" max="749" width="12.28515625" style="10"/>
    <col min="750" max="750" width="1.7109375" style="10" customWidth="1"/>
    <col min="751" max="751" width="9.5703125" style="10" customWidth="1"/>
    <col min="752" max="752" width="47.42578125" style="10" customWidth="1"/>
    <col min="753" max="753" width="23.7109375" style="10" bestFit="1" customWidth="1"/>
    <col min="754" max="754" width="15.42578125" style="10" customWidth="1"/>
    <col min="755" max="755" width="22.28515625" style="10" customWidth="1"/>
    <col min="756" max="756" width="20.5703125" style="10" customWidth="1"/>
    <col min="757" max="757" width="23.28515625" style="10" customWidth="1"/>
    <col min="758" max="763" width="4.7109375" style="10" customWidth="1"/>
    <col min="764" max="765" width="3.7109375" style="10" customWidth="1"/>
    <col min="766" max="773" width="4.5703125" style="10" customWidth="1"/>
    <col min="774" max="965" width="11.28515625" style="10" customWidth="1"/>
    <col min="966" max="1005" width="12.28515625" style="10"/>
    <col min="1006" max="1006" width="1.7109375" style="10" customWidth="1"/>
    <col min="1007" max="1007" width="9.5703125" style="10" customWidth="1"/>
    <col min="1008" max="1008" width="47.42578125" style="10" customWidth="1"/>
    <col min="1009" max="1009" width="23.7109375" style="10" bestFit="1" customWidth="1"/>
    <col min="1010" max="1010" width="15.42578125" style="10" customWidth="1"/>
    <col min="1011" max="1011" width="22.28515625" style="10" customWidth="1"/>
    <col min="1012" max="1012" width="20.5703125" style="10" customWidth="1"/>
    <col min="1013" max="1013" width="23.28515625" style="10" customWidth="1"/>
    <col min="1014" max="1019" width="4.7109375" style="10" customWidth="1"/>
    <col min="1020" max="1021" width="3.7109375" style="10" customWidth="1"/>
    <col min="1022" max="1029" width="4.5703125" style="10" customWidth="1"/>
    <col min="1030" max="1221" width="11.28515625" style="10" customWidth="1"/>
    <col min="1222" max="1261" width="12.28515625" style="10"/>
    <col min="1262" max="1262" width="1.7109375" style="10" customWidth="1"/>
    <col min="1263" max="1263" width="9.5703125" style="10" customWidth="1"/>
    <col min="1264" max="1264" width="47.42578125" style="10" customWidth="1"/>
    <col min="1265" max="1265" width="23.7109375" style="10" bestFit="1" customWidth="1"/>
    <col min="1266" max="1266" width="15.42578125" style="10" customWidth="1"/>
    <col min="1267" max="1267" width="22.28515625" style="10" customWidth="1"/>
    <col min="1268" max="1268" width="20.5703125" style="10" customWidth="1"/>
    <col min="1269" max="1269" width="23.28515625" style="10" customWidth="1"/>
    <col min="1270" max="1275" width="4.7109375" style="10" customWidth="1"/>
    <col min="1276" max="1277" width="3.7109375" style="10" customWidth="1"/>
    <col min="1278" max="1285" width="4.5703125" style="10" customWidth="1"/>
    <col min="1286" max="1477" width="11.28515625" style="10" customWidth="1"/>
    <col min="1478" max="1517" width="12.28515625" style="10"/>
    <col min="1518" max="1518" width="1.7109375" style="10" customWidth="1"/>
    <col min="1519" max="1519" width="9.5703125" style="10" customWidth="1"/>
    <col min="1520" max="1520" width="47.42578125" style="10" customWidth="1"/>
    <col min="1521" max="1521" width="23.7109375" style="10" bestFit="1" customWidth="1"/>
    <col min="1522" max="1522" width="15.42578125" style="10" customWidth="1"/>
    <col min="1523" max="1523" width="22.28515625" style="10" customWidth="1"/>
    <col min="1524" max="1524" width="20.5703125" style="10" customWidth="1"/>
    <col min="1525" max="1525" width="23.28515625" style="10" customWidth="1"/>
    <col min="1526" max="1531" width="4.7109375" style="10" customWidth="1"/>
    <col min="1532" max="1533" width="3.7109375" style="10" customWidth="1"/>
    <col min="1534" max="1541" width="4.5703125" style="10" customWidth="1"/>
    <col min="1542" max="1733" width="11.28515625" style="10" customWidth="1"/>
    <col min="1734" max="1773" width="12.28515625" style="10"/>
    <col min="1774" max="1774" width="1.7109375" style="10" customWidth="1"/>
    <col min="1775" max="1775" width="9.5703125" style="10" customWidth="1"/>
    <col min="1776" max="1776" width="47.42578125" style="10" customWidth="1"/>
    <col min="1777" max="1777" width="23.7109375" style="10" bestFit="1" customWidth="1"/>
    <col min="1778" max="1778" width="15.42578125" style="10" customWidth="1"/>
    <col min="1779" max="1779" width="22.28515625" style="10" customWidth="1"/>
    <col min="1780" max="1780" width="20.5703125" style="10" customWidth="1"/>
    <col min="1781" max="1781" width="23.28515625" style="10" customWidth="1"/>
    <col min="1782" max="1787" width="4.7109375" style="10" customWidth="1"/>
    <col min="1788" max="1789" width="3.7109375" style="10" customWidth="1"/>
    <col min="1790" max="1797" width="4.5703125" style="10" customWidth="1"/>
    <col min="1798" max="1989" width="11.28515625" style="10" customWidth="1"/>
    <col min="1990" max="2029" width="12.28515625" style="10"/>
    <col min="2030" max="2030" width="1.7109375" style="10" customWidth="1"/>
    <col min="2031" max="2031" width="9.5703125" style="10" customWidth="1"/>
    <col min="2032" max="2032" width="47.42578125" style="10" customWidth="1"/>
    <col min="2033" max="2033" width="23.7109375" style="10" bestFit="1" customWidth="1"/>
    <col min="2034" max="2034" width="15.42578125" style="10" customWidth="1"/>
    <col min="2035" max="2035" width="22.28515625" style="10" customWidth="1"/>
    <col min="2036" max="2036" width="20.5703125" style="10" customWidth="1"/>
    <col min="2037" max="2037" width="23.28515625" style="10" customWidth="1"/>
    <col min="2038" max="2043" width="4.7109375" style="10" customWidth="1"/>
    <col min="2044" max="2045" width="3.7109375" style="10" customWidth="1"/>
    <col min="2046" max="2053" width="4.5703125" style="10" customWidth="1"/>
    <col min="2054" max="2245" width="11.28515625" style="10" customWidth="1"/>
    <col min="2246" max="2285" width="12.28515625" style="10"/>
    <col min="2286" max="2286" width="1.7109375" style="10" customWidth="1"/>
    <col min="2287" max="2287" width="9.5703125" style="10" customWidth="1"/>
    <col min="2288" max="2288" width="47.42578125" style="10" customWidth="1"/>
    <col min="2289" max="2289" width="23.7109375" style="10" bestFit="1" customWidth="1"/>
    <col min="2290" max="2290" width="15.42578125" style="10" customWidth="1"/>
    <col min="2291" max="2291" width="22.28515625" style="10" customWidth="1"/>
    <col min="2292" max="2292" width="20.5703125" style="10" customWidth="1"/>
    <col min="2293" max="2293" width="23.28515625" style="10" customWidth="1"/>
    <col min="2294" max="2299" width="4.7109375" style="10" customWidth="1"/>
    <col min="2300" max="2301" width="3.7109375" style="10" customWidth="1"/>
    <col min="2302" max="2309" width="4.5703125" style="10" customWidth="1"/>
    <col min="2310" max="2501" width="11.28515625" style="10" customWidth="1"/>
    <col min="2502" max="2541" width="12.28515625" style="10"/>
    <col min="2542" max="2542" width="1.7109375" style="10" customWidth="1"/>
    <col min="2543" max="2543" width="9.5703125" style="10" customWidth="1"/>
    <col min="2544" max="2544" width="47.42578125" style="10" customWidth="1"/>
    <col min="2545" max="2545" width="23.7109375" style="10" bestFit="1" customWidth="1"/>
    <col min="2546" max="2546" width="15.42578125" style="10" customWidth="1"/>
    <col min="2547" max="2547" width="22.28515625" style="10" customWidth="1"/>
    <col min="2548" max="2548" width="20.5703125" style="10" customWidth="1"/>
    <col min="2549" max="2549" width="23.28515625" style="10" customWidth="1"/>
    <col min="2550" max="2555" width="4.7109375" style="10" customWidth="1"/>
    <col min="2556" max="2557" width="3.7109375" style="10" customWidth="1"/>
    <col min="2558" max="2565" width="4.5703125" style="10" customWidth="1"/>
    <col min="2566" max="2757" width="11.28515625" style="10" customWidth="1"/>
    <col min="2758" max="2797" width="12.28515625" style="10"/>
    <col min="2798" max="2798" width="1.7109375" style="10" customWidth="1"/>
    <col min="2799" max="2799" width="9.5703125" style="10" customWidth="1"/>
    <col min="2800" max="2800" width="47.42578125" style="10" customWidth="1"/>
    <col min="2801" max="2801" width="23.7109375" style="10" bestFit="1" customWidth="1"/>
    <col min="2802" max="2802" width="15.42578125" style="10" customWidth="1"/>
    <col min="2803" max="2803" width="22.28515625" style="10" customWidth="1"/>
    <col min="2804" max="2804" width="20.5703125" style="10" customWidth="1"/>
    <col min="2805" max="2805" width="23.28515625" style="10" customWidth="1"/>
    <col min="2806" max="2811" width="4.7109375" style="10" customWidth="1"/>
    <col min="2812" max="2813" width="3.7109375" style="10" customWidth="1"/>
    <col min="2814" max="2821" width="4.5703125" style="10" customWidth="1"/>
    <col min="2822" max="3013" width="11.28515625" style="10" customWidth="1"/>
    <col min="3014" max="3053" width="12.28515625" style="10"/>
    <col min="3054" max="3054" width="1.7109375" style="10" customWidth="1"/>
    <col min="3055" max="3055" width="9.5703125" style="10" customWidth="1"/>
    <col min="3056" max="3056" width="47.42578125" style="10" customWidth="1"/>
    <col min="3057" max="3057" width="23.7109375" style="10" bestFit="1" customWidth="1"/>
    <col min="3058" max="3058" width="15.42578125" style="10" customWidth="1"/>
    <col min="3059" max="3059" width="22.28515625" style="10" customWidth="1"/>
    <col min="3060" max="3060" width="20.5703125" style="10" customWidth="1"/>
    <col min="3061" max="3061" width="23.28515625" style="10" customWidth="1"/>
    <col min="3062" max="3067" width="4.7109375" style="10" customWidth="1"/>
    <col min="3068" max="3069" width="3.7109375" style="10" customWidth="1"/>
    <col min="3070" max="3077" width="4.5703125" style="10" customWidth="1"/>
    <col min="3078" max="3269" width="11.28515625" style="10" customWidth="1"/>
    <col min="3270" max="3309" width="12.28515625" style="10"/>
    <col min="3310" max="3310" width="1.7109375" style="10" customWidth="1"/>
    <col min="3311" max="3311" width="9.5703125" style="10" customWidth="1"/>
    <col min="3312" max="3312" width="47.42578125" style="10" customWidth="1"/>
    <col min="3313" max="3313" width="23.7109375" style="10" bestFit="1" customWidth="1"/>
    <col min="3314" max="3314" width="15.42578125" style="10" customWidth="1"/>
    <col min="3315" max="3315" width="22.28515625" style="10" customWidth="1"/>
    <col min="3316" max="3316" width="20.5703125" style="10" customWidth="1"/>
    <col min="3317" max="3317" width="23.28515625" style="10" customWidth="1"/>
    <col min="3318" max="3323" width="4.7109375" style="10" customWidth="1"/>
    <col min="3324" max="3325" width="3.7109375" style="10" customWidth="1"/>
    <col min="3326" max="3333" width="4.5703125" style="10" customWidth="1"/>
    <col min="3334" max="3525" width="11.28515625" style="10" customWidth="1"/>
    <col min="3526" max="3565" width="12.28515625" style="10"/>
    <col min="3566" max="3566" width="1.7109375" style="10" customWidth="1"/>
    <col min="3567" max="3567" width="9.5703125" style="10" customWidth="1"/>
    <col min="3568" max="3568" width="47.42578125" style="10" customWidth="1"/>
    <col min="3569" max="3569" width="23.7109375" style="10" bestFit="1" customWidth="1"/>
    <col min="3570" max="3570" width="15.42578125" style="10" customWidth="1"/>
    <col min="3571" max="3571" width="22.28515625" style="10" customWidth="1"/>
    <col min="3572" max="3572" width="20.5703125" style="10" customWidth="1"/>
    <col min="3573" max="3573" width="23.28515625" style="10" customWidth="1"/>
    <col min="3574" max="3579" width="4.7109375" style="10" customWidth="1"/>
    <col min="3580" max="3581" width="3.7109375" style="10" customWidth="1"/>
    <col min="3582" max="3589" width="4.5703125" style="10" customWidth="1"/>
    <col min="3590" max="3781" width="11.28515625" style="10" customWidth="1"/>
    <col min="3782" max="3821" width="12.28515625" style="10"/>
    <col min="3822" max="3822" width="1.7109375" style="10" customWidth="1"/>
    <col min="3823" max="3823" width="9.5703125" style="10" customWidth="1"/>
    <col min="3824" max="3824" width="47.42578125" style="10" customWidth="1"/>
    <col min="3825" max="3825" width="23.7109375" style="10" bestFit="1" customWidth="1"/>
    <col min="3826" max="3826" width="15.42578125" style="10" customWidth="1"/>
    <col min="3827" max="3827" width="22.28515625" style="10" customWidth="1"/>
    <col min="3828" max="3828" width="20.5703125" style="10" customWidth="1"/>
    <col min="3829" max="3829" width="23.28515625" style="10" customWidth="1"/>
    <col min="3830" max="3835" width="4.7109375" style="10" customWidth="1"/>
    <col min="3836" max="3837" width="3.7109375" style="10" customWidth="1"/>
    <col min="3838" max="3845" width="4.5703125" style="10" customWidth="1"/>
    <col min="3846" max="4037" width="11.28515625" style="10" customWidth="1"/>
    <col min="4038" max="4077" width="12.28515625" style="10"/>
    <col min="4078" max="4078" width="1.7109375" style="10" customWidth="1"/>
    <col min="4079" max="4079" width="9.5703125" style="10" customWidth="1"/>
    <col min="4080" max="4080" width="47.42578125" style="10" customWidth="1"/>
    <col min="4081" max="4081" width="23.7109375" style="10" bestFit="1" customWidth="1"/>
    <col min="4082" max="4082" width="15.42578125" style="10" customWidth="1"/>
    <col min="4083" max="4083" width="22.28515625" style="10" customWidth="1"/>
    <col min="4084" max="4084" width="20.5703125" style="10" customWidth="1"/>
    <col min="4085" max="4085" width="23.28515625" style="10" customWidth="1"/>
    <col min="4086" max="4091" width="4.7109375" style="10" customWidth="1"/>
    <col min="4092" max="4093" width="3.7109375" style="10" customWidth="1"/>
    <col min="4094" max="4101" width="4.5703125" style="10" customWidth="1"/>
    <col min="4102" max="4293" width="11.28515625" style="10" customWidth="1"/>
    <col min="4294" max="4333" width="12.28515625" style="10"/>
    <col min="4334" max="4334" width="1.7109375" style="10" customWidth="1"/>
    <col min="4335" max="4335" width="9.5703125" style="10" customWidth="1"/>
    <col min="4336" max="4336" width="47.42578125" style="10" customWidth="1"/>
    <col min="4337" max="4337" width="23.7109375" style="10" bestFit="1" customWidth="1"/>
    <col min="4338" max="4338" width="15.42578125" style="10" customWidth="1"/>
    <col min="4339" max="4339" width="22.28515625" style="10" customWidth="1"/>
    <col min="4340" max="4340" width="20.5703125" style="10" customWidth="1"/>
    <col min="4341" max="4341" width="23.28515625" style="10" customWidth="1"/>
    <col min="4342" max="4347" width="4.7109375" style="10" customWidth="1"/>
    <col min="4348" max="4349" width="3.7109375" style="10" customWidth="1"/>
    <col min="4350" max="4357" width="4.5703125" style="10" customWidth="1"/>
    <col min="4358" max="4549" width="11.28515625" style="10" customWidth="1"/>
    <col min="4550" max="4589" width="12.28515625" style="10"/>
    <col min="4590" max="4590" width="1.7109375" style="10" customWidth="1"/>
    <col min="4591" max="4591" width="9.5703125" style="10" customWidth="1"/>
    <col min="4592" max="4592" width="47.42578125" style="10" customWidth="1"/>
    <col min="4593" max="4593" width="23.7109375" style="10" bestFit="1" customWidth="1"/>
    <col min="4594" max="4594" width="15.42578125" style="10" customWidth="1"/>
    <col min="4595" max="4595" width="22.28515625" style="10" customWidth="1"/>
    <col min="4596" max="4596" width="20.5703125" style="10" customWidth="1"/>
    <col min="4597" max="4597" width="23.28515625" style="10" customWidth="1"/>
    <col min="4598" max="4603" width="4.7109375" style="10" customWidth="1"/>
    <col min="4604" max="4605" width="3.7109375" style="10" customWidth="1"/>
    <col min="4606" max="4613" width="4.5703125" style="10" customWidth="1"/>
    <col min="4614" max="4805" width="11.28515625" style="10" customWidth="1"/>
    <col min="4806" max="4845" width="12.28515625" style="10"/>
    <col min="4846" max="4846" width="1.7109375" style="10" customWidth="1"/>
    <col min="4847" max="4847" width="9.5703125" style="10" customWidth="1"/>
    <col min="4848" max="4848" width="47.42578125" style="10" customWidth="1"/>
    <col min="4849" max="4849" width="23.7109375" style="10" bestFit="1" customWidth="1"/>
    <col min="4850" max="4850" width="15.42578125" style="10" customWidth="1"/>
    <col min="4851" max="4851" width="22.28515625" style="10" customWidth="1"/>
    <col min="4852" max="4852" width="20.5703125" style="10" customWidth="1"/>
    <col min="4853" max="4853" width="23.28515625" style="10" customWidth="1"/>
    <col min="4854" max="4859" width="4.7109375" style="10" customWidth="1"/>
    <col min="4860" max="4861" width="3.7109375" style="10" customWidth="1"/>
    <col min="4862" max="4869" width="4.5703125" style="10" customWidth="1"/>
    <col min="4870" max="5061" width="11.28515625" style="10" customWidth="1"/>
    <col min="5062" max="5101" width="12.28515625" style="10"/>
    <col min="5102" max="5102" width="1.7109375" style="10" customWidth="1"/>
    <col min="5103" max="5103" width="9.5703125" style="10" customWidth="1"/>
    <col min="5104" max="5104" width="47.42578125" style="10" customWidth="1"/>
    <col min="5105" max="5105" width="23.7109375" style="10" bestFit="1" customWidth="1"/>
    <col min="5106" max="5106" width="15.42578125" style="10" customWidth="1"/>
    <col min="5107" max="5107" width="22.28515625" style="10" customWidth="1"/>
    <col min="5108" max="5108" width="20.5703125" style="10" customWidth="1"/>
    <col min="5109" max="5109" width="23.28515625" style="10" customWidth="1"/>
    <col min="5110" max="5115" width="4.7109375" style="10" customWidth="1"/>
    <col min="5116" max="5117" width="3.7109375" style="10" customWidth="1"/>
    <col min="5118" max="5125" width="4.5703125" style="10" customWidth="1"/>
    <col min="5126" max="5317" width="11.28515625" style="10" customWidth="1"/>
    <col min="5318" max="5357" width="12.28515625" style="10"/>
    <col min="5358" max="5358" width="1.7109375" style="10" customWidth="1"/>
    <col min="5359" max="5359" width="9.5703125" style="10" customWidth="1"/>
    <col min="5360" max="5360" width="47.42578125" style="10" customWidth="1"/>
    <col min="5361" max="5361" width="23.7109375" style="10" bestFit="1" customWidth="1"/>
    <col min="5362" max="5362" width="15.42578125" style="10" customWidth="1"/>
    <col min="5363" max="5363" width="22.28515625" style="10" customWidth="1"/>
    <col min="5364" max="5364" width="20.5703125" style="10" customWidth="1"/>
    <col min="5365" max="5365" width="23.28515625" style="10" customWidth="1"/>
    <col min="5366" max="5371" width="4.7109375" style="10" customWidth="1"/>
    <col min="5372" max="5373" width="3.7109375" style="10" customWidth="1"/>
    <col min="5374" max="5381" width="4.5703125" style="10" customWidth="1"/>
    <col min="5382" max="5573" width="11.28515625" style="10" customWidth="1"/>
    <col min="5574" max="5613" width="12.28515625" style="10"/>
    <col min="5614" max="5614" width="1.7109375" style="10" customWidth="1"/>
    <col min="5615" max="5615" width="9.5703125" style="10" customWidth="1"/>
    <col min="5616" max="5616" width="47.42578125" style="10" customWidth="1"/>
    <col min="5617" max="5617" width="23.7109375" style="10" bestFit="1" customWidth="1"/>
    <col min="5618" max="5618" width="15.42578125" style="10" customWidth="1"/>
    <col min="5619" max="5619" width="22.28515625" style="10" customWidth="1"/>
    <col min="5620" max="5620" width="20.5703125" style="10" customWidth="1"/>
    <col min="5621" max="5621" width="23.28515625" style="10" customWidth="1"/>
    <col min="5622" max="5627" width="4.7109375" style="10" customWidth="1"/>
    <col min="5628" max="5629" width="3.7109375" style="10" customWidth="1"/>
    <col min="5630" max="5637" width="4.5703125" style="10" customWidth="1"/>
    <col min="5638" max="5829" width="11.28515625" style="10" customWidth="1"/>
    <col min="5830" max="5869" width="12.28515625" style="10"/>
    <col min="5870" max="5870" width="1.7109375" style="10" customWidth="1"/>
    <col min="5871" max="5871" width="9.5703125" style="10" customWidth="1"/>
    <col min="5872" max="5872" width="47.42578125" style="10" customWidth="1"/>
    <col min="5873" max="5873" width="23.7109375" style="10" bestFit="1" customWidth="1"/>
    <col min="5874" max="5874" width="15.42578125" style="10" customWidth="1"/>
    <col min="5875" max="5875" width="22.28515625" style="10" customWidth="1"/>
    <col min="5876" max="5876" width="20.5703125" style="10" customWidth="1"/>
    <col min="5877" max="5877" width="23.28515625" style="10" customWidth="1"/>
    <col min="5878" max="5883" width="4.7109375" style="10" customWidth="1"/>
    <col min="5884" max="5885" width="3.7109375" style="10" customWidth="1"/>
    <col min="5886" max="5893" width="4.5703125" style="10" customWidth="1"/>
    <col min="5894" max="6085" width="11.28515625" style="10" customWidth="1"/>
    <col min="6086" max="6125" width="12.28515625" style="10"/>
    <col min="6126" max="6126" width="1.7109375" style="10" customWidth="1"/>
    <col min="6127" max="6127" width="9.5703125" style="10" customWidth="1"/>
    <col min="6128" max="6128" width="47.42578125" style="10" customWidth="1"/>
    <col min="6129" max="6129" width="23.7109375" style="10" bestFit="1" customWidth="1"/>
    <col min="6130" max="6130" width="15.42578125" style="10" customWidth="1"/>
    <col min="6131" max="6131" width="22.28515625" style="10" customWidth="1"/>
    <col min="6132" max="6132" width="20.5703125" style="10" customWidth="1"/>
    <col min="6133" max="6133" width="23.28515625" style="10" customWidth="1"/>
    <col min="6134" max="6139" width="4.7109375" style="10" customWidth="1"/>
    <col min="6140" max="6141" width="3.7109375" style="10" customWidth="1"/>
    <col min="6142" max="6149" width="4.5703125" style="10" customWidth="1"/>
    <col min="6150" max="6341" width="11.28515625" style="10" customWidth="1"/>
    <col min="6342" max="6381" width="12.28515625" style="10"/>
    <col min="6382" max="6382" width="1.7109375" style="10" customWidth="1"/>
    <col min="6383" max="6383" width="9.5703125" style="10" customWidth="1"/>
    <col min="6384" max="6384" width="47.42578125" style="10" customWidth="1"/>
    <col min="6385" max="6385" width="23.7109375" style="10" bestFit="1" customWidth="1"/>
    <col min="6386" max="6386" width="15.42578125" style="10" customWidth="1"/>
    <col min="6387" max="6387" width="22.28515625" style="10" customWidth="1"/>
    <col min="6388" max="6388" width="20.5703125" style="10" customWidth="1"/>
    <col min="6389" max="6389" width="23.28515625" style="10" customWidth="1"/>
    <col min="6390" max="6395" width="4.7109375" style="10" customWidth="1"/>
    <col min="6396" max="6397" width="3.7109375" style="10" customWidth="1"/>
    <col min="6398" max="6405" width="4.5703125" style="10" customWidth="1"/>
    <col min="6406" max="6597" width="11.28515625" style="10" customWidth="1"/>
    <col min="6598" max="6637" width="12.28515625" style="10"/>
    <col min="6638" max="6638" width="1.7109375" style="10" customWidth="1"/>
    <col min="6639" max="6639" width="9.5703125" style="10" customWidth="1"/>
    <col min="6640" max="6640" width="47.42578125" style="10" customWidth="1"/>
    <col min="6641" max="6641" width="23.7109375" style="10" bestFit="1" customWidth="1"/>
    <col min="6642" max="6642" width="15.42578125" style="10" customWidth="1"/>
    <col min="6643" max="6643" width="22.28515625" style="10" customWidth="1"/>
    <col min="6644" max="6644" width="20.5703125" style="10" customWidth="1"/>
    <col min="6645" max="6645" width="23.28515625" style="10" customWidth="1"/>
    <col min="6646" max="6651" width="4.7109375" style="10" customWidth="1"/>
    <col min="6652" max="6653" width="3.7109375" style="10" customWidth="1"/>
    <col min="6654" max="6661" width="4.5703125" style="10" customWidth="1"/>
    <col min="6662" max="6853" width="11.28515625" style="10" customWidth="1"/>
    <col min="6854" max="6893" width="12.28515625" style="10"/>
    <col min="6894" max="6894" width="1.7109375" style="10" customWidth="1"/>
    <col min="6895" max="6895" width="9.5703125" style="10" customWidth="1"/>
    <col min="6896" max="6896" width="47.42578125" style="10" customWidth="1"/>
    <col min="6897" max="6897" width="23.7109375" style="10" bestFit="1" customWidth="1"/>
    <col min="6898" max="6898" width="15.42578125" style="10" customWidth="1"/>
    <col min="6899" max="6899" width="22.28515625" style="10" customWidth="1"/>
    <col min="6900" max="6900" width="20.5703125" style="10" customWidth="1"/>
    <col min="6901" max="6901" width="23.28515625" style="10" customWidth="1"/>
    <col min="6902" max="6907" width="4.7109375" style="10" customWidth="1"/>
    <col min="6908" max="6909" width="3.7109375" style="10" customWidth="1"/>
    <col min="6910" max="6917" width="4.5703125" style="10" customWidth="1"/>
    <col min="6918" max="7109" width="11.28515625" style="10" customWidth="1"/>
    <col min="7110" max="7149" width="12.28515625" style="10"/>
    <col min="7150" max="7150" width="1.7109375" style="10" customWidth="1"/>
    <col min="7151" max="7151" width="9.5703125" style="10" customWidth="1"/>
    <col min="7152" max="7152" width="47.42578125" style="10" customWidth="1"/>
    <col min="7153" max="7153" width="23.7109375" style="10" bestFit="1" customWidth="1"/>
    <col min="7154" max="7154" width="15.42578125" style="10" customWidth="1"/>
    <col min="7155" max="7155" width="22.28515625" style="10" customWidth="1"/>
    <col min="7156" max="7156" width="20.5703125" style="10" customWidth="1"/>
    <col min="7157" max="7157" width="23.28515625" style="10" customWidth="1"/>
    <col min="7158" max="7163" width="4.7109375" style="10" customWidth="1"/>
    <col min="7164" max="7165" width="3.7109375" style="10" customWidth="1"/>
    <col min="7166" max="7173" width="4.5703125" style="10" customWidth="1"/>
    <col min="7174" max="7365" width="11.28515625" style="10" customWidth="1"/>
    <col min="7366" max="7405" width="12.28515625" style="10"/>
    <col min="7406" max="7406" width="1.7109375" style="10" customWidth="1"/>
    <col min="7407" max="7407" width="9.5703125" style="10" customWidth="1"/>
    <col min="7408" max="7408" width="47.42578125" style="10" customWidth="1"/>
    <col min="7409" max="7409" width="23.7109375" style="10" bestFit="1" customWidth="1"/>
    <col min="7410" max="7410" width="15.42578125" style="10" customWidth="1"/>
    <col min="7411" max="7411" width="22.28515625" style="10" customWidth="1"/>
    <col min="7412" max="7412" width="20.5703125" style="10" customWidth="1"/>
    <col min="7413" max="7413" width="23.28515625" style="10" customWidth="1"/>
    <col min="7414" max="7419" width="4.7109375" style="10" customWidth="1"/>
    <col min="7420" max="7421" width="3.7109375" style="10" customWidth="1"/>
    <col min="7422" max="7429" width="4.5703125" style="10" customWidth="1"/>
    <col min="7430" max="7621" width="11.28515625" style="10" customWidth="1"/>
    <col min="7622" max="7661" width="12.28515625" style="10"/>
    <col min="7662" max="7662" width="1.7109375" style="10" customWidth="1"/>
    <col min="7663" max="7663" width="9.5703125" style="10" customWidth="1"/>
    <col min="7664" max="7664" width="47.42578125" style="10" customWidth="1"/>
    <col min="7665" max="7665" width="23.7109375" style="10" bestFit="1" customWidth="1"/>
    <col min="7666" max="7666" width="15.42578125" style="10" customWidth="1"/>
    <col min="7667" max="7667" width="22.28515625" style="10" customWidth="1"/>
    <col min="7668" max="7668" width="20.5703125" style="10" customWidth="1"/>
    <col min="7669" max="7669" width="23.28515625" style="10" customWidth="1"/>
    <col min="7670" max="7675" width="4.7109375" style="10" customWidth="1"/>
    <col min="7676" max="7677" width="3.7109375" style="10" customWidth="1"/>
    <col min="7678" max="7685" width="4.5703125" style="10" customWidth="1"/>
    <col min="7686" max="7877" width="11.28515625" style="10" customWidth="1"/>
    <col min="7878" max="7917" width="12.28515625" style="10"/>
    <col min="7918" max="7918" width="1.7109375" style="10" customWidth="1"/>
    <col min="7919" max="7919" width="9.5703125" style="10" customWidth="1"/>
    <col min="7920" max="7920" width="47.42578125" style="10" customWidth="1"/>
    <col min="7921" max="7921" width="23.7109375" style="10" bestFit="1" customWidth="1"/>
    <col min="7922" max="7922" width="15.42578125" style="10" customWidth="1"/>
    <col min="7923" max="7923" width="22.28515625" style="10" customWidth="1"/>
    <col min="7924" max="7924" width="20.5703125" style="10" customWidth="1"/>
    <col min="7925" max="7925" width="23.28515625" style="10" customWidth="1"/>
    <col min="7926" max="7931" width="4.7109375" style="10" customWidth="1"/>
    <col min="7932" max="7933" width="3.7109375" style="10" customWidth="1"/>
    <col min="7934" max="7941" width="4.5703125" style="10" customWidth="1"/>
    <col min="7942" max="8133" width="11.28515625" style="10" customWidth="1"/>
    <col min="8134" max="8173" width="12.28515625" style="10"/>
    <col min="8174" max="8174" width="1.7109375" style="10" customWidth="1"/>
    <col min="8175" max="8175" width="9.5703125" style="10" customWidth="1"/>
    <col min="8176" max="8176" width="47.42578125" style="10" customWidth="1"/>
    <col min="8177" max="8177" width="23.7109375" style="10" bestFit="1" customWidth="1"/>
    <col min="8178" max="8178" width="15.42578125" style="10" customWidth="1"/>
    <col min="8179" max="8179" width="22.28515625" style="10" customWidth="1"/>
    <col min="8180" max="8180" width="20.5703125" style="10" customWidth="1"/>
    <col min="8181" max="8181" width="23.28515625" style="10" customWidth="1"/>
    <col min="8182" max="8187" width="4.7109375" style="10" customWidth="1"/>
    <col min="8188" max="8189" width="3.7109375" style="10" customWidth="1"/>
    <col min="8190" max="8197" width="4.5703125" style="10" customWidth="1"/>
    <col min="8198" max="8389" width="11.28515625" style="10" customWidth="1"/>
    <col min="8390" max="8429" width="12.28515625" style="10"/>
    <col min="8430" max="8430" width="1.7109375" style="10" customWidth="1"/>
    <col min="8431" max="8431" width="9.5703125" style="10" customWidth="1"/>
    <col min="8432" max="8432" width="47.42578125" style="10" customWidth="1"/>
    <col min="8433" max="8433" width="23.7109375" style="10" bestFit="1" customWidth="1"/>
    <col min="8434" max="8434" width="15.42578125" style="10" customWidth="1"/>
    <col min="8435" max="8435" width="22.28515625" style="10" customWidth="1"/>
    <col min="8436" max="8436" width="20.5703125" style="10" customWidth="1"/>
    <col min="8437" max="8437" width="23.28515625" style="10" customWidth="1"/>
    <col min="8438" max="8443" width="4.7109375" style="10" customWidth="1"/>
    <col min="8444" max="8445" width="3.7109375" style="10" customWidth="1"/>
    <col min="8446" max="8453" width="4.5703125" style="10" customWidth="1"/>
    <col min="8454" max="8645" width="11.28515625" style="10" customWidth="1"/>
    <col min="8646" max="8685" width="12.28515625" style="10"/>
    <col min="8686" max="8686" width="1.7109375" style="10" customWidth="1"/>
    <col min="8687" max="8687" width="9.5703125" style="10" customWidth="1"/>
    <col min="8688" max="8688" width="47.42578125" style="10" customWidth="1"/>
    <col min="8689" max="8689" width="23.7109375" style="10" bestFit="1" customWidth="1"/>
    <col min="8690" max="8690" width="15.42578125" style="10" customWidth="1"/>
    <col min="8691" max="8691" width="22.28515625" style="10" customWidth="1"/>
    <col min="8692" max="8692" width="20.5703125" style="10" customWidth="1"/>
    <col min="8693" max="8693" width="23.28515625" style="10" customWidth="1"/>
    <col min="8694" max="8699" width="4.7109375" style="10" customWidth="1"/>
    <col min="8700" max="8701" width="3.7109375" style="10" customWidth="1"/>
    <col min="8702" max="8709" width="4.5703125" style="10" customWidth="1"/>
    <col min="8710" max="8901" width="11.28515625" style="10" customWidth="1"/>
    <col min="8902" max="8941" width="12.28515625" style="10"/>
    <col min="8942" max="8942" width="1.7109375" style="10" customWidth="1"/>
    <col min="8943" max="8943" width="9.5703125" style="10" customWidth="1"/>
    <col min="8944" max="8944" width="47.42578125" style="10" customWidth="1"/>
    <col min="8945" max="8945" width="23.7109375" style="10" bestFit="1" customWidth="1"/>
    <col min="8946" max="8946" width="15.42578125" style="10" customWidth="1"/>
    <col min="8947" max="8947" width="22.28515625" style="10" customWidth="1"/>
    <col min="8948" max="8948" width="20.5703125" style="10" customWidth="1"/>
    <col min="8949" max="8949" width="23.28515625" style="10" customWidth="1"/>
    <col min="8950" max="8955" width="4.7109375" style="10" customWidth="1"/>
    <col min="8956" max="8957" width="3.7109375" style="10" customWidth="1"/>
    <col min="8958" max="8965" width="4.5703125" style="10" customWidth="1"/>
    <col min="8966" max="9157" width="11.28515625" style="10" customWidth="1"/>
    <col min="9158" max="9197" width="12.28515625" style="10"/>
    <col min="9198" max="9198" width="1.7109375" style="10" customWidth="1"/>
    <col min="9199" max="9199" width="9.5703125" style="10" customWidth="1"/>
    <col min="9200" max="9200" width="47.42578125" style="10" customWidth="1"/>
    <col min="9201" max="9201" width="23.7109375" style="10" bestFit="1" customWidth="1"/>
    <col min="9202" max="9202" width="15.42578125" style="10" customWidth="1"/>
    <col min="9203" max="9203" width="22.28515625" style="10" customWidth="1"/>
    <col min="9204" max="9204" width="20.5703125" style="10" customWidth="1"/>
    <col min="9205" max="9205" width="23.28515625" style="10" customWidth="1"/>
    <col min="9206" max="9211" width="4.7109375" style="10" customWidth="1"/>
    <col min="9212" max="9213" width="3.7109375" style="10" customWidth="1"/>
    <col min="9214" max="9221" width="4.5703125" style="10" customWidth="1"/>
    <col min="9222" max="9413" width="11.28515625" style="10" customWidth="1"/>
    <col min="9414" max="9453" width="12.28515625" style="10"/>
    <col min="9454" max="9454" width="1.7109375" style="10" customWidth="1"/>
    <col min="9455" max="9455" width="9.5703125" style="10" customWidth="1"/>
    <col min="9456" max="9456" width="47.42578125" style="10" customWidth="1"/>
    <col min="9457" max="9457" width="23.7109375" style="10" bestFit="1" customWidth="1"/>
    <col min="9458" max="9458" width="15.42578125" style="10" customWidth="1"/>
    <col min="9459" max="9459" width="22.28515625" style="10" customWidth="1"/>
    <col min="9460" max="9460" width="20.5703125" style="10" customWidth="1"/>
    <col min="9461" max="9461" width="23.28515625" style="10" customWidth="1"/>
    <col min="9462" max="9467" width="4.7109375" style="10" customWidth="1"/>
    <col min="9468" max="9469" width="3.7109375" style="10" customWidth="1"/>
    <col min="9470" max="9477" width="4.5703125" style="10" customWidth="1"/>
    <col min="9478" max="9669" width="11.28515625" style="10" customWidth="1"/>
    <col min="9670" max="9709" width="12.28515625" style="10"/>
    <col min="9710" max="9710" width="1.7109375" style="10" customWidth="1"/>
    <col min="9711" max="9711" width="9.5703125" style="10" customWidth="1"/>
    <col min="9712" max="9712" width="47.42578125" style="10" customWidth="1"/>
    <col min="9713" max="9713" width="23.7109375" style="10" bestFit="1" customWidth="1"/>
    <col min="9714" max="9714" width="15.42578125" style="10" customWidth="1"/>
    <col min="9715" max="9715" width="22.28515625" style="10" customWidth="1"/>
    <col min="9716" max="9716" width="20.5703125" style="10" customWidth="1"/>
    <col min="9717" max="9717" width="23.28515625" style="10" customWidth="1"/>
    <col min="9718" max="9723" width="4.7109375" style="10" customWidth="1"/>
    <col min="9724" max="9725" width="3.7109375" style="10" customWidth="1"/>
    <col min="9726" max="9733" width="4.5703125" style="10" customWidth="1"/>
    <col min="9734" max="9925" width="11.28515625" style="10" customWidth="1"/>
    <col min="9926" max="9965" width="12.28515625" style="10"/>
    <col min="9966" max="9966" width="1.7109375" style="10" customWidth="1"/>
    <col min="9967" max="9967" width="9.5703125" style="10" customWidth="1"/>
    <col min="9968" max="9968" width="47.42578125" style="10" customWidth="1"/>
    <col min="9969" max="9969" width="23.7109375" style="10" bestFit="1" customWidth="1"/>
    <col min="9970" max="9970" width="15.42578125" style="10" customWidth="1"/>
    <col min="9971" max="9971" width="22.28515625" style="10" customWidth="1"/>
    <col min="9972" max="9972" width="20.5703125" style="10" customWidth="1"/>
    <col min="9973" max="9973" width="23.28515625" style="10" customWidth="1"/>
    <col min="9974" max="9979" width="4.7109375" style="10" customWidth="1"/>
    <col min="9980" max="9981" width="3.7109375" style="10" customWidth="1"/>
    <col min="9982" max="9989" width="4.5703125" style="10" customWidth="1"/>
    <col min="9990" max="10181" width="11.28515625" style="10" customWidth="1"/>
    <col min="10182" max="10221" width="12.28515625" style="10"/>
    <col min="10222" max="10222" width="1.7109375" style="10" customWidth="1"/>
    <col min="10223" max="10223" width="9.5703125" style="10" customWidth="1"/>
    <col min="10224" max="10224" width="47.42578125" style="10" customWidth="1"/>
    <col min="10225" max="10225" width="23.7109375" style="10" bestFit="1" customWidth="1"/>
    <col min="10226" max="10226" width="15.42578125" style="10" customWidth="1"/>
    <col min="10227" max="10227" width="22.28515625" style="10" customWidth="1"/>
    <col min="10228" max="10228" width="20.5703125" style="10" customWidth="1"/>
    <col min="10229" max="10229" width="23.28515625" style="10" customWidth="1"/>
    <col min="10230" max="10235" width="4.7109375" style="10" customWidth="1"/>
    <col min="10236" max="10237" width="3.7109375" style="10" customWidth="1"/>
    <col min="10238" max="10245" width="4.5703125" style="10" customWidth="1"/>
    <col min="10246" max="10437" width="11.28515625" style="10" customWidth="1"/>
    <col min="10438" max="10477" width="12.28515625" style="10"/>
    <col min="10478" max="10478" width="1.7109375" style="10" customWidth="1"/>
    <col min="10479" max="10479" width="9.5703125" style="10" customWidth="1"/>
    <col min="10480" max="10480" width="47.42578125" style="10" customWidth="1"/>
    <col min="10481" max="10481" width="23.7109375" style="10" bestFit="1" customWidth="1"/>
    <col min="10482" max="10482" width="15.42578125" style="10" customWidth="1"/>
    <col min="10483" max="10483" width="22.28515625" style="10" customWidth="1"/>
    <col min="10484" max="10484" width="20.5703125" style="10" customWidth="1"/>
    <col min="10485" max="10485" width="23.28515625" style="10" customWidth="1"/>
    <col min="10486" max="10491" width="4.7109375" style="10" customWidth="1"/>
    <col min="10492" max="10493" width="3.7109375" style="10" customWidth="1"/>
    <col min="10494" max="10501" width="4.5703125" style="10" customWidth="1"/>
    <col min="10502" max="10693" width="11.28515625" style="10" customWidth="1"/>
    <col min="10694" max="10733" width="12.28515625" style="10"/>
    <col min="10734" max="10734" width="1.7109375" style="10" customWidth="1"/>
    <col min="10735" max="10735" width="9.5703125" style="10" customWidth="1"/>
    <col min="10736" max="10736" width="47.42578125" style="10" customWidth="1"/>
    <col min="10737" max="10737" width="23.7109375" style="10" bestFit="1" customWidth="1"/>
    <col min="10738" max="10738" width="15.42578125" style="10" customWidth="1"/>
    <col min="10739" max="10739" width="22.28515625" style="10" customWidth="1"/>
    <col min="10740" max="10740" width="20.5703125" style="10" customWidth="1"/>
    <col min="10741" max="10741" width="23.28515625" style="10" customWidth="1"/>
    <col min="10742" max="10747" width="4.7109375" style="10" customWidth="1"/>
    <col min="10748" max="10749" width="3.7109375" style="10" customWidth="1"/>
    <col min="10750" max="10757" width="4.5703125" style="10" customWidth="1"/>
    <col min="10758" max="10949" width="11.28515625" style="10" customWidth="1"/>
    <col min="10950" max="10989" width="12.28515625" style="10"/>
    <col min="10990" max="10990" width="1.7109375" style="10" customWidth="1"/>
    <col min="10991" max="10991" width="9.5703125" style="10" customWidth="1"/>
    <col min="10992" max="10992" width="47.42578125" style="10" customWidth="1"/>
    <col min="10993" max="10993" width="23.7109375" style="10" bestFit="1" customWidth="1"/>
    <col min="10994" max="10994" width="15.42578125" style="10" customWidth="1"/>
    <col min="10995" max="10995" width="22.28515625" style="10" customWidth="1"/>
    <col min="10996" max="10996" width="20.5703125" style="10" customWidth="1"/>
    <col min="10997" max="10997" width="23.28515625" style="10" customWidth="1"/>
    <col min="10998" max="11003" width="4.7109375" style="10" customWidth="1"/>
    <col min="11004" max="11005" width="3.7109375" style="10" customWidth="1"/>
    <col min="11006" max="11013" width="4.5703125" style="10" customWidth="1"/>
    <col min="11014" max="11205" width="11.28515625" style="10" customWidth="1"/>
    <col min="11206" max="11245" width="12.28515625" style="10"/>
    <col min="11246" max="11246" width="1.7109375" style="10" customWidth="1"/>
    <col min="11247" max="11247" width="9.5703125" style="10" customWidth="1"/>
    <col min="11248" max="11248" width="47.42578125" style="10" customWidth="1"/>
    <col min="11249" max="11249" width="23.7109375" style="10" bestFit="1" customWidth="1"/>
    <col min="11250" max="11250" width="15.42578125" style="10" customWidth="1"/>
    <col min="11251" max="11251" width="22.28515625" style="10" customWidth="1"/>
    <col min="11252" max="11252" width="20.5703125" style="10" customWidth="1"/>
    <col min="11253" max="11253" width="23.28515625" style="10" customWidth="1"/>
    <col min="11254" max="11259" width="4.7109375" style="10" customWidth="1"/>
    <col min="11260" max="11261" width="3.7109375" style="10" customWidth="1"/>
    <col min="11262" max="11269" width="4.5703125" style="10" customWidth="1"/>
    <col min="11270" max="11461" width="11.28515625" style="10" customWidth="1"/>
    <col min="11462" max="11501" width="12.28515625" style="10"/>
    <col min="11502" max="11502" width="1.7109375" style="10" customWidth="1"/>
    <col min="11503" max="11503" width="9.5703125" style="10" customWidth="1"/>
    <col min="11504" max="11504" width="47.42578125" style="10" customWidth="1"/>
    <col min="11505" max="11505" width="23.7109375" style="10" bestFit="1" customWidth="1"/>
    <col min="11506" max="11506" width="15.42578125" style="10" customWidth="1"/>
    <col min="11507" max="11507" width="22.28515625" style="10" customWidth="1"/>
    <col min="11508" max="11508" width="20.5703125" style="10" customWidth="1"/>
    <col min="11509" max="11509" width="23.28515625" style="10" customWidth="1"/>
    <col min="11510" max="11515" width="4.7109375" style="10" customWidth="1"/>
    <col min="11516" max="11517" width="3.7109375" style="10" customWidth="1"/>
    <col min="11518" max="11525" width="4.5703125" style="10" customWidth="1"/>
    <col min="11526" max="11717" width="11.28515625" style="10" customWidth="1"/>
    <col min="11718" max="11757" width="12.28515625" style="10"/>
    <col min="11758" max="11758" width="1.7109375" style="10" customWidth="1"/>
    <col min="11759" max="11759" width="9.5703125" style="10" customWidth="1"/>
    <col min="11760" max="11760" width="47.42578125" style="10" customWidth="1"/>
    <col min="11761" max="11761" width="23.7109375" style="10" bestFit="1" customWidth="1"/>
    <col min="11762" max="11762" width="15.42578125" style="10" customWidth="1"/>
    <col min="11763" max="11763" width="22.28515625" style="10" customWidth="1"/>
    <col min="11764" max="11764" width="20.5703125" style="10" customWidth="1"/>
    <col min="11765" max="11765" width="23.28515625" style="10" customWidth="1"/>
    <col min="11766" max="11771" width="4.7109375" style="10" customWidth="1"/>
    <col min="11772" max="11773" width="3.7109375" style="10" customWidth="1"/>
    <col min="11774" max="11781" width="4.5703125" style="10" customWidth="1"/>
    <col min="11782" max="11973" width="11.28515625" style="10" customWidth="1"/>
    <col min="11974" max="12013" width="12.28515625" style="10"/>
    <col min="12014" max="12014" width="1.7109375" style="10" customWidth="1"/>
    <col min="12015" max="12015" width="9.5703125" style="10" customWidth="1"/>
    <col min="12016" max="12016" width="47.42578125" style="10" customWidth="1"/>
    <col min="12017" max="12017" width="23.7109375" style="10" bestFit="1" customWidth="1"/>
    <col min="12018" max="12018" width="15.42578125" style="10" customWidth="1"/>
    <col min="12019" max="12019" width="22.28515625" style="10" customWidth="1"/>
    <col min="12020" max="12020" width="20.5703125" style="10" customWidth="1"/>
    <col min="12021" max="12021" width="23.28515625" style="10" customWidth="1"/>
    <col min="12022" max="12027" width="4.7109375" style="10" customWidth="1"/>
    <col min="12028" max="12029" width="3.7109375" style="10" customWidth="1"/>
    <col min="12030" max="12037" width="4.5703125" style="10" customWidth="1"/>
    <col min="12038" max="12229" width="11.28515625" style="10" customWidth="1"/>
    <col min="12230" max="12269" width="12.28515625" style="10"/>
    <col min="12270" max="12270" width="1.7109375" style="10" customWidth="1"/>
    <col min="12271" max="12271" width="9.5703125" style="10" customWidth="1"/>
    <col min="12272" max="12272" width="47.42578125" style="10" customWidth="1"/>
    <col min="12273" max="12273" width="23.7109375" style="10" bestFit="1" customWidth="1"/>
    <col min="12274" max="12274" width="15.42578125" style="10" customWidth="1"/>
    <col min="12275" max="12275" width="22.28515625" style="10" customWidth="1"/>
    <col min="12276" max="12276" width="20.5703125" style="10" customWidth="1"/>
    <col min="12277" max="12277" width="23.28515625" style="10" customWidth="1"/>
    <col min="12278" max="12283" width="4.7109375" style="10" customWidth="1"/>
    <col min="12284" max="12285" width="3.7109375" style="10" customWidth="1"/>
    <col min="12286" max="12293" width="4.5703125" style="10" customWidth="1"/>
    <col min="12294" max="12485" width="11.28515625" style="10" customWidth="1"/>
    <col min="12486" max="12525" width="12.28515625" style="10"/>
    <col min="12526" max="12526" width="1.7109375" style="10" customWidth="1"/>
    <col min="12527" max="12527" width="9.5703125" style="10" customWidth="1"/>
    <col min="12528" max="12528" width="47.42578125" style="10" customWidth="1"/>
    <col min="12529" max="12529" width="23.7109375" style="10" bestFit="1" customWidth="1"/>
    <col min="12530" max="12530" width="15.42578125" style="10" customWidth="1"/>
    <col min="12531" max="12531" width="22.28515625" style="10" customWidth="1"/>
    <col min="12532" max="12532" width="20.5703125" style="10" customWidth="1"/>
    <col min="12533" max="12533" width="23.28515625" style="10" customWidth="1"/>
    <col min="12534" max="12539" width="4.7109375" style="10" customWidth="1"/>
    <col min="12540" max="12541" width="3.7109375" style="10" customWidth="1"/>
    <col min="12542" max="12549" width="4.5703125" style="10" customWidth="1"/>
    <col min="12550" max="12741" width="11.28515625" style="10" customWidth="1"/>
    <col min="12742" max="12781" width="12.28515625" style="10"/>
    <col min="12782" max="12782" width="1.7109375" style="10" customWidth="1"/>
    <col min="12783" max="12783" width="9.5703125" style="10" customWidth="1"/>
    <col min="12784" max="12784" width="47.42578125" style="10" customWidth="1"/>
    <col min="12785" max="12785" width="23.7109375" style="10" bestFit="1" customWidth="1"/>
    <col min="12786" max="12786" width="15.42578125" style="10" customWidth="1"/>
    <col min="12787" max="12787" width="22.28515625" style="10" customWidth="1"/>
    <col min="12788" max="12788" width="20.5703125" style="10" customWidth="1"/>
    <col min="12789" max="12789" width="23.28515625" style="10" customWidth="1"/>
    <col min="12790" max="12795" width="4.7109375" style="10" customWidth="1"/>
    <col min="12796" max="12797" width="3.7109375" style="10" customWidth="1"/>
    <col min="12798" max="12805" width="4.5703125" style="10" customWidth="1"/>
    <col min="12806" max="12997" width="11.28515625" style="10" customWidth="1"/>
    <col min="12998" max="13037" width="12.28515625" style="10"/>
    <col min="13038" max="13038" width="1.7109375" style="10" customWidth="1"/>
    <col min="13039" max="13039" width="9.5703125" style="10" customWidth="1"/>
    <col min="13040" max="13040" width="47.42578125" style="10" customWidth="1"/>
    <col min="13041" max="13041" width="23.7109375" style="10" bestFit="1" customWidth="1"/>
    <col min="13042" max="13042" width="15.42578125" style="10" customWidth="1"/>
    <col min="13043" max="13043" width="22.28515625" style="10" customWidth="1"/>
    <col min="13044" max="13044" width="20.5703125" style="10" customWidth="1"/>
    <col min="13045" max="13045" width="23.28515625" style="10" customWidth="1"/>
    <col min="13046" max="13051" width="4.7109375" style="10" customWidth="1"/>
    <col min="13052" max="13053" width="3.7109375" style="10" customWidth="1"/>
    <col min="13054" max="13061" width="4.5703125" style="10" customWidth="1"/>
    <col min="13062" max="13253" width="11.28515625" style="10" customWidth="1"/>
    <col min="13254" max="13293" width="12.28515625" style="10"/>
    <col min="13294" max="13294" width="1.7109375" style="10" customWidth="1"/>
    <col min="13295" max="13295" width="9.5703125" style="10" customWidth="1"/>
    <col min="13296" max="13296" width="47.42578125" style="10" customWidth="1"/>
    <col min="13297" max="13297" width="23.7109375" style="10" bestFit="1" customWidth="1"/>
    <col min="13298" max="13298" width="15.42578125" style="10" customWidth="1"/>
    <col min="13299" max="13299" width="22.28515625" style="10" customWidth="1"/>
    <col min="13300" max="13300" width="20.5703125" style="10" customWidth="1"/>
    <col min="13301" max="13301" width="23.28515625" style="10" customWidth="1"/>
    <col min="13302" max="13307" width="4.7109375" style="10" customWidth="1"/>
    <col min="13308" max="13309" width="3.7109375" style="10" customWidth="1"/>
    <col min="13310" max="13317" width="4.5703125" style="10" customWidth="1"/>
    <col min="13318" max="13509" width="11.28515625" style="10" customWidth="1"/>
    <col min="13510" max="13549" width="12.28515625" style="10"/>
    <col min="13550" max="13550" width="1.7109375" style="10" customWidth="1"/>
    <col min="13551" max="13551" width="9.5703125" style="10" customWidth="1"/>
    <col min="13552" max="13552" width="47.42578125" style="10" customWidth="1"/>
    <col min="13553" max="13553" width="23.7109375" style="10" bestFit="1" customWidth="1"/>
    <col min="13554" max="13554" width="15.42578125" style="10" customWidth="1"/>
    <col min="13555" max="13555" width="22.28515625" style="10" customWidth="1"/>
    <col min="13556" max="13556" width="20.5703125" style="10" customWidth="1"/>
    <col min="13557" max="13557" width="23.28515625" style="10" customWidth="1"/>
    <col min="13558" max="13563" width="4.7109375" style="10" customWidth="1"/>
    <col min="13564" max="13565" width="3.7109375" style="10" customWidth="1"/>
    <col min="13566" max="13573" width="4.5703125" style="10" customWidth="1"/>
    <col min="13574" max="13765" width="11.28515625" style="10" customWidth="1"/>
    <col min="13766" max="13805" width="12.28515625" style="10"/>
    <col min="13806" max="13806" width="1.7109375" style="10" customWidth="1"/>
    <col min="13807" max="13807" width="9.5703125" style="10" customWidth="1"/>
    <col min="13808" max="13808" width="47.42578125" style="10" customWidth="1"/>
    <col min="13809" max="13809" width="23.7109375" style="10" bestFit="1" customWidth="1"/>
    <col min="13810" max="13810" width="15.42578125" style="10" customWidth="1"/>
    <col min="13811" max="13811" width="22.28515625" style="10" customWidth="1"/>
    <col min="13812" max="13812" width="20.5703125" style="10" customWidth="1"/>
    <col min="13813" max="13813" width="23.28515625" style="10" customWidth="1"/>
    <col min="13814" max="13819" width="4.7109375" style="10" customWidth="1"/>
    <col min="13820" max="13821" width="3.7109375" style="10" customWidth="1"/>
    <col min="13822" max="13829" width="4.5703125" style="10" customWidth="1"/>
    <col min="13830" max="14021" width="11.28515625" style="10" customWidth="1"/>
    <col min="14022" max="14061" width="12.28515625" style="10"/>
    <col min="14062" max="14062" width="1.7109375" style="10" customWidth="1"/>
    <col min="14063" max="14063" width="9.5703125" style="10" customWidth="1"/>
    <col min="14064" max="14064" width="47.42578125" style="10" customWidth="1"/>
    <col min="14065" max="14065" width="23.7109375" style="10" bestFit="1" customWidth="1"/>
    <col min="14066" max="14066" width="15.42578125" style="10" customWidth="1"/>
    <col min="14067" max="14067" width="22.28515625" style="10" customWidth="1"/>
    <col min="14068" max="14068" width="20.5703125" style="10" customWidth="1"/>
    <col min="14069" max="14069" width="23.28515625" style="10" customWidth="1"/>
    <col min="14070" max="14075" width="4.7109375" style="10" customWidth="1"/>
    <col min="14076" max="14077" width="3.7109375" style="10" customWidth="1"/>
    <col min="14078" max="14085" width="4.5703125" style="10" customWidth="1"/>
    <col min="14086" max="14277" width="11.28515625" style="10" customWidth="1"/>
    <col min="14278" max="14317" width="12.28515625" style="10"/>
    <col min="14318" max="14318" width="1.7109375" style="10" customWidth="1"/>
    <col min="14319" max="14319" width="9.5703125" style="10" customWidth="1"/>
    <col min="14320" max="14320" width="47.42578125" style="10" customWidth="1"/>
    <col min="14321" max="14321" width="23.7109375" style="10" bestFit="1" customWidth="1"/>
    <col min="14322" max="14322" width="15.42578125" style="10" customWidth="1"/>
    <col min="14323" max="14323" width="22.28515625" style="10" customWidth="1"/>
    <col min="14324" max="14324" width="20.5703125" style="10" customWidth="1"/>
    <col min="14325" max="14325" width="23.28515625" style="10" customWidth="1"/>
    <col min="14326" max="14331" width="4.7109375" style="10" customWidth="1"/>
    <col min="14332" max="14333" width="3.7109375" style="10" customWidth="1"/>
    <col min="14334" max="14341" width="4.5703125" style="10" customWidth="1"/>
    <col min="14342" max="14533" width="11.28515625" style="10" customWidth="1"/>
    <col min="14534" max="14573" width="12.28515625" style="10"/>
    <col min="14574" max="14574" width="1.7109375" style="10" customWidth="1"/>
    <col min="14575" max="14575" width="9.5703125" style="10" customWidth="1"/>
    <col min="14576" max="14576" width="47.42578125" style="10" customWidth="1"/>
    <col min="14577" max="14577" width="23.7109375" style="10" bestFit="1" customWidth="1"/>
    <col min="14578" max="14578" width="15.42578125" style="10" customWidth="1"/>
    <col min="14579" max="14579" width="22.28515625" style="10" customWidth="1"/>
    <col min="14580" max="14580" width="20.5703125" style="10" customWidth="1"/>
    <col min="14581" max="14581" width="23.28515625" style="10" customWidth="1"/>
    <col min="14582" max="14587" width="4.7109375" style="10" customWidth="1"/>
    <col min="14588" max="14589" width="3.7109375" style="10" customWidth="1"/>
    <col min="14590" max="14597" width="4.5703125" style="10" customWidth="1"/>
    <col min="14598" max="14789" width="11.28515625" style="10" customWidth="1"/>
    <col min="14790" max="14829" width="12.28515625" style="10"/>
    <col min="14830" max="14830" width="1.7109375" style="10" customWidth="1"/>
    <col min="14831" max="14831" width="9.5703125" style="10" customWidth="1"/>
    <col min="14832" max="14832" width="47.42578125" style="10" customWidth="1"/>
    <col min="14833" max="14833" width="23.7109375" style="10" bestFit="1" customWidth="1"/>
    <col min="14834" max="14834" width="15.42578125" style="10" customWidth="1"/>
    <col min="14835" max="14835" width="22.28515625" style="10" customWidth="1"/>
    <col min="14836" max="14836" width="20.5703125" style="10" customWidth="1"/>
    <col min="14837" max="14837" width="23.28515625" style="10" customWidth="1"/>
    <col min="14838" max="14843" width="4.7109375" style="10" customWidth="1"/>
    <col min="14844" max="14845" width="3.7109375" style="10" customWidth="1"/>
    <col min="14846" max="14853" width="4.5703125" style="10" customWidth="1"/>
    <col min="14854" max="15045" width="11.28515625" style="10" customWidth="1"/>
    <col min="15046" max="15085" width="12.28515625" style="10"/>
    <col min="15086" max="15086" width="1.7109375" style="10" customWidth="1"/>
    <col min="15087" max="15087" width="9.5703125" style="10" customWidth="1"/>
    <col min="15088" max="15088" width="47.42578125" style="10" customWidth="1"/>
    <col min="15089" max="15089" width="23.7109375" style="10" bestFit="1" customWidth="1"/>
    <col min="15090" max="15090" width="15.42578125" style="10" customWidth="1"/>
    <col min="15091" max="15091" width="22.28515625" style="10" customWidth="1"/>
    <col min="15092" max="15092" width="20.5703125" style="10" customWidth="1"/>
    <col min="15093" max="15093" width="23.28515625" style="10" customWidth="1"/>
    <col min="15094" max="15099" width="4.7109375" style="10" customWidth="1"/>
    <col min="15100" max="15101" width="3.7109375" style="10" customWidth="1"/>
    <col min="15102" max="15109" width="4.5703125" style="10" customWidth="1"/>
    <col min="15110" max="15301" width="11.28515625" style="10" customWidth="1"/>
    <col min="15302" max="15341" width="12.28515625" style="10"/>
    <col min="15342" max="15342" width="1.7109375" style="10" customWidth="1"/>
    <col min="15343" max="15343" width="9.5703125" style="10" customWidth="1"/>
    <col min="15344" max="15344" width="47.42578125" style="10" customWidth="1"/>
    <col min="15345" max="15345" width="23.7109375" style="10" bestFit="1" customWidth="1"/>
    <col min="15346" max="15346" width="15.42578125" style="10" customWidth="1"/>
    <col min="15347" max="15347" width="22.28515625" style="10" customWidth="1"/>
    <col min="15348" max="15348" width="20.5703125" style="10" customWidth="1"/>
    <col min="15349" max="15349" width="23.28515625" style="10" customWidth="1"/>
    <col min="15350" max="15355" width="4.7109375" style="10" customWidth="1"/>
    <col min="15356" max="15357" width="3.7109375" style="10" customWidth="1"/>
    <col min="15358" max="15365" width="4.5703125" style="10" customWidth="1"/>
    <col min="15366" max="15557" width="11.28515625" style="10" customWidth="1"/>
    <col min="15558" max="15597" width="12.28515625" style="10"/>
    <col min="15598" max="15598" width="1.7109375" style="10" customWidth="1"/>
    <col min="15599" max="15599" width="9.5703125" style="10" customWidth="1"/>
    <col min="15600" max="15600" width="47.42578125" style="10" customWidth="1"/>
    <col min="15601" max="15601" width="23.7109375" style="10" bestFit="1" customWidth="1"/>
    <col min="15602" max="15602" width="15.42578125" style="10" customWidth="1"/>
    <col min="15603" max="15603" width="22.28515625" style="10" customWidth="1"/>
    <col min="15604" max="15604" width="20.5703125" style="10" customWidth="1"/>
    <col min="15605" max="15605" width="23.28515625" style="10" customWidth="1"/>
    <col min="15606" max="15611" width="4.7109375" style="10" customWidth="1"/>
    <col min="15612" max="15613" width="3.7109375" style="10" customWidth="1"/>
    <col min="15614" max="15621" width="4.5703125" style="10" customWidth="1"/>
    <col min="15622" max="15813" width="11.28515625" style="10" customWidth="1"/>
    <col min="15814" max="15853" width="12.28515625" style="10"/>
    <col min="15854" max="15854" width="1.7109375" style="10" customWidth="1"/>
    <col min="15855" max="15855" width="9.5703125" style="10" customWidth="1"/>
    <col min="15856" max="15856" width="47.42578125" style="10" customWidth="1"/>
    <col min="15857" max="15857" width="23.7109375" style="10" bestFit="1" customWidth="1"/>
    <col min="15858" max="15858" width="15.42578125" style="10" customWidth="1"/>
    <col min="15859" max="15859" width="22.28515625" style="10" customWidth="1"/>
    <col min="15860" max="15860" width="20.5703125" style="10" customWidth="1"/>
    <col min="15861" max="15861" width="23.28515625" style="10" customWidth="1"/>
    <col min="15862" max="15867" width="4.7109375" style="10" customWidth="1"/>
    <col min="15868" max="15869" width="3.7109375" style="10" customWidth="1"/>
    <col min="15870" max="15877" width="4.5703125" style="10" customWidth="1"/>
    <col min="15878" max="16069" width="11.28515625" style="10" customWidth="1"/>
    <col min="16070" max="16109" width="12.28515625" style="10"/>
    <col min="16110" max="16110" width="1.7109375" style="10" customWidth="1"/>
    <col min="16111" max="16111" width="9.5703125" style="10" customWidth="1"/>
    <col min="16112" max="16112" width="47.42578125" style="10" customWidth="1"/>
    <col min="16113" max="16113" width="23.7109375" style="10" bestFit="1" customWidth="1"/>
    <col min="16114" max="16114" width="15.42578125" style="10" customWidth="1"/>
    <col min="16115" max="16115" width="22.28515625" style="10" customWidth="1"/>
    <col min="16116" max="16116" width="20.5703125" style="10" customWidth="1"/>
    <col min="16117" max="16117" width="23.28515625" style="10" customWidth="1"/>
    <col min="16118" max="16123" width="4.7109375" style="10" customWidth="1"/>
    <col min="16124" max="16125" width="3.7109375" style="10" customWidth="1"/>
    <col min="16126" max="16133" width="4.5703125" style="10" customWidth="1"/>
    <col min="16134" max="16325" width="11.28515625" style="10" customWidth="1"/>
    <col min="16326" max="16384" width="12.28515625" style="10"/>
  </cols>
  <sheetData>
    <row r="1" spans="1:197" x14ac:dyDescent="0.3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3">
      <c r="A2" s="11"/>
      <c r="B2" s="163" t="s">
        <v>0</v>
      </c>
      <c r="C2" s="164"/>
      <c r="D2" s="164"/>
      <c r="E2" s="164"/>
      <c r="F2" s="165"/>
      <c r="K2" s="13"/>
    </row>
    <row r="3" spans="1:197" ht="18" customHeight="1" x14ac:dyDescent="0.3">
      <c r="A3" s="11"/>
      <c r="B3" s="14" t="s">
        <v>1</v>
      </c>
      <c r="C3" s="166" t="s">
        <v>2</v>
      </c>
      <c r="D3" s="167"/>
      <c r="E3" s="15" t="s">
        <v>3</v>
      </c>
      <c r="F3" s="16">
        <v>2</v>
      </c>
      <c r="K3" s="13"/>
    </row>
    <row r="4" spans="1:197" ht="17.25" thickBot="1" x14ac:dyDescent="0.35">
      <c r="A4" s="11"/>
      <c r="B4" s="17"/>
      <c r="C4" s="17"/>
      <c r="D4" s="18"/>
      <c r="G4" s="21"/>
      <c r="H4" s="21"/>
      <c r="I4" s="22"/>
      <c r="J4" s="21"/>
      <c r="K4" s="13"/>
    </row>
    <row r="5" spans="1:197" x14ac:dyDescent="0.3">
      <c r="A5" s="11"/>
      <c r="B5" s="1"/>
      <c r="C5" s="10"/>
      <c r="E5" s="4"/>
      <c r="F5" s="5"/>
      <c r="K5" s="23"/>
    </row>
    <row r="6" spans="1:197" ht="17.25" thickBot="1" x14ac:dyDescent="0.35">
      <c r="A6" s="11"/>
      <c r="B6" s="11"/>
      <c r="K6" s="23"/>
    </row>
    <row r="7" spans="1:197" ht="16.5" customHeight="1" thickBot="1" x14ac:dyDescent="0.35">
      <c r="A7" s="11"/>
      <c r="B7" s="25"/>
      <c r="C7" s="168" t="s">
        <v>4</v>
      </c>
      <c r="D7" s="169"/>
      <c r="E7" s="169"/>
      <c r="F7" s="169"/>
      <c r="G7" s="169"/>
      <c r="H7" s="170"/>
      <c r="I7" s="26"/>
      <c r="K7" s="23"/>
    </row>
    <row r="8" spans="1:197" ht="24.75" customHeight="1" x14ac:dyDescent="0.25">
      <c r="A8" s="11"/>
      <c r="B8" s="25"/>
      <c r="C8" s="171" t="s">
        <v>5</v>
      </c>
      <c r="D8" s="172"/>
      <c r="E8" s="172"/>
      <c r="F8" s="172"/>
      <c r="G8" s="172"/>
      <c r="H8" s="173"/>
      <c r="I8" s="27"/>
      <c r="K8" s="23"/>
    </row>
    <row r="9" spans="1:197" ht="26.25" customHeight="1" thickBot="1" x14ac:dyDescent="0.3">
      <c r="A9" s="11"/>
      <c r="B9" s="25"/>
      <c r="C9" s="174"/>
      <c r="D9" s="175"/>
      <c r="E9" s="175"/>
      <c r="F9" s="175"/>
      <c r="G9" s="175"/>
      <c r="H9" s="176"/>
      <c r="I9" s="27"/>
      <c r="K9" s="23"/>
    </row>
    <row r="10" spans="1:197" s="32" customFormat="1" x14ac:dyDescent="0.25">
      <c r="A10" s="28"/>
      <c r="B10" s="29"/>
      <c r="C10" s="177" t="s">
        <v>6</v>
      </c>
      <c r="D10" s="179" t="s">
        <v>7</v>
      </c>
      <c r="E10" s="30" t="s">
        <v>8</v>
      </c>
      <c r="F10" s="30" t="s">
        <v>9</v>
      </c>
      <c r="G10" s="30" t="s">
        <v>10</v>
      </c>
      <c r="H10" s="31" t="s">
        <v>11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2" customFormat="1" ht="48.75" customHeight="1" x14ac:dyDescent="0.25">
      <c r="A11" s="28"/>
      <c r="B11" s="29"/>
      <c r="C11" s="178"/>
      <c r="D11" s="180"/>
      <c r="E11" s="33" t="s">
        <v>12</v>
      </c>
      <c r="F11" s="33" t="s">
        <v>13</v>
      </c>
      <c r="G11" s="33" t="s">
        <v>14</v>
      </c>
      <c r="H11" s="34" t="s">
        <v>15</v>
      </c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2" customFormat="1" ht="28.5" customHeight="1" thickBot="1" x14ac:dyDescent="0.3">
      <c r="A12" s="28"/>
      <c r="B12" s="29"/>
      <c r="C12" s="35" t="s">
        <v>16</v>
      </c>
      <c r="D12" s="181"/>
      <c r="E12" s="36" t="s">
        <v>17</v>
      </c>
      <c r="F12" s="36" t="s">
        <v>18</v>
      </c>
      <c r="G12" s="36" t="s">
        <v>19</v>
      </c>
      <c r="H12" s="37" t="s">
        <v>20</v>
      </c>
      <c r="I12" s="9"/>
      <c r="J12" s="9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2" customFormat="1" ht="27.75" customHeight="1" x14ac:dyDescent="0.25">
      <c r="A13" s="28"/>
      <c r="B13" s="29"/>
      <c r="C13" s="182" t="s">
        <v>21</v>
      </c>
      <c r="D13" s="183"/>
      <c r="E13" s="183"/>
      <c r="F13" s="183"/>
      <c r="G13" s="183"/>
      <c r="H13" s="184"/>
      <c r="I13" s="9"/>
      <c r="J13" s="9"/>
      <c r="K13" s="2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2" customFormat="1" ht="19.5" customHeight="1" x14ac:dyDescent="0.25">
      <c r="A14" s="28"/>
      <c r="B14" s="29"/>
      <c r="C14" s="160" t="s">
        <v>22</v>
      </c>
      <c r="D14" s="161"/>
      <c r="E14" s="161"/>
      <c r="F14" s="161"/>
      <c r="G14" s="161"/>
      <c r="H14" s="162"/>
      <c r="I14" s="9"/>
      <c r="J14" s="9"/>
      <c r="K14" s="23"/>
      <c r="L14" s="3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2" customFormat="1" x14ac:dyDescent="0.2">
      <c r="A15" s="28"/>
      <c r="B15" s="29"/>
      <c r="C15" s="39">
        <v>1</v>
      </c>
      <c r="D15" s="157" t="s">
        <v>74</v>
      </c>
      <c r="E15" s="158">
        <v>7000000</v>
      </c>
      <c r="F15" s="41"/>
      <c r="G15" s="42">
        <v>4.4999999999999991</v>
      </c>
      <c r="H15" s="43">
        <f>+E15*G15</f>
        <v>31499999.999999993</v>
      </c>
      <c r="I15" s="9"/>
      <c r="J15" s="9"/>
      <c r="K15" s="23"/>
      <c r="L15" s="9"/>
      <c r="M15" s="15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2" customFormat="1" x14ac:dyDescent="0.2">
      <c r="A16" s="28"/>
      <c r="B16" s="29"/>
      <c r="C16" s="39">
        <v>1</v>
      </c>
      <c r="D16" s="157" t="s">
        <v>75</v>
      </c>
      <c r="E16" s="158">
        <v>5000000</v>
      </c>
      <c r="F16" s="41"/>
      <c r="G16" s="42">
        <v>9</v>
      </c>
      <c r="H16" s="43">
        <f t="shared" ref="H16:H21" si="0">+E16*G16</f>
        <v>45000000</v>
      </c>
      <c r="I16" s="9"/>
      <c r="J16" s="9"/>
      <c r="K16" s="23"/>
      <c r="M16" s="15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2" customFormat="1" x14ac:dyDescent="0.2">
      <c r="A17" s="28"/>
      <c r="B17" s="29"/>
      <c r="C17" s="39">
        <v>1</v>
      </c>
      <c r="D17" s="157" t="s">
        <v>76</v>
      </c>
      <c r="E17" s="158">
        <v>4500000</v>
      </c>
      <c r="F17" s="41"/>
      <c r="G17" s="42">
        <v>3.6000000000000005</v>
      </c>
      <c r="H17" s="43">
        <f t="shared" si="0"/>
        <v>16200000.000000002</v>
      </c>
      <c r="I17" s="9"/>
      <c r="J17" s="9"/>
      <c r="K17" s="23"/>
      <c r="M17" s="15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2" customFormat="1" x14ac:dyDescent="0.2">
      <c r="A18" s="28"/>
      <c r="B18" s="29"/>
      <c r="C18" s="39">
        <v>1</v>
      </c>
      <c r="D18" s="157" t="s">
        <v>77</v>
      </c>
      <c r="E18" s="158">
        <v>4500000</v>
      </c>
      <c r="F18" s="41"/>
      <c r="G18" s="42">
        <v>3.6000000000000005</v>
      </c>
      <c r="H18" s="43">
        <f t="shared" si="0"/>
        <v>16200000.000000002</v>
      </c>
      <c r="I18" s="9"/>
      <c r="J18" s="9"/>
      <c r="K18" s="23"/>
      <c r="M18" s="15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2" customFormat="1" x14ac:dyDescent="0.2">
      <c r="A19" s="28"/>
      <c r="B19" s="29"/>
      <c r="C19" s="39">
        <v>1</v>
      </c>
      <c r="D19" s="157" t="s">
        <v>78</v>
      </c>
      <c r="E19" s="158">
        <v>4500000</v>
      </c>
      <c r="F19" s="41"/>
      <c r="G19" s="42">
        <v>3.6000000000000005</v>
      </c>
      <c r="H19" s="43">
        <f t="shared" si="0"/>
        <v>16200000.000000002</v>
      </c>
      <c r="I19" s="9"/>
      <c r="J19" s="9"/>
      <c r="K19" s="23"/>
      <c r="L19" s="9"/>
      <c r="M19" s="15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2" customFormat="1" x14ac:dyDescent="0.2">
      <c r="A20" s="28"/>
      <c r="B20" s="29"/>
      <c r="C20" s="39">
        <v>1</v>
      </c>
      <c r="D20" s="157" t="s">
        <v>79</v>
      </c>
      <c r="E20" s="158">
        <v>4500000</v>
      </c>
      <c r="F20" s="41"/>
      <c r="G20" s="42">
        <v>3.6000000000000005</v>
      </c>
      <c r="H20" s="43">
        <f t="shared" si="0"/>
        <v>16200000.000000002</v>
      </c>
      <c r="I20" s="9"/>
      <c r="J20" s="9"/>
      <c r="K20" s="23"/>
      <c r="M20" s="15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2" customFormat="1" x14ac:dyDescent="0.2">
      <c r="A21" s="28"/>
      <c r="B21" s="29"/>
      <c r="C21" s="39">
        <v>1</v>
      </c>
      <c r="D21" s="157" t="s">
        <v>23</v>
      </c>
      <c r="E21" s="158">
        <v>4500000</v>
      </c>
      <c r="F21" s="41"/>
      <c r="G21" s="42">
        <v>3.6000000000000005</v>
      </c>
      <c r="H21" s="43">
        <f t="shared" si="0"/>
        <v>16200000.000000002</v>
      </c>
      <c r="I21" s="9"/>
      <c r="J21" s="9"/>
      <c r="K21" s="23"/>
      <c r="M21" s="15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2" customFormat="1" x14ac:dyDescent="0.2">
      <c r="A22" s="28"/>
      <c r="B22" s="29"/>
      <c r="C22" s="39">
        <v>1</v>
      </c>
      <c r="D22" s="157" t="s">
        <v>80</v>
      </c>
      <c r="E22" s="158">
        <v>3500000</v>
      </c>
      <c r="F22" s="41"/>
      <c r="G22" s="42">
        <v>3.6000000000000005</v>
      </c>
      <c r="H22" s="43">
        <f>+E22*G22</f>
        <v>12600000.000000002</v>
      </c>
      <c r="I22" s="9"/>
      <c r="J22" s="9"/>
      <c r="K22" s="23"/>
      <c r="M22" s="15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2" customFormat="1" x14ac:dyDescent="0.2">
      <c r="A23" s="28"/>
      <c r="B23" s="29"/>
      <c r="C23" s="39">
        <v>1</v>
      </c>
      <c r="D23" s="157" t="s">
        <v>82</v>
      </c>
      <c r="E23" s="158">
        <v>3500000</v>
      </c>
      <c r="F23" s="41"/>
      <c r="G23" s="42">
        <v>4.5000000000000009</v>
      </c>
      <c r="H23" s="43">
        <f>+E23*G23</f>
        <v>15750000.000000004</v>
      </c>
      <c r="I23" s="9"/>
      <c r="J23" s="9"/>
      <c r="K23" s="23"/>
      <c r="M23" s="15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2" customFormat="1" x14ac:dyDescent="0.2">
      <c r="A24" s="28"/>
      <c r="B24" s="29"/>
      <c r="C24" s="160" t="s">
        <v>24</v>
      </c>
      <c r="D24" s="161"/>
      <c r="E24" s="161"/>
      <c r="F24" s="161"/>
      <c r="G24" s="161"/>
      <c r="H24" s="162"/>
      <c r="I24" s="9"/>
      <c r="J24" s="9"/>
      <c r="K24" s="23"/>
      <c r="L24" s="9"/>
      <c r="M24" s="15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2" customFormat="1" x14ac:dyDescent="0.2">
      <c r="A25" s="28"/>
      <c r="B25" s="29"/>
      <c r="C25" s="39">
        <v>1</v>
      </c>
      <c r="D25" s="46" t="s">
        <v>25</v>
      </c>
      <c r="E25" s="158">
        <v>2500000</v>
      </c>
      <c r="F25" s="41"/>
      <c r="G25" s="42">
        <v>8.9999999999999982</v>
      </c>
      <c r="H25" s="43">
        <f>+E25*G25</f>
        <v>22499999.999999996</v>
      </c>
      <c r="I25" s="9"/>
      <c r="J25" s="9"/>
      <c r="K25" s="23"/>
      <c r="L25" s="47"/>
      <c r="M25" s="15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2" customFormat="1" x14ac:dyDescent="0.2">
      <c r="A26" s="28"/>
      <c r="B26" s="29"/>
      <c r="C26" s="160" t="s">
        <v>26</v>
      </c>
      <c r="D26" s="161"/>
      <c r="E26" s="161"/>
      <c r="F26" s="161"/>
      <c r="G26" s="161"/>
      <c r="H26" s="162"/>
      <c r="I26" s="9"/>
      <c r="J26" s="13"/>
      <c r="K26" s="13"/>
      <c r="L26" s="9"/>
      <c r="M26" s="15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2" customFormat="1" x14ac:dyDescent="0.2">
      <c r="A27" s="28"/>
      <c r="B27" s="29"/>
      <c r="C27" s="39">
        <v>1</v>
      </c>
      <c r="D27" s="44" t="s">
        <v>27</v>
      </c>
      <c r="E27" s="45">
        <v>1600000</v>
      </c>
      <c r="F27" s="41"/>
      <c r="G27" s="42">
        <v>4.4999999999999991</v>
      </c>
      <c r="H27" s="43">
        <f>+E27*G27</f>
        <v>7199999.9999999981</v>
      </c>
      <c r="I27" s="9"/>
      <c r="J27" s="13"/>
      <c r="K27" s="13"/>
      <c r="M27" s="15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2" customFormat="1" x14ac:dyDescent="0.2">
      <c r="A28" s="28"/>
      <c r="B28" s="29"/>
      <c r="C28" s="39">
        <v>1</v>
      </c>
      <c r="D28" s="157" t="s">
        <v>81</v>
      </c>
      <c r="E28" s="45">
        <v>1600000</v>
      </c>
      <c r="F28" s="41"/>
      <c r="G28" s="42">
        <v>4.4999999999999991</v>
      </c>
      <c r="H28" s="43">
        <f>+E28*G28</f>
        <v>7199999.9999999981</v>
      </c>
      <c r="I28" s="9"/>
      <c r="J28" s="9"/>
      <c r="K28" s="23"/>
      <c r="M28" s="15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2" customFormat="1" x14ac:dyDescent="0.25">
      <c r="A29" s="28"/>
      <c r="B29" s="29"/>
      <c r="C29" s="39"/>
      <c r="D29" s="40"/>
      <c r="E29" s="41"/>
      <c r="F29" s="41"/>
      <c r="G29" s="42"/>
      <c r="H29" s="43"/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2" customFormat="1" x14ac:dyDescent="0.25">
      <c r="A30" s="28"/>
      <c r="B30" s="29"/>
      <c r="C30" s="39"/>
      <c r="D30" s="44"/>
      <c r="E30" s="48"/>
      <c r="F30" s="41"/>
      <c r="G30" s="42"/>
      <c r="H30" s="43"/>
      <c r="I30" s="9"/>
      <c r="J30" s="9"/>
      <c r="K30" s="23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2" customFormat="1" x14ac:dyDescent="0.25">
      <c r="A31" s="28"/>
      <c r="B31" s="29"/>
      <c r="C31" s="160" t="s">
        <v>28</v>
      </c>
      <c r="D31" s="161"/>
      <c r="E31" s="161"/>
      <c r="F31" s="161"/>
      <c r="G31" s="161"/>
      <c r="H31" s="162"/>
      <c r="I31" s="9"/>
      <c r="J31" s="9"/>
      <c r="K31" s="23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2" customFormat="1" x14ac:dyDescent="0.25">
      <c r="A32" s="28"/>
      <c r="B32" s="29"/>
      <c r="C32" s="39"/>
      <c r="D32" s="44"/>
      <c r="E32" s="48"/>
      <c r="F32" s="41"/>
      <c r="G32" s="42"/>
      <c r="H32" s="43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2" customFormat="1" x14ac:dyDescent="0.25">
      <c r="A33" s="28"/>
      <c r="B33" s="29"/>
      <c r="C33" s="39"/>
      <c r="D33" s="44"/>
      <c r="E33" s="48"/>
      <c r="F33" s="41"/>
      <c r="G33" s="42"/>
      <c r="H33" s="43"/>
      <c r="I33" s="9"/>
      <c r="J33" s="9"/>
      <c r="K33" s="23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2" customFormat="1" x14ac:dyDescent="0.25">
      <c r="A34" s="28"/>
      <c r="B34" s="29"/>
      <c r="C34" s="39"/>
      <c r="D34" s="40"/>
      <c r="E34" s="41"/>
      <c r="F34" s="41"/>
      <c r="G34" s="42"/>
      <c r="H34" s="43"/>
      <c r="I34" s="9"/>
      <c r="J34" s="9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2" customFormat="1" x14ac:dyDescent="0.25">
      <c r="A35" s="28"/>
      <c r="B35" s="29"/>
      <c r="C35" s="39"/>
      <c r="D35" s="44"/>
      <c r="E35" s="48"/>
      <c r="F35" s="41"/>
      <c r="G35" s="42"/>
      <c r="H35" s="43"/>
      <c r="I35" s="9"/>
      <c r="J35" s="9"/>
      <c r="K35" s="23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2" customFormat="1" x14ac:dyDescent="0.25">
      <c r="A36" s="29"/>
      <c r="C36" s="160" t="s">
        <v>29</v>
      </c>
      <c r="D36" s="161"/>
      <c r="E36" s="161"/>
      <c r="F36" s="161"/>
      <c r="G36" s="161"/>
      <c r="H36" s="162"/>
      <c r="I36" s="9"/>
      <c r="J36" s="9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2" customFormat="1" x14ac:dyDescent="0.25">
      <c r="A37" s="28"/>
      <c r="B37" s="28"/>
      <c r="C37" s="39"/>
      <c r="D37" s="44"/>
      <c r="E37" s="44"/>
      <c r="F37" s="41"/>
      <c r="G37" s="42"/>
      <c r="H37" s="49"/>
      <c r="I37" s="9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2" customFormat="1" x14ac:dyDescent="0.25">
      <c r="A38" s="28"/>
      <c r="B38" s="28"/>
      <c r="C38" s="50"/>
      <c r="D38" s="44"/>
      <c r="E38" s="44"/>
      <c r="F38" s="41"/>
      <c r="G38" s="42"/>
      <c r="H38" s="43"/>
      <c r="I38" s="9"/>
      <c r="J38" s="9"/>
      <c r="K38" s="2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2" customFormat="1" x14ac:dyDescent="0.25">
      <c r="A39" s="28"/>
      <c r="B39" s="28"/>
      <c r="C39" s="39"/>
      <c r="E39" s="41"/>
      <c r="F39" s="41"/>
      <c r="G39" s="42"/>
      <c r="H39" s="43"/>
      <c r="I39" s="9"/>
      <c r="J39" s="9"/>
      <c r="K39" s="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2" customFormat="1" x14ac:dyDescent="0.25">
      <c r="A40" s="28"/>
      <c r="B40" s="28"/>
      <c r="C40" s="39"/>
      <c r="D40" s="41"/>
      <c r="E40" s="48"/>
      <c r="F40" s="41"/>
      <c r="G40" s="42"/>
      <c r="H40" s="43"/>
      <c r="I40" s="9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32" customFormat="1" x14ac:dyDescent="0.25">
      <c r="A41" s="28"/>
      <c r="B41" s="29"/>
      <c r="C41" s="50"/>
      <c r="D41" s="48"/>
      <c r="E41" s="41"/>
      <c r="F41" s="41"/>
      <c r="G41" s="42"/>
      <c r="H41" s="49"/>
      <c r="I41" s="51"/>
      <c r="J41" s="9"/>
      <c r="K41" s="2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32" customFormat="1" x14ac:dyDescent="0.25">
      <c r="A42" s="29"/>
      <c r="C42" s="39"/>
      <c r="D42" s="52"/>
      <c r="E42" s="48"/>
      <c r="F42" s="41"/>
      <c r="G42" s="42"/>
      <c r="H42" s="43"/>
      <c r="I42" s="9"/>
      <c r="J42" s="13"/>
      <c r="K42" s="13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32" customFormat="1" x14ac:dyDescent="0.25">
      <c r="A43" s="29"/>
      <c r="C43" s="39"/>
      <c r="D43" s="40"/>
      <c r="E43" s="41"/>
      <c r="F43" s="41"/>
      <c r="G43" s="42"/>
      <c r="H43" s="43"/>
      <c r="I43" s="9"/>
      <c r="J43" s="9"/>
      <c r="K43" s="2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32" customFormat="1" x14ac:dyDescent="0.25">
      <c r="A44" s="28"/>
      <c r="B44" s="29"/>
      <c r="C44" s="39"/>
      <c r="D44" s="44"/>
      <c r="E44" s="48"/>
      <c r="F44" s="41"/>
      <c r="G44" s="42"/>
      <c r="H44" s="43"/>
      <c r="I44" s="9"/>
      <c r="J44" s="9"/>
      <c r="K44" s="23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s="32" customFormat="1" ht="16.5" customHeight="1" x14ac:dyDescent="0.25">
      <c r="A45" s="28"/>
      <c r="B45" s="29"/>
      <c r="C45" s="185" t="s">
        <v>30</v>
      </c>
      <c r="D45" s="186"/>
      <c r="E45" s="186"/>
      <c r="F45" s="186"/>
      <c r="G45" s="187"/>
      <c r="H45" s="53">
        <f>SUM(H15:H44)</f>
        <v>222750000</v>
      </c>
      <c r="I45" s="54"/>
      <c r="J45" s="9"/>
      <c r="K45" s="2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s="32" customFormat="1" ht="16.5" customHeight="1" x14ac:dyDescent="0.25">
      <c r="A46" s="29"/>
      <c r="C46" s="185" t="s">
        <v>31</v>
      </c>
      <c r="D46" s="186"/>
      <c r="E46" s="186"/>
      <c r="F46" s="186"/>
      <c r="G46" s="187"/>
      <c r="H46" s="55">
        <v>2.2000000000000002</v>
      </c>
      <c r="I46" s="56" t="s">
        <v>32</v>
      </c>
      <c r="J46" s="57"/>
      <c r="K46" s="56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s="32" customFormat="1" ht="17.25" customHeight="1" thickBot="1" x14ac:dyDescent="0.3">
      <c r="A47" s="28"/>
      <c r="B47" s="29"/>
      <c r="C47" s="188" t="s">
        <v>33</v>
      </c>
      <c r="D47" s="189"/>
      <c r="E47" s="189"/>
      <c r="F47" s="189"/>
      <c r="G47" s="190"/>
      <c r="H47" s="58">
        <f>+H45*H46</f>
        <v>490050000.00000006</v>
      </c>
      <c r="I47" s="27"/>
      <c r="J47" s="13"/>
      <c r="K47" s="1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</row>
    <row r="48" spans="1:197" s="32" customFormat="1" x14ac:dyDescent="0.25">
      <c r="A48" s="28"/>
      <c r="B48" s="29"/>
      <c r="C48" s="191" t="s">
        <v>6</v>
      </c>
      <c r="D48" s="192" t="s">
        <v>34</v>
      </c>
      <c r="E48" s="180" t="s">
        <v>35</v>
      </c>
      <c r="F48" s="59" t="s">
        <v>36</v>
      </c>
      <c r="G48" s="194" t="s">
        <v>37</v>
      </c>
      <c r="H48" s="60" t="s">
        <v>11</v>
      </c>
      <c r="I48" s="9"/>
      <c r="J48" s="13"/>
      <c r="K48" s="13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</row>
    <row r="49" spans="1:197" s="32" customFormat="1" x14ac:dyDescent="0.25">
      <c r="A49" s="28"/>
      <c r="B49" s="29"/>
      <c r="C49" s="178"/>
      <c r="D49" s="192"/>
      <c r="E49" s="180"/>
      <c r="F49" s="61" t="s">
        <v>38</v>
      </c>
      <c r="G49" s="195"/>
      <c r="H49" s="62" t="s">
        <v>15</v>
      </c>
      <c r="I49" s="9"/>
      <c r="J49" s="9"/>
      <c r="K49" s="2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</row>
    <row r="50" spans="1:197" s="32" customFormat="1" ht="17.25" thickBot="1" x14ac:dyDescent="0.3">
      <c r="A50" s="28"/>
      <c r="B50" s="29"/>
      <c r="C50" s="35" t="s">
        <v>39</v>
      </c>
      <c r="D50" s="193"/>
      <c r="E50" s="181"/>
      <c r="F50" s="36" t="s">
        <v>40</v>
      </c>
      <c r="G50" s="36" t="s">
        <v>41</v>
      </c>
      <c r="H50" s="37" t="s">
        <v>42</v>
      </c>
      <c r="I50" s="9"/>
      <c r="J50" s="9"/>
      <c r="K50" s="2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</row>
    <row r="51" spans="1:197" s="32" customFormat="1" ht="30" customHeight="1" x14ac:dyDescent="0.25">
      <c r="A51" s="28"/>
      <c r="B51" s="29"/>
      <c r="C51" s="182" t="s">
        <v>43</v>
      </c>
      <c r="D51" s="183"/>
      <c r="E51" s="183"/>
      <c r="F51" s="183"/>
      <c r="G51" s="183"/>
      <c r="H51" s="184"/>
      <c r="I51" s="9"/>
      <c r="J51" s="9"/>
      <c r="K51" s="2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</row>
    <row r="52" spans="1:197" s="32" customFormat="1" x14ac:dyDescent="0.25">
      <c r="A52" s="28"/>
      <c r="B52" s="29"/>
      <c r="C52" s="160" t="s">
        <v>44</v>
      </c>
      <c r="D52" s="161"/>
      <c r="E52" s="161"/>
      <c r="F52" s="161"/>
      <c r="G52" s="161"/>
      <c r="H52" s="162"/>
      <c r="I52" s="9"/>
      <c r="J52" s="9"/>
      <c r="K52" s="2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</row>
    <row r="53" spans="1:197" s="32" customFormat="1" x14ac:dyDescent="0.25">
      <c r="A53" s="28"/>
      <c r="B53" s="29"/>
      <c r="C53" s="39"/>
      <c r="D53" s="44"/>
      <c r="E53" s="63"/>
      <c r="F53" s="64"/>
      <c r="G53" s="65"/>
      <c r="H53" s="43"/>
      <c r="I53" s="9"/>
      <c r="J53" s="47"/>
      <c r="K53" s="23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</row>
    <row r="54" spans="1:197" s="32" customFormat="1" x14ac:dyDescent="0.25">
      <c r="A54" s="28"/>
      <c r="B54" s="29"/>
      <c r="C54" s="39"/>
      <c r="D54" s="44"/>
      <c r="E54" s="63"/>
      <c r="F54" s="64"/>
      <c r="G54" s="65"/>
      <c r="H54" s="43"/>
      <c r="I54" s="9"/>
      <c r="J54" s="66"/>
      <c r="K54" s="13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</row>
    <row r="55" spans="1:197" s="32" customFormat="1" x14ac:dyDescent="0.25">
      <c r="A55" s="28"/>
      <c r="B55" s="29"/>
      <c r="C55" s="39"/>
      <c r="D55" s="67"/>
      <c r="E55" s="68"/>
      <c r="F55" s="48"/>
      <c r="G55" s="65"/>
      <c r="H55" s="43"/>
      <c r="I55" s="9"/>
      <c r="J55" s="47"/>
      <c r="K55" s="23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</row>
    <row r="56" spans="1:197" s="32" customFormat="1" x14ac:dyDescent="0.25">
      <c r="A56" s="28"/>
      <c r="B56" s="29"/>
      <c r="C56" s="39"/>
      <c r="D56" s="67"/>
      <c r="E56" s="68"/>
      <c r="F56" s="48"/>
      <c r="G56" s="65"/>
      <c r="H56" s="43"/>
      <c r="I56" s="9"/>
      <c r="J56" s="47"/>
      <c r="K56" s="23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</row>
    <row r="57" spans="1:197" s="32" customFormat="1" x14ac:dyDescent="0.25">
      <c r="A57" s="28"/>
      <c r="B57" s="29"/>
      <c r="C57" s="160" t="s">
        <v>45</v>
      </c>
      <c r="D57" s="161"/>
      <c r="E57" s="161"/>
      <c r="F57" s="161"/>
      <c r="G57" s="161"/>
      <c r="H57" s="162"/>
      <c r="I57" s="9"/>
      <c r="J57" s="9"/>
      <c r="K57" s="23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</row>
    <row r="58" spans="1:197" s="32" customFormat="1" x14ac:dyDescent="0.25">
      <c r="A58" s="28"/>
      <c r="B58" s="29"/>
      <c r="C58" s="39">
        <v>1</v>
      </c>
      <c r="D58" s="157" t="s">
        <v>83</v>
      </c>
      <c r="E58" s="63" t="s">
        <v>89</v>
      </c>
      <c r="F58" s="69">
        <v>2000000</v>
      </c>
      <c r="G58" s="65">
        <v>9</v>
      </c>
      <c r="H58" s="43">
        <f>+G58*F58</f>
        <v>18000000</v>
      </c>
      <c r="I58" s="9"/>
      <c r="J58" s="9"/>
      <c r="K58" s="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</row>
    <row r="59" spans="1:197" s="32" customFormat="1" x14ac:dyDescent="0.25">
      <c r="A59" s="28"/>
      <c r="B59" s="29"/>
      <c r="C59" s="39">
        <v>1</v>
      </c>
      <c r="D59" s="157" t="s">
        <v>84</v>
      </c>
      <c r="E59" s="63" t="s">
        <v>89</v>
      </c>
      <c r="F59" s="69">
        <v>190000</v>
      </c>
      <c r="G59" s="65">
        <v>9</v>
      </c>
      <c r="H59" s="43">
        <f t="shared" ref="H59:H60" si="1">+G59*F59</f>
        <v>1710000</v>
      </c>
      <c r="I59" s="9"/>
      <c r="J59" s="9"/>
      <c r="K59" s="2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</row>
    <row r="60" spans="1:197" s="32" customFormat="1" x14ac:dyDescent="0.25">
      <c r="A60" s="28"/>
      <c r="B60" s="29"/>
      <c r="C60" s="39">
        <v>1</v>
      </c>
      <c r="D60" s="157" t="s">
        <v>85</v>
      </c>
      <c r="E60" s="63" t="s">
        <v>89</v>
      </c>
      <c r="F60" s="69">
        <v>80000</v>
      </c>
      <c r="G60" s="65">
        <v>9</v>
      </c>
      <c r="H60" s="43">
        <f t="shared" si="1"/>
        <v>720000</v>
      </c>
      <c r="I60" s="9"/>
      <c r="J60" s="9"/>
      <c r="K60" s="23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</row>
    <row r="61" spans="1:197" s="32" customFormat="1" ht="28.5" x14ac:dyDescent="0.25">
      <c r="A61" s="28"/>
      <c r="B61" s="29"/>
      <c r="C61" s="39">
        <v>1</v>
      </c>
      <c r="D61" s="157" t="s">
        <v>86</v>
      </c>
      <c r="E61" s="63" t="s">
        <v>89</v>
      </c>
      <c r="F61" s="69">
        <v>530000</v>
      </c>
      <c r="G61" s="65">
        <v>9</v>
      </c>
      <c r="H61" s="43">
        <f>+F61*G61</f>
        <v>4770000</v>
      </c>
      <c r="I61" s="9"/>
      <c r="J61" s="9"/>
      <c r="K61" s="23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</row>
    <row r="62" spans="1:197" s="32" customFormat="1" ht="28.5" x14ac:dyDescent="0.25">
      <c r="A62" s="28"/>
      <c r="B62" s="29"/>
      <c r="C62" s="39">
        <v>1</v>
      </c>
      <c r="D62" s="67" t="s">
        <v>87</v>
      </c>
      <c r="E62" s="63" t="s">
        <v>89</v>
      </c>
      <c r="F62" s="69">
        <v>1500000.38235294</v>
      </c>
      <c r="G62" s="65">
        <v>9</v>
      </c>
      <c r="H62" s="43">
        <f t="shared" ref="H62" si="2">+F62*G62</f>
        <v>13500003.441176461</v>
      </c>
      <c r="I62" s="9"/>
      <c r="J62" s="9"/>
      <c r="K62" s="23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</row>
    <row r="63" spans="1:197" s="32" customFormat="1" x14ac:dyDescent="0.25">
      <c r="A63" s="28"/>
      <c r="B63" s="29"/>
      <c r="C63" s="39"/>
      <c r="D63" s="67"/>
      <c r="E63" s="68"/>
      <c r="F63" s="48"/>
      <c r="G63" s="65"/>
      <c r="H63" s="43"/>
      <c r="I63" s="9"/>
      <c r="J63" s="47"/>
      <c r="K63" s="23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</row>
    <row r="64" spans="1:197" s="32" customFormat="1" x14ac:dyDescent="0.25">
      <c r="A64" s="28"/>
      <c r="B64" s="29"/>
      <c r="C64" s="39"/>
      <c r="D64" s="67"/>
      <c r="E64" s="68"/>
      <c r="F64" s="48"/>
      <c r="G64" s="65"/>
      <c r="H64" s="43"/>
      <c r="I64" s="9"/>
      <c r="J64" s="13"/>
      <c r="K64" s="13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</row>
    <row r="65" spans="1:197" s="32" customFormat="1" x14ac:dyDescent="0.25">
      <c r="A65" s="29"/>
      <c r="C65" s="160" t="s">
        <v>46</v>
      </c>
      <c r="D65" s="161"/>
      <c r="E65" s="161"/>
      <c r="F65" s="161"/>
      <c r="G65" s="161"/>
      <c r="H65" s="162"/>
      <c r="I65" s="9"/>
      <c r="J65" s="13"/>
      <c r="K65" s="13"/>
      <c r="L65" s="9"/>
      <c r="M65" s="9"/>
      <c r="N65" s="9"/>
      <c r="O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</row>
    <row r="66" spans="1:197" s="32" customFormat="1" ht="28.5" x14ac:dyDescent="0.25">
      <c r="A66" s="29"/>
      <c r="C66" s="39"/>
      <c r="D66" s="67" t="s">
        <v>88</v>
      </c>
      <c r="E66" s="63">
        <v>27</v>
      </c>
      <c r="F66" s="69">
        <v>24509</v>
      </c>
      <c r="G66" s="65"/>
      <c r="H66" s="43">
        <f>+F66*E66</f>
        <v>661743</v>
      </c>
      <c r="I66" s="9"/>
      <c r="J66" s="13"/>
      <c r="K66" s="13"/>
      <c r="L66" s="9"/>
      <c r="M66" s="9"/>
      <c r="N66" s="9"/>
      <c r="O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</row>
    <row r="67" spans="1:197" s="32" customFormat="1" x14ac:dyDescent="0.25">
      <c r="A67" s="29"/>
      <c r="C67" s="39"/>
      <c r="D67" s="44"/>
      <c r="E67" s="63"/>
      <c r="F67" s="69"/>
      <c r="G67" s="65"/>
      <c r="H67" s="43"/>
      <c r="I67" s="9"/>
      <c r="J67" s="13"/>
      <c r="K67" s="13"/>
      <c r="L67" s="9"/>
      <c r="M67" s="9"/>
      <c r="N67" s="9"/>
      <c r="O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</row>
    <row r="68" spans="1:197" s="32" customFormat="1" ht="17.25" thickBot="1" x14ac:dyDescent="0.3">
      <c r="A68" s="29"/>
      <c r="C68" s="39"/>
      <c r="D68" s="70"/>
      <c r="E68" s="63"/>
      <c r="F68" s="69"/>
      <c r="G68" s="65"/>
      <c r="H68" s="43"/>
      <c r="I68" s="9"/>
      <c r="J68" s="13"/>
      <c r="K68" s="13"/>
      <c r="L68" s="9"/>
      <c r="M68" s="9"/>
      <c r="N68" s="9"/>
      <c r="O68" s="9">
        <v>8820000</v>
      </c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</row>
    <row r="69" spans="1:197" s="32" customFormat="1" ht="16.5" customHeight="1" x14ac:dyDescent="0.25">
      <c r="A69" s="28"/>
      <c r="B69" s="29"/>
      <c r="C69" s="196" t="s">
        <v>48</v>
      </c>
      <c r="D69" s="197"/>
      <c r="E69" s="197"/>
      <c r="F69" s="197"/>
      <c r="G69" s="198"/>
      <c r="H69" s="43">
        <f>SUM(H53:H68)</f>
        <v>39361746.441176459</v>
      </c>
      <c r="I69" s="71"/>
      <c r="J69" s="9"/>
      <c r="K69" s="23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</row>
    <row r="70" spans="1:197" s="32" customFormat="1" ht="16.5" customHeight="1" x14ac:dyDescent="0.25">
      <c r="A70" s="28"/>
      <c r="B70" s="29"/>
      <c r="C70" s="185" t="s">
        <v>49</v>
      </c>
      <c r="D70" s="186"/>
      <c r="E70" s="186"/>
      <c r="F70" s="186"/>
      <c r="G70" s="187"/>
      <c r="H70" s="43">
        <f>+H47+H69</f>
        <v>529411746.44117653</v>
      </c>
      <c r="I70" s="72"/>
      <c r="J70" s="73"/>
      <c r="K70" s="23"/>
      <c r="L70" s="74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</row>
    <row r="71" spans="1:197" s="32" customFormat="1" x14ac:dyDescent="0.25">
      <c r="A71" s="28"/>
      <c r="B71" s="29"/>
      <c r="C71" s="185" t="s">
        <v>50</v>
      </c>
      <c r="D71" s="186"/>
      <c r="E71" s="186"/>
      <c r="F71" s="186"/>
      <c r="G71" s="187"/>
      <c r="H71" s="43">
        <f t="shared" ref="H71:H72" si="3">+F71*G71</f>
        <v>0</v>
      </c>
      <c r="I71" s="51"/>
      <c r="J71" s="73"/>
      <c r="K71" s="23"/>
      <c r="L71" s="74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</row>
    <row r="72" spans="1:197" s="32" customFormat="1" x14ac:dyDescent="0.25">
      <c r="A72" s="28"/>
      <c r="B72" s="29"/>
      <c r="C72" s="185" t="s">
        <v>51</v>
      </c>
      <c r="D72" s="186"/>
      <c r="E72" s="186"/>
      <c r="F72" s="186"/>
      <c r="G72" s="187"/>
      <c r="H72" s="43">
        <f t="shared" si="3"/>
        <v>0</v>
      </c>
      <c r="I72" s="72"/>
      <c r="J72" s="73"/>
      <c r="K72" s="23"/>
      <c r="L72" s="74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</row>
    <row r="73" spans="1:197" s="32" customFormat="1" x14ac:dyDescent="0.25">
      <c r="A73" s="29"/>
      <c r="C73" s="185" t="s">
        <v>52</v>
      </c>
      <c r="D73" s="186"/>
      <c r="E73" s="186"/>
      <c r="F73" s="186"/>
      <c r="G73" s="187"/>
      <c r="H73" s="43">
        <f>+H70*0.19</f>
        <v>100588231.82382354</v>
      </c>
      <c r="I73" s="47"/>
      <c r="J73" s="9"/>
      <c r="K73" s="23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</row>
    <row r="74" spans="1:197" s="32" customFormat="1" ht="17.25" thickBot="1" x14ac:dyDescent="0.3">
      <c r="A74" s="28"/>
      <c r="B74" s="29"/>
      <c r="C74" s="188" t="s">
        <v>53</v>
      </c>
      <c r="D74" s="189"/>
      <c r="E74" s="189"/>
      <c r="F74" s="189"/>
      <c r="G74" s="190"/>
      <c r="H74" s="43">
        <f>+H70+H73</f>
        <v>629999978.2650001</v>
      </c>
      <c r="I74" s="75"/>
      <c r="J74" s="66"/>
      <c r="K74" s="13"/>
      <c r="L74" s="76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</row>
    <row r="75" spans="1:197" x14ac:dyDescent="0.25">
      <c r="A75" s="11"/>
      <c r="B75" s="29"/>
      <c r="C75" s="77"/>
      <c r="D75" s="78"/>
      <c r="E75" s="78"/>
      <c r="F75" s="78"/>
      <c r="G75" s="78"/>
      <c r="H75" s="79"/>
      <c r="I75" s="9"/>
      <c r="K75" s="23"/>
    </row>
    <row r="76" spans="1:197" ht="28.5" x14ac:dyDescent="0.25">
      <c r="A76" s="25"/>
      <c r="C76" s="80" t="s">
        <v>54</v>
      </c>
      <c r="D76" s="81"/>
      <c r="E76" s="81"/>
      <c r="F76" s="82"/>
      <c r="G76" s="83"/>
      <c r="H76" s="84"/>
      <c r="I76" s="9"/>
      <c r="J76" s="85"/>
      <c r="K76" s="86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85"/>
      <c r="DP76" s="85"/>
      <c r="DQ76" s="85"/>
      <c r="DR76" s="85"/>
      <c r="DS76" s="85"/>
      <c r="DT76" s="85"/>
      <c r="DU76" s="85"/>
      <c r="DV76" s="85"/>
      <c r="DW76" s="85"/>
      <c r="DX76" s="85"/>
      <c r="DY76" s="85"/>
      <c r="DZ76" s="85"/>
      <c r="EA76" s="85"/>
      <c r="EB76" s="85"/>
      <c r="EC76" s="85"/>
      <c r="ED76" s="85"/>
      <c r="EE76" s="85"/>
      <c r="EF76" s="85"/>
      <c r="EG76" s="85"/>
      <c r="EH76" s="85"/>
      <c r="EI76" s="85"/>
      <c r="EJ76" s="85"/>
      <c r="EK76" s="85"/>
      <c r="EL76" s="85"/>
      <c r="EM76" s="85"/>
      <c r="EN76" s="85"/>
      <c r="EO76" s="85"/>
      <c r="EP76" s="85"/>
      <c r="EQ76" s="85"/>
      <c r="ER76" s="85"/>
      <c r="ES76" s="85"/>
      <c r="ET76" s="85"/>
      <c r="EU76" s="85"/>
      <c r="EV76" s="85"/>
      <c r="EW76" s="85"/>
      <c r="EX76" s="85"/>
      <c r="EY76" s="85"/>
      <c r="EZ76" s="85"/>
      <c r="FA76" s="85"/>
      <c r="FB76" s="85"/>
      <c r="FC76" s="85"/>
      <c r="FD76" s="85"/>
      <c r="FE76" s="85"/>
      <c r="FF76" s="85"/>
      <c r="FG76" s="85"/>
      <c r="FH76" s="85"/>
      <c r="FI76" s="85"/>
      <c r="FJ76" s="85"/>
      <c r="FK76" s="85"/>
      <c r="FL76" s="85"/>
      <c r="FM76" s="85"/>
      <c r="FN76" s="85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85"/>
      <c r="GC76" s="85"/>
      <c r="GD76" s="85"/>
      <c r="GE76" s="85"/>
      <c r="GF76" s="85"/>
      <c r="GG76" s="85"/>
      <c r="GH76" s="85"/>
      <c r="GI76" s="85"/>
      <c r="GJ76" s="85"/>
      <c r="GK76" s="85"/>
      <c r="GL76" s="85"/>
      <c r="GM76" s="85"/>
      <c r="GN76" s="85"/>
      <c r="GO76" s="85"/>
    </row>
    <row r="77" spans="1:197" x14ac:dyDescent="0.25">
      <c r="A77" s="25"/>
      <c r="C77" s="87"/>
      <c r="D77" s="88"/>
      <c r="E77" s="88"/>
      <c r="F77" s="89"/>
      <c r="G77" s="90"/>
      <c r="H77" s="91"/>
      <c r="I77" s="9"/>
      <c r="J77" s="85"/>
      <c r="K77" s="86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85"/>
      <c r="DT77" s="85"/>
      <c r="DU77" s="85"/>
      <c r="DV77" s="85"/>
      <c r="DW77" s="85"/>
      <c r="DX77" s="85"/>
      <c r="DY77" s="85"/>
      <c r="DZ77" s="85"/>
      <c r="EA77" s="85"/>
      <c r="EB77" s="85"/>
      <c r="EC77" s="85"/>
      <c r="ED77" s="85"/>
      <c r="EE77" s="85"/>
      <c r="EF77" s="85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</row>
    <row r="78" spans="1:197" x14ac:dyDescent="0.25">
      <c r="A78" s="11"/>
      <c r="B78" s="25"/>
      <c r="C78" s="87"/>
      <c r="D78" s="88"/>
      <c r="E78" s="88"/>
      <c r="F78" s="89"/>
      <c r="G78" s="90"/>
      <c r="H78" s="91"/>
      <c r="I78" s="9"/>
      <c r="J78" s="85"/>
      <c r="K78" s="86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  <c r="CX78" s="85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85"/>
      <c r="DM78" s="85"/>
      <c r="DN78" s="85"/>
      <c r="DO78" s="85"/>
      <c r="DP78" s="85"/>
      <c r="DQ78" s="85"/>
      <c r="DR78" s="85"/>
      <c r="DS78" s="85"/>
      <c r="DT78" s="85"/>
      <c r="DU78" s="85"/>
      <c r="DV78" s="85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5"/>
      <c r="FC78" s="85"/>
      <c r="FD78" s="85"/>
      <c r="FE78" s="85"/>
      <c r="FF78" s="85"/>
      <c r="FG78" s="85"/>
      <c r="FH78" s="85"/>
      <c r="FI78" s="85"/>
      <c r="FJ78" s="85"/>
      <c r="FK78" s="85"/>
      <c r="FL78" s="85"/>
      <c r="FM78" s="85"/>
      <c r="FN78" s="85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85"/>
      <c r="GC78" s="85"/>
      <c r="GD78" s="85"/>
      <c r="GE78" s="85"/>
      <c r="GF78" s="85"/>
      <c r="GG78" s="85"/>
      <c r="GH78" s="85"/>
      <c r="GI78" s="85"/>
      <c r="GJ78" s="85"/>
      <c r="GK78" s="85"/>
      <c r="GL78" s="85"/>
      <c r="GM78" s="85"/>
      <c r="GN78" s="85"/>
      <c r="GO78" s="85"/>
    </row>
    <row r="79" spans="1:197" x14ac:dyDescent="0.25">
      <c r="A79" s="11"/>
      <c r="B79" s="25"/>
      <c r="C79" s="87"/>
      <c r="D79" s="88"/>
      <c r="E79" s="88"/>
      <c r="F79" s="89"/>
      <c r="G79" s="90"/>
      <c r="H79" s="91"/>
      <c r="I79" s="9"/>
      <c r="J79" s="85"/>
      <c r="K79" s="86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  <c r="CX79" s="85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85"/>
      <c r="DM79" s="85"/>
      <c r="DN79" s="85"/>
      <c r="DO79" s="85"/>
      <c r="DP79" s="85"/>
      <c r="DQ79" s="85"/>
      <c r="DR79" s="85"/>
      <c r="DS79" s="85"/>
      <c r="DT79" s="85"/>
      <c r="DU79" s="85"/>
      <c r="DV79" s="85"/>
      <c r="DW79" s="85"/>
      <c r="DX79" s="85"/>
      <c r="DY79" s="85"/>
      <c r="DZ79" s="85"/>
      <c r="EA79" s="85"/>
      <c r="EB79" s="85"/>
      <c r="EC79" s="85"/>
      <c r="ED79" s="85"/>
      <c r="EE79" s="85"/>
      <c r="EF79" s="85"/>
      <c r="EG79" s="85"/>
      <c r="EH79" s="85"/>
      <c r="EI79" s="85"/>
      <c r="EJ79" s="85"/>
      <c r="EK79" s="85"/>
      <c r="EL79" s="85"/>
      <c r="EM79" s="85"/>
      <c r="EN79" s="85"/>
      <c r="EO79" s="85"/>
      <c r="EP79" s="85"/>
      <c r="EQ79" s="85"/>
      <c r="ER79" s="85"/>
      <c r="ES79" s="85"/>
      <c r="ET79" s="85"/>
      <c r="EU79" s="85"/>
      <c r="EV79" s="85"/>
      <c r="EW79" s="85"/>
      <c r="EX79" s="85"/>
      <c r="EY79" s="85"/>
      <c r="EZ79" s="85"/>
      <c r="FA79" s="85"/>
      <c r="FB79" s="85"/>
      <c r="FC79" s="85"/>
      <c r="FD79" s="8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85"/>
      <c r="GC79" s="85"/>
      <c r="GD79" s="85"/>
      <c r="GE79" s="85"/>
      <c r="GF79" s="85"/>
      <c r="GG79" s="85"/>
      <c r="GH79" s="85"/>
      <c r="GI79" s="85"/>
      <c r="GJ79" s="85"/>
      <c r="GK79" s="85"/>
      <c r="GL79" s="85"/>
      <c r="GM79" s="85"/>
      <c r="GN79" s="85"/>
      <c r="GO79" s="85"/>
    </row>
    <row r="80" spans="1:197" x14ac:dyDescent="0.25">
      <c r="A80" s="11"/>
      <c r="B80" s="25"/>
      <c r="C80" s="92"/>
      <c r="D80" s="93"/>
      <c r="E80" s="88"/>
      <c r="F80" s="94"/>
      <c r="G80" s="95"/>
      <c r="H80" s="96"/>
      <c r="I80" s="9"/>
      <c r="J80" s="85"/>
      <c r="K80" s="86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85"/>
      <c r="CV80" s="85"/>
      <c r="CW80" s="85"/>
      <c r="CX80" s="85"/>
      <c r="CY80" s="85"/>
      <c r="CZ80" s="85"/>
      <c r="DA80" s="85"/>
      <c r="DB80" s="85"/>
      <c r="DC80" s="85"/>
      <c r="DD80" s="85"/>
      <c r="DE80" s="85"/>
      <c r="DF80" s="85"/>
      <c r="DG80" s="85"/>
      <c r="DH80" s="85"/>
      <c r="DI80" s="85"/>
      <c r="DJ80" s="85"/>
      <c r="DK80" s="85"/>
      <c r="DL80" s="85"/>
      <c r="DM80" s="85"/>
      <c r="DN80" s="85"/>
      <c r="DO80" s="85"/>
      <c r="DP80" s="85"/>
      <c r="DQ80" s="85"/>
      <c r="DR80" s="85"/>
      <c r="DS80" s="85"/>
      <c r="DT80" s="85"/>
      <c r="DU80" s="85"/>
      <c r="DV80" s="85"/>
      <c r="DW80" s="85"/>
      <c r="DX80" s="85"/>
      <c r="DY80" s="85"/>
      <c r="DZ80" s="85"/>
      <c r="EA80" s="85"/>
      <c r="EB80" s="85"/>
      <c r="EC80" s="85"/>
      <c r="ED80" s="85"/>
      <c r="EE80" s="85"/>
      <c r="EF80" s="85"/>
      <c r="EG80" s="85"/>
      <c r="EH80" s="85"/>
      <c r="EI80" s="85"/>
      <c r="EJ80" s="85"/>
      <c r="EK80" s="85"/>
      <c r="EL80" s="85"/>
      <c r="EM80" s="85"/>
      <c r="EN80" s="85"/>
      <c r="EO80" s="85"/>
      <c r="EP80" s="85"/>
      <c r="EQ80" s="85"/>
      <c r="ER80" s="85"/>
      <c r="ES80" s="85"/>
      <c r="ET80" s="85"/>
      <c r="EU80" s="85"/>
      <c r="EV80" s="85"/>
      <c r="EW80" s="85"/>
      <c r="EX80" s="85"/>
      <c r="EY80" s="85"/>
      <c r="EZ80" s="85"/>
      <c r="FA80" s="85"/>
      <c r="FB80" s="85"/>
      <c r="FC80" s="85"/>
      <c r="FD80" s="85"/>
      <c r="FE80" s="85"/>
      <c r="FF80" s="85"/>
      <c r="FG80" s="85"/>
      <c r="FH80" s="85"/>
      <c r="FI80" s="85"/>
      <c r="FJ80" s="85"/>
      <c r="FK80" s="85"/>
      <c r="FL80" s="85"/>
      <c r="FM80" s="85"/>
      <c r="FN80" s="85"/>
      <c r="FO80" s="85"/>
      <c r="FP80" s="85"/>
      <c r="FQ80" s="85"/>
      <c r="FR80" s="85"/>
      <c r="FS80" s="85"/>
      <c r="FT80" s="85"/>
      <c r="FU80" s="85"/>
      <c r="FV80" s="85"/>
      <c r="FW80" s="85"/>
      <c r="FX80" s="85"/>
      <c r="FY80" s="85"/>
      <c r="FZ80" s="85"/>
      <c r="GA80" s="85"/>
      <c r="GB80" s="85"/>
      <c r="GC80" s="85"/>
      <c r="GD80" s="85"/>
      <c r="GE80" s="85"/>
      <c r="GF80" s="85"/>
      <c r="GG80" s="85"/>
      <c r="GH80" s="85"/>
      <c r="GI80" s="85"/>
      <c r="GJ80" s="85"/>
      <c r="GK80" s="85"/>
      <c r="GL80" s="85"/>
      <c r="GM80" s="85"/>
      <c r="GN80" s="85"/>
      <c r="GO80" s="85"/>
    </row>
    <row r="81" spans="1:197" ht="26.25" customHeight="1" x14ac:dyDescent="0.25">
      <c r="A81" s="11"/>
      <c r="B81" s="25"/>
      <c r="C81" s="199" t="s">
        <v>55</v>
      </c>
      <c r="D81" s="200"/>
      <c r="E81" s="200"/>
      <c r="F81" s="203" t="s">
        <v>56</v>
      </c>
      <c r="G81" s="203"/>
      <c r="H81" s="204"/>
      <c r="I81" s="9"/>
      <c r="J81" s="85"/>
      <c r="K81" s="86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  <c r="CX81" s="85"/>
      <c r="CY81" s="85"/>
      <c r="CZ81" s="85"/>
      <c r="DA81" s="85"/>
      <c r="DB81" s="85"/>
      <c r="DC81" s="85"/>
      <c r="DD81" s="85"/>
      <c r="DE81" s="85"/>
      <c r="DF81" s="85"/>
      <c r="DG81" s="85"/>
      <c r="DH81" s="85"/>
      <c r="DI81" s="85"/>
      <c r="DJ81" s="85"/>
      <c r="DK81" s="85"/>
      <c r="DL81" s="85"/>
      <c r="DM81" s="85"/>
      <c r="DN81" s="85"/>
      <c r="DO81" s="85"/>
      <c r="DP81" s="85"/>
      <c r="DQ81" s="85"/>
      <c r="DR81" s="85"/>
      <c r="DS81" s="85"/>
      <c r="DT81" s="85"/>
      <c r="DU81" s="85"/>
      <c r="DV81" s="85"/>
      <c r="DW81" s="85"/>
      <c r="DX81" s="85"/>
      <c r="DY81" s="85"/>
      <c r="DZ81" s="85"/>
      <c r="EA81" s="85"/>
      <c r="EB81" s="85"/>
      <c r="EC81" s="85"/>
      <c r="ED81" s="85"/>
      <c r="EE81" s="85"/>
      <c r="EF81" s="85"/>
      <c r="EG81" s="85"/>
      <c r="EH81" s="85"/>
      <c r="EI81" s="85"/>
      <c r="EJ81" s="85"/>
      <c r="EK81" s="85"/>
      <c r="EL81" s="85"/>
      <c r="EM81" s="85"/>
      <c r="EN81" s="85"/>
      <c r="EO81" s="85"/>
      <c r="EP81" s="85"/>
      <c r="EQ81" s="85"/>
      <c r="ER81" s="85"/>
      <c r="ES81" s="85"/>
      <c r="ET81" s="85"/>
      <c r="EU81" s="85"/>
      <c r="EV81" s="85"/>
      <c r="EW81" s="85"/>
      <c r="EX81" s="85"/>
      <c r="EY81" s="85"/>
      <c r="EZ81" s="85"/>
      <c r="FA81" s="85"/>
      <c r="FB81" s="85"/>
      <c r="FC81" s="85"/>
      <c r="FD81" s="85"/>
      <c r="FE81" s="85"/>
      <c r="FF81" s="85"/>
      <c r="FG81" s="85"/>
      <c r="FH81" s="85"/>
      <c r="FI81" s="85"/>
      <c r="FJ81" s="85"/>
      <c r="FK81" s="85"/>
      <c r="FL81" s="85"/>
      <c r="FM81" s="85"/>
      <c r="FN81" s="85"/>
      <c r="FO81" s="85"/>
      <c r="FP81" s="85"/>
      <c r="FQ81" s="85"/>
      <c r="FR81" s="85"/>
      <c r="FS81" s="85"/>
      <c r="FT81" s="85"/>
      <c r="FU81" s="85"/>
      <c r="FV81" s="85"/>
      <c r="FW81" s="85"/>
      <c r="FX81" s="85"/>
      <c r="FY81" s="85"/>
      <c r="FZ81" s="85"/>
      <c r="GA81" s="85"/>
      <c r="GB81" s="85"/>
      <c r="GC81" s="85"/>
      <c r="GD81" s="85"/>
      <c r="GE81" s="85"/>
      <c r="GF81" s="85"/>
      <c r="GG81" s="85"/>
      <c r="GH81" s="85"/>
      <c r="GI81" s="85"/>
      <c r="GJ81" s="85"/>
      <c r="GK81" s="85"/>
      <c r="GL81" s="85"/>
      <c r="GM81" s="85"/>
      <c r="GN81" s="85"/>
      <c r="GO81" s="85"/>
    </row>
    <row r="82" spans="1:197" ht="17.25" thickBot="1" x14ac:dyDescent="0.3">
      <c r="A82" s="11"/>
      <c r="B82" s="25"/>
      <c r="C82" s="201"/>
      <c r="D82" s="202"/>
      <c r="E82" s="202"/>
      <c r="F82" s="97"/>
      <c r="G82" s="98"/>
      <c r="H82" s="99"/>
      <c r="I82" s="9"/>
      <c r="K82" s="23"/>
    </row>
    <row r="83" spans="1:197" ht="17.25" thickBot="1" x14ac:dyDescent="0.3">
      <c r="A83" s="11"/>
      <c r="B83" s="11"/>
      <c r="C83" s="10"/>
      <c r="D83" s="100"/>
      <c r="E83" s="100"/>
      <c r="F83" s="10"/>
      <c r="G83" s="100"/>
      <c r="H83" s="100"/>
      <c r="I83" s="21"/>
      <c r="J83" s="10"/>
      <c r="K83" s="25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</row>
    <row r="84" spans="1:197" ht="16.5" customHeight="1" x14ac:dyDescent="0.25">
      <c r="A84" s="11"/>
      <c r="B84" s="2"/>
      <c r="C84" s="2"/>
      <c r="D84" s="10"/>
      <c r="E84" s="10"/>
      <c r="F84" s="2"/>
      <c r="G84" s="10"/>
      <c r="H84" s="10"/>
      <c r="I84" s="9"/>
      <c r="J84" s="2"/>
      <c r="K84" s="101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</row>
    <row r="85" spans="1:197" ht="17.25" thickBot="1" x14ac:dyDescent="0.3">
      <c r="A85" s="102"/>
      <c r="B85" s="103"/>
      <c r="C85" s="104"/>
      <c r="D85" s="105"/>
      <c r="E85" s="105"/>
      <c r="F85" s="106"/>
      <c r="G85" s="21"/>
      <c r="H85" s="21"/>
      <c r="I85" s="21"/>
      <c r="J85" s="21"/>
      <c r="K85" s="107"/>
    </row>
    <row r="86" spans="1:197" x14ac:dyDescent="0.25">
      <c r="I86" s="9"/>
    </row>
    <row r="87" spans="1:197" x14ac:dyDescent="0.25">
      <c r="I87" s="9"/>
    </row>
    <row r="88" spans="1:197" x14ac:dyDescent="0.25">
      <c r="I88" s="9"/>
    </row>
    <row r="89" spans="1:197" x14ac:dyDescent="0.25">
      <c r="I89" s="9"/>
    </row>
    <row r="90" spans="1:197" x14ac:dyDescent="0.25">
      <c r="I90" s="9"/>
    </row>
    <row r="91" spans="1:197" x14ac:dyDescent="0.25">
      <c r="I91" s="9"/>
    </row>
    <row r="92" spans="1:197" x14ac:dyDescent="0.25">
      <c r="I92" s="9"/>
    </row>
    <row r="93" spans="1:197" x14ac:dyDescent="0.25">
      <c r="I93" s="9"/>
    </row>
    <row r="94" spans="1:197" x14ac:dyDescent="0.25">
      <c r="I94" s="9"/>
    </row>
    <row r="95" spans="1:197" s="9" customFormat="1" x14ac:dyDescent="0.25">
      <c r="B95" s="10"/>
      <c r="C95" s="24"/>
      <c r="D95" s="19"/>
      <c r="E95" s="19"/>
      <c r="F95" s="20"/>
    </row>
    <row r="96" spans="1:197" s="9" customFormat="1" x14ac:dyDescent="0.25">
      <c r="C96" s="24"/>
      <c r="D96" s="19"/>
      <c r="E96" s="19"/>
      <c r="F96" s="20"/>
    </row>
    <row r="97" spans="3:6" s="9" customFormat="1" x14ac:dyDescent="0.25">
      <c r="C97" s="24"/>
      <c r="D97" s="19"/>
      <c r="E97" s="19"/>
      <c r="F97" s="20"/>
    </row>
    <row r="98" spans="3:6" s="9" customFormat="1" x14ac:dyDescent="0.25">
      <c r="C98" s="24"/>
      <c r="D98" s="19"/>
      <c r="E98" s="19"/>
      <c r="F98" s="20"/>
    </row>
    <row r="99" spans="3:6" s="9" customFormat="1" x14ac:dyDescent="0.25">
      <c r="C99" s="24"/>
      <c r="D99" s="19"/>
      <c r="E99" s="19"/>
      <c r="F99" s="20"/>
    </row>
    <row r="100" spans="3:6" s="9" customFormat="1" x14ac:dyDescent="0.25">
      <c r="C100" s="24"/>
      <c r="D100" s="19"/>
      <c r="E100" s="19"/>
      <c r="F100" s="20"/>
    </row>
    <row r="101" spans="3:6" s="9" customFormat="1" x14ac:dyDescent="0.25">
      <c r="C101" s="24"/>
      <c r="D101" s="19"/>
      <c r="E101" s="19"/>
      <c r="F101" s="20"/>
    </row>
    <row r="102" spans="3:6" s="9" customFormat="1" x14ac:dyDescent="0.25">
      <c r="C102" s="24"/>
      <c r="D102" s="19"/>
      <c r="E102" s="19"/>
      <c r="F102" s="20"/>
    </row>
    <row r="103" spans="3:6" s="9" customFormat="1" x14ac:dyDescent="0.25">
      <c r="C103" s="24"/>
      <c r="D103" s="19"/>
      <c r="E103" s="19"/>
      <c r="F103" s="20"/>
    </row>
    <row r="104" spans="3:6" s="9" customFormat="1" x14ac:dyDescent="0.25">
      <c r="C104" s="24"/>
      <c r="D104" s="19"/>
      <c r="E104" s="19"/>
      <c r="F104" s="20"/>
    </row>
    <row r="105" spans="3:6" s="9" customFormat="1" x14ac:dyDescent="0.25">
      <c r="C105" s="24"/>
      <c r="D105" s="19"/>
      <c r="E105" s="19"/>
      <c r="F105" s="20"/>
    </row>
    <row r="106" spans="3:6" s="9" customFormat="1" x14ac:dyDescent="0.25">
      <c r="C106" s="24"/>
      <c r="D106" s="19"/>
      <c r="E106" s="19"/>
      <c r="F106" s="20"/>
    </row>
    <row r="107" spans="3:6" s="9" customFormat="1" x14ac:dyDescent="0.25">
      <c r="C107" s="24"/>
      <c r="D107" s="19"/>
      <c r="E107" s="19"/>
      <c r="F107" s="20"/>
    </row>
    <row r="108" spans="3:6" s="9" customFormat="1" x14ac:dyDescent="0.25">
      <c r="C108" s="24"/>
      <c r="D108" s="19"/>
      <c r="E108" s="19"/>
      <c r="F108" s="20"/>
    </row>
    <row r="109" spans="3:6" s="9" customFormat="1" x14ac:dyDescent="0.25">
      <c r="C109" s="24"/>
      <c r="D109" s="19"/>
      <c r="E109" s="19"/>
      <c r="F109" s="20"/>
    </row>
    <row r="110" spans="3:6" s="9" customFormat="1" x14ac:dyDescent="0.25">
      <c r="C110" s="24"/>
      <c r="D110" s="19"/>
      <c r="E110" s="19"/>
      <c r="F110" s="20"/>
    </row>
    <row r="111" spans="3:6" s="9" customFormat="1" x14ac:dyDescent="0.25">
      <c r="C111" s="24"/>
      <c r="D111" s="19"/>
      <c r="E111" s="19"/>
      <c r="F111" s="20"/>
    </row>
    <row r="112" spans="3:6" s="9" customFormat="1" x14ac:dyDescent="0.25">
      <c r="C112" s="24"/>
      <c r="D112" s="19"/>
      <c r="E112" s="19"/>
      <c r="F112" s="20"/>
    </row>
    <row r="113" spans="3:6" s="9" customFormat="1" x14ac:dyDescent="0.25">
      <c r="C113" s="24"/>
      <c r="D113" s="19"/>
      <c r="E113" s="19"/>
      <c r="F113" s="20"/>
    </row>
    <row r="114" spans="3:6" s="9" customFormat="1" x14ac:dyDescent="0.25">
      <c r="C114" s="24"/>
      <c r="D114" s="19"/>
      <c r="E114" s="19"/>
      <c r="F114" s="20"/>
    </row>
    <row r="115" spans="3:6" s="9" customFormat="1" x14ac:dyDescent="0.25">
      <c r="C115" s="24"/>
      <c r="D115" s="19"/>
      <c r="E115" s="19"/>
      <c r="F115" s="20"/>
    </row>
    <row r="116" spans="3:6" s="9" customFormat="1" x14ac:dyDescent="0.25">
      <c r="C116" s="24"/>
      <c r="D116" s="19"/>
      <c r="E116" s="19"/>
      <c r="F116" s="20"/>
    </row>
    <row r="117" spans="3:6" s="9" customFormat="1" x14ac:dyDescent="0.25">
      <c r="C117" s="24"/>
      <c r="D117" s="19"/>
      <c r="E117" s="19"/>
      <c r="F117" s="20"/>
    </row>
    <row r="118" spans="3:6" s="9" customFormat="1" x14ac:dyDescent="0.25">
      <c r="C118" s="24"/>
      <c r="D118" s="19"/>
      <c r="E118" s="19"/>
      <c r="F118" s="20"/>
    </row>
    <row r="119" spans="3:6" s="9" customFormat="1" x14ac:dyDescent="0.25">
      <c r="C119" s="24"/>
      <c r="D119" s="19"/>
      <c r="E119" s="19"/>
      <c r="F119" s="20"/>
    </row>
    <row r="120" spans="3:6" s="9" customFormat="1" x14ac:dyDescent="0.25">
      <c r="C120" s="24"/>
      <c r="D120" s="19"/>
      <c r="E120" s="19"/>
      <c r="F120" s="20"/>
    </row>
    <row r="121" spans="3:6" s="9" customFormat="1" x14ac:dyDescent="0.25">
      <c r="C121" s="24"/>
      <c r="D121" s="19"/>
      <c r="E121" s="19"/>
      <c r="F121" s="20"/>
    </row>
    <row r="122" spans="3:6" s="9" customFormat="1" x14ac:dyDescent="0.25">
      <c r="C122" s="24"/>
      <c r="D122" s="19"/>
      <c r="E122" s="19"/>
      <c r="F122" s="20"/>
    </row>
    <row r="123" spans="3:6" s="9" customFormat="1" x14ac:dyDescent="0.25">
      <c r="C123" s="24"/>
      <c r="D123" s="19"/>
      <c r="E123" s="19"/>
      <c r="F123" s="20"/>
    </row>
    <row r="124" spans="3:6" s="9" customFormat="1" x14ac:dyDescent="0.25">
      <c r="C124" s="24"/>
      <c r="D124" s="19"/>
      <c r="E124" s="19"/>
      <c r="F124" s="20"/>
    </row>
    <row r="125" spans="3:6" s="9" customFormat="1" x14ac:dyDescent="0.25">
      <c r="C125" s="24"/>
      <c r="D125" s="19"/>
      <c r="E125" s="19"/>
      <c r="F125" s="20"/>
    </row>
    <row r="126" spans="3:6" s="9" customFormat="1" x14ac:dyDescent="0.25">
      <c r="C126" s="24"/>
      <c r="D126" s="19"/>
      <c r="E126" s="19"/>
      <c r="F126" s="20"/>
    </row>
    <row r="127" spans="3:6" s="9" customFormat="1" x14ac:dyDescent="0.25">
      <c r="C127" s="24"/>
      <c r="D127" s="19"/>
      <c r="E127" s="19"/>
      <c r="F127" s="20"/>
    </row>
    <row r="128" spans="3:6" s="9" customFormat="1" x14ac:dyDescent="0.25">
      <c r="C128" s="24"/>
      <c r="D128" s="19"/>
      <c r="E128" s="19"/>
      <c r="F128" s="20"/>
    </row>
    <row r="129" spans="3:6" s="9" customFormat="1" x14ac:dyDescent="0.25">
      <c r="C129" s="24"/>
      <c r="D129" s="19"/>
      <c r="E129" s="19"/>
      <c r="F129" s="20"/>
    </row>
    <row r="130" spans="3:6" s="9" customFormat="1" x14ac:dyDescent="0.25">
      <c r="C130" s="24"/>
      <c r="D130" s="19"/>
      <c r="E130" s="19"/>
      <c r="F130" s="20"/>
    </row>
    <row r="131" spans="3:6" s="9" customFormat="1" x14ac:dyDescent="0.25">
      <c r="C131" s="24"/>
      <c r="D131" s="19"/>
      <c r="E131" s="19"/>
      <c r="F131" s="20"/>
    </row>
    <row r="132" spans="3:6" s="9" customFormat="1" x14ac:dyDescent="0.25">
      <c r="C132" s="24"/>
      <c r="D132" s="19"/>
      <c r="E132" s="19"/>
      <c r="F132" s="20"/>
    </row>
    <row r="133" spans="3:6" s="9" customFormat="1" x14ac:dyDescent="0.25">
      <c r="C133" s="24"/>
      <c r="D133" s="19"/>
      <c r="E133" s="19"/>
      <c r="F133" s="20"/>
    </row>
    <row r="134" spans="3:6" s="9" customFormat="1" x14ac:dyDescent="0.25">
      <c r="C134" s="24"/>
      <c r="D134" s="19"/>
      <c r="E134" s="19"/>
      <c r="F134" s="20"/>
    </row>
    <row r="135" spans="3:6" s="9" customFormat="1" x14ac:dyDescent="0.25">
      <c r="C135" s="24"/>
      <c r="D135" s="19"/>
      <c r="E135" s="19"/>
      <c r="F135" s="20"/>
    </row>
    <row r="136" spans="3:6" s="9" customFormat="1" x14ac:dyDescent="0.25">
      <c r="C136" s="24"/>
      <c r="D136" s="19"/>
      <c r="E136" s="19"/>
      <c r="F136" s="20"/>
    </row>
    <row r="137" spans="3:6" s="9" customFormat="1" x14ac:dyDescent="0.25">
      <c r="C137" s="24"/>
      <c r="D137" s="19"/>
      <c r="E137" s="19"/>
      <c r="F137" s="20"/>
    </row>
    <row r="138" spans="3:6" s="9" customFormat="1" x14ac:dyDescent="0.25">
      <c r="C138" s="24"/>
      <c r="D138" s="19"/>
      <c r="E138" s="19"/>
      <c r="F138" s="20"/>
    </row>
    <row r="139" spans="3:6" s="9" customFormat="1" x14ac:dyDescent="0.25">
      <c r="C139" s="24"/>
      <c r="D139" s="19"/>
      <c r="E139" s="19"/>
      <c r="F139" s="20"/>
    </row>
    <row r="140" spans="3:6" s="9" customFormat="1" x14ac:dyDescent="0.25">
      <c r="C140" s="24"/>
      <c r="D140" s="19"/>
      <c r="E140" s="19"/>
      <c r="F140" s="20"/>
    </row>
    <row r="141" spans="3:6" s="9" customFormat="1" x14ac:dyDescent="0.25">
      <c r="C141" s="24"/>
      <c r="D141" s="19"/>
      <c r="E141" s="19"/>
      <c r="F141" s="20"/>
    </row>
    <row r="142" spans="3:6" s="9" customFormat="1" x14ac:dyDescent="0.25">
      <c r="C142" s="24"/>
      <c r="D142" s="19"/>
      <c r="E142" s="19"/>
      <c r="F142" s="20"/>
    </row>
    <row r="143" spans="3:6" s="9" customFormat="1" x14ac:dyDescent="0.25">
      <c r="C143" s="24"/>
      <c r="D143" s="19"/>
      <c r="E143" s="19"/>
      <c r="F143" s="20"/>
    </row>
    <row r="144" spans="3:6" s="9" customFormat="1" x14ac:dyDescent="0.25">
      <c r="C144" s="24"/>
      <c r="D144" s="19"/>
      <c r="E144" s="19"/>
      <c r="F144" s="20"/>
    </row>
    <row r="145" spans="3:6" s="9" customFormat="1" x14ac:dyDescent="0.25">
      <c r="C145" s="24"/>
      <c r="D145" s="19"/>
      <c r="E145" s="19"/>
      <c r="F145" s="20"/>
    </row>
    <row r="146" spans="3:6" s="9" customFormat="1" x14ac:dyDescent="0.25">
      <c r="C146" s="24"/>
      <c r="D146" s="19"/>
      <c r="E146" s="19"/>
      <c r="F146" s="20"/>
    </row>
    <row r="147" spans="3:6" s="9" customFormat="1" x14ac:dyDescent="0.25">
      <c r="C147" s="24"/>
      <c r="D147" s="19"/>
      <c r="E147" s="19"/>
      <c r="F147" s="20"/>
    </row>
    <row r="148" spans="3:6" s="9" customFormat="1" x14ac:dyDescent="0.25">
      <c r="C148" s="24"/>
      <c r="D148" s="19"/>
      <c r="E148" s="19"/>
      <c r="F148" s="20"/>
    </row>
    <row r="149" spans="3:6" s="9" customFormat="1" x14ac:dyDescent="0.25">
      <c r="C149" s="24"/>
      <c r="D149" s="19"/>
      <c r="E149" s="19"/>
      <c r="F149" s="20"/>
    </row>
    <row r="150" spans="3:6" s="9" customFormat="1" x14ac:dyDescent="0.25">
      <c r="C150" s="24"/>
      <c r="D150" s="19"/>
      <c r="E150" s="19"/>
      <c r="F150" s="20"/>
    </row>
    <row r="151" spans="3:6" s="9" customFormat="1" x14ac:dyDescent="0.25">
      <c r="C151" s="24"/>
      <c r="D151" s="19"/>
      <c r="E151" s="19"/>
      <c r="F151" s="20"/>
    </row>
    <row r="152" spans="3:6" s="9" customFormat="1" x14ac:dyDescent="0.25">
      <c r="C152" s="24"/>
      <c r="D152" s="19"/>
      <c r="E152" s="19"/>
      <c r="F152" s="20"/>
    </row>
    <row r="153" spans="3:6" s="9" customFormat="1" x14ac:dyDescent="0.25">
      <c r="C153" s="24"/>
      <c r="D153" s="19"/>
      <c r="E153" s="19"/>
      <c r="F153" s="20"/>
    </row>
    <row r="154" spans="3:6" s="9" customFormat="1" x14ac:dyDescent="0.25">
      <c r="C154" s="24"/>
      <c r="D154" s="19"/>
      <c r="E154" s="19"/>
      <c r="F154" s="20"/>
    </row>
    <row r="155" spans="3:6" s="9" customFormat="1" x14ac:dyDescent="0.25">
      <c r="C155" s="24"/>
      <c r="D155" s="19"/>
      <c r="E155" s="19"/>
      <c r="F155" s="20"/>
    </row>
    <row r="156" spans="3:6" s="9" customFormat="1" x14ac:dyDescent="0.25">
      <c r="C156" s="24"/>
      <c r="D156" s="19"/>
      <c r="E156" s="19"/>
      <c r="F156" s="20"/>
    </row>
    <row r="157" spans="3:6" s="9" customFormat="1" x14ac:dyDescent="0.25">
      <c r="C157" s="24"/>
      <c r="D157" s="19"/>
      <c r="E157" s="19"/>
      <c r="F157" s="20"/>
    </row>
    <row r="158" spans="3:6" s="9" customFormat="1" x14ac:dyDescent="0.25">
      <c r="C158" s="24"/>
      <c r="D158" s="19"/>
      <c r="E158" s="19"/>
      <c r="F158" s="20"/>
    </row>
    <row r="159" spans="3:6" s="9" customFormat="1" x14ac:dyDescent="0.25">
      <c r="C159" s="24"/>
      <c r="D159" s="19"/>
      <c r="E159" s="19"/>
      <c r="F159" s="20"/>
    </row>
    <row r="160" spans="3:6" s="9" customFormat="1" x14ac:dyDescent="0.25">
      <c r="C160" s="24"/>
      <c r="D160" s="19"/>
      <c r="E160" s="19"/>
      <c r="F160" s="20"/>
    </row>
    <row r="161" spans="3:6" s="9" customFormat="1" x14ac:dyDescent="0.25">
      <c r="C161" s="24"/>
      <c r="D161" s="19"/>
      <c r="E161" s="19"/>
      <c r="F161" s="20"/>
    </row>
    <row r="162" spans="3:6" s="9" customFormat="1" x14ac:dyDescent="0.25">
      <c r="C162" s="24"/>
      <c r="D162" s="19"/>
      <c r="E162" s="19"/>
      <c r="F162" s="20"/>
    </row>
    <row r="163" spans="3:6" s="9" customFormat="1" x14ac:dyDescent="0.25">
      <c r="C163" s="24"/>
      <c r="D163" s="19"/>
      <c r="E163" s="19"/>
      <c r="F163" s="20"/>
    </row>
    <row r="164" spans="3:6" s="9" customFormat="1" x14ac:dyDescent="0.25">
      <c r="C164" s="24"/>
      <c r="D164" s="19"/>
      <c r="E164" s="19"/>
      <c r="F164" s="20"/>
    </row>
    <row r="165" spans="3:6" s="9" customFormat="1" x14ac:dyDescent="0.25">
      <c r="C165" s="24"/>
      <c r="D165" s="19"/>
      <c r="E165" s="19"/>
      <c r="F165" s="20"/>
    </row>
    <row r="166" spans="3:6" s="9" customFormat="1" x14ac:dyDescent="0.25">
      <c r="C166" s="24"/>
      <c r="D166" s="19"/>
      <c r="E166" s="19"/>
      <c r="F166" s="20"/>
    </row>
    <row r="167" spans="3:6" s="9" customFormat="1" x14ac:dyDescent="0.25">
      <c r="C167" s="24"/>
      <c r="D167" s="19"/>
      <c r="E167" s="19"/>
      <c r="F167" s="20"/>
    </row>
    <row r="168" spans="3:6" s="9" customFormat="1" x14ac:dyDescent="0.25">
      <c r="C168" s="24"/>
      <c r="D168" s="19"/>
      <c r="E168" s="19"/>
      <c r="F168" s="20"/>
    </row>
    <row r="169" spans="3:6" s="9" customFormat="1" x14ac:dyDescent="0.25">
      <c r="C169" s="24"/>
      <c r="D169" s="19"/>
      <c r="E169" s="19"/>
      <c r="F169" s="20"/>
    </row>
    <row r="170" spans="3:6" s="9" customFormat="1" x14ac:dyDescent="0.25">
      <c r="C170" s="24"/>
      <c r="D170" s="19"/>
      <c r="E170" s="19"/>
      <c r="F170" s="20"/>
    </row>
    <row r="171" spans="3:6" s="9" customFormat="1" x14ac:dyDescent="0.25">
      <c r="C171" s="24"/>
      <c r="D171" s="19"/>
      <c r="E171" s="19"/>
      <c r="F171" s="20"/>
    </row>
    <row r="172" spans="3:6" s="9" customFormat="1" x14ac:dyDescent="0.25">
      <c r="C172" s="24"/>
      <c r="D172" s="19"/>
      <c r="E172" s="19"/>
      <c r="F172" s="20"/>
    </row>
    <row r="173" spans="3:6" s="9" customFormat="1" x14ac:dyDescent="0.25">
      <c r="C173" s="24"/>
      <c r="D173" s="19"/>
      <c r="E173" s="19"/>
      <c r="F173" s="20"/>
    </row>
    <row r="174" spans="3:6" s="9" customFormat="1" x14ac:dyDescent="0.25">
      <c r="C174" s="24"/>
      <c r="D174" s="19"/>
      <c r="E174" s="19"/>
      <c r="F174" s="20"/>
    </row>
    <row r="175" spans="3:6" s="9" customFormat="1" x14ac:dyDescent="0.25">
      <c r="C175" s="24"/>
      <c r="D175" s="19"/>
      <c r="E175" s="19"/>
      <c r="F175" s="20"/>
    </row>
    <row r="176" spans="3:6" s="9" customFormat="1" x14ac:dyDescent="0.25">
      <c r="C176" s="24"/>
      <c r="D176" s="19"/>
      <c r="E176" s="19"/>
      <c r="F176" s="20"/>
    </row>
    <row r="177" spans="3:6" s="9" customFormat="1" x14ac:dyDescent="0.25">
      <c r="C177" s="24"/>
      <c r="D177" s="19"/>
      <c r="E177" s="19"/>
      <c r="F177" s="20"/>
    </row>
    <row r="178" spans="3:6" s="9" customFormat="1" x14ac:dyDescent="0.25">
      <c r="C178" s="24"/>
      <c r="D178" s="19"/>
      <c r="E178" s="19"/>
      <c r="F178" s="20"/>
    </row>
    <row r="179" spans="3:6" s="9" customFormat="1" x14ac:dyDescent="0.25">
      <c r="C179" s="24"/>
      <c r="D179" s="19"/>
      <c r="E179" s="19"/>
      <c r="F179" s="20"/>
    </row>
    <row r="180" spans="3:6" s="9" customFormat="1" x14ac:dyDescent="0.25">
      <c r="C180" s="24"/>
      <c r="D180" s="19"/>
      <c r="E180" s="19"/>
      <c r="F180" s="20"/>
    </row>
    <row r="181" spans="3:6" s="9" customFormat="1" x14ac:dyDescent="0.25">
      <c r="C181" s="24"/>
      <c r="D181" s="19"/>
      <c r="E181" s="19"/>
      <c r="F181" s="20"/>
    </row>
    <row r="182" spans="3:6" s="9" customFormat="1" x14ac:dyDescent="0.25">
      <c r="C182" s="24"/>
      <c r="D182" s="19"/>
      <c r="E182" s="19"/>
      <c r="F182" s="20"/>
    </row>
    <row r="183" spans="3:6" s="9" customFormat="1" x14ac:dyDescent="0.25">
      <c r="C183" s="24"/>
      <c r="D183" s="19"/>
      <c r="E183" s="19"/>
      <c r="F183" s="20"/>
    </row>
    <row r="184" spans="3:6" s="9" customFormat="1" x14ac:dyDescent="0.25">
      <c r="C184" s="24"/>
      <c r="D184" s="19"/>
      <c r="E184" s="19"/>
      <c r="F184" s="20"/>
    </row>
    <row r="185" spans="3:6" s="9" customFormat="1" x14ac:dyDescent="0.25">
      <c r="C185" s="24"/>
      <c r="D185" s="19"/>
      <c r="E185" s="19"/>
      <c r="F185" s="20"/>
    </row>
    <row r="186" spans="3:6" s="9" customFormat="1" x14ac:dyDescent="0.25">
      <c r="C186" s="24"/>
      <c r="D186" s="19"/>
      <c r="E186" s="19"/>
      <c r="F186" s="20"/>
    </row>
    <row r="187" spans="3:6" s="9" customFormat="1" x14ac:dyDescent="0.25">
      <c r="C187" s="24"/>
      <c r="D187" s="19"/>
      <c r="E187" s="19"/>
      <c r="F187" s="20"/>
    </row>
    <row r="188" spans="3:6" s="9" customFormat="1" x14ac:dyDescent="0.25">
      <c r="C188" s="24"/>
      <c r="D188" s="19"/>
      <c r="E188" s="19"/>
      <c r="F188" s="20"/>
    </row>
    <row r="189" spans="3:6" s="9" customFormat="1" x14ac:dyDescent="0.25">
      <c r="C189" s="24"/>
      <c r="D189" s="19"/>
      <c r="E189" s="19"/>
      <c r="F189" s="20"/>
    </row>
    <row r="190" spans="3:6" s="9" customFormat="1" x14ac:dyDescent="0.25">
      <c r="C190" s="24"/>
      <c r="D190" s="19"/>
      <c r="E190" s="19"/>
      <c r="F190" s="20"/>
    </row>
    <row r="191" spans="3:6" s="9" customFormat="1" x14ac:dyDescent="0.25">
      <c r="C191" s="24"/>
      <c r="D191" s="19"/>
      <c r="E191" s="19"/>
      <c r="F191" s="20"/>
    </row>
    <row r="192" spans="3:6" s="9" customFormat="1" x14ac:dyDescent="0.25">
      <c r="C192" s="24"/>
      <c r="D192" s="19"/>
      <c r="E192" s="19"/>
      <c r="F192" s="20"/>
    </row>
    <row r="193" spans="3:6" s="9" customFormat="1" x14ac:dyDescent="0.25">
      <c r="C193" s="24"/>
      <c r="D193" s="19"/>
      <c r="E193" s="19"/>
      <c r="F193" s="20"/>
    </row>
    <row r="194" spans="3:6" s="9" customFormat="1" x14ac:dyDescent="0.25">
      <c r="C194" s="24"/>
      <c r="D194" s="19"/>
      <c r="E194" s="19"/>
      <c r="F194" s="20"/>
    </row>
    <row r="195" spans="3:6" s="9" customFormat="1" x14ac:dyDescent="0.25">
      <c r="C195" s="24"/>
      <c r="D195" s="19"/>
      <c r="E195" s="19"/>
      <c r="F195" s="20"/>
    </row>
    <row r="196" spans="3:6" s="9" customFormat="1" x14ac:dyDescent="0.25">
      <c r="C196" s="24"/>
      <c r="D196" s="19"/>
      <c r="E196" s="19"/>
      <c r="F196" s="20"/>
    </row>
    <row r="197" spans="3:6" s="9" customFormat="1" x14ac:dyDescent="0.25">
      <c r="C197" s="24"/>
      <c r="D197" s="19"/>
      <c r="E197" s="19"/>
      <c r="F197" s="20"/>
    </row>
    <row r="198" spans="3:6" s="9" customFormat="1" x14ac:dyDescent="0.25">
      <c r="C198" s="24"/>
      <c r="D198" s="19"/>
      <c r="E198" s="19"/>
      <c r="F198" s="20"/>
    </row>
    <row r="199" spans="3:6" s="9" customFormat="1" x14ac:dyDescent="0.25">
      <c r="C199" s="24"/>
      <c r="D199" s="19"/>
      <c r="E199" s="19"/>
      <c r="F199" s="20"/>
    </row>
    <row r="200" spans="3:6" s="9" customFormat="1" x14ac:dyDescent="0.25">
      <c r="C200" s="24"/>
      <c r="D200" s="19"/>
      <c r="E200" s="19"/>
      <c r="F200" s="20"/>
    </row>
    <row r="201" spans="3:6" s="9" customFormat="1" x14ac:dyDescent="0.25">
      <c r="C201" s="24"/>
      <c r="D201" s="19"/>
      <c r="E201" s="19"/>
      <c r="F201" s="20"/>
    </row>
    <row r="202" spans="3:6" s="9" customFormat="1" x14ac:dyDescent="0.25">
      <c r="C202" s="24"/>
      <c r="D202" s="19"/>
      <c r="E202" s="19"/>
      <c r="F202" s="20"/>
    </row>
    <row r="203" spans="3:6" s="9" customFormat="1" x14ac:dyDescent="0.25">
      <c r="C203" s="24"/>
      <c r="D203" s="19"/>
      <c r="E203" s="19"/>
      <c r="F203" s="20"/>
    </row>
    <row r="204" spans="3:6" s="9" customFormat="1" x14ac:dyDescent="0.25">
      <c r="C204" s="24"/>
      <c r="D204" s="19"/>
      <c r="E204" s="19"/>
      <c r="F204" s="20"/>
    </row>
    <row r="205" spans="3:6" s="9" customFormat="1" x14ac:dyDescent="0.25">
      <c r="C205" s="24"/>
      <c r="D205" s="19"/>
      <c r="E205" s="19"/>
      <c r="F205" s="20"/>
    </row>
    <row r="206" spans="3:6" s="9" customFormat="1" x14ac:dyDescent="0.25">
      <c r="C206" s="24"/>
      <c r="D206" s="19"/>
      <c r="E206" s="19"/>
      <c r="F206" s="20"/>
    </row>
    <row r="207" spans="3:6" s="9" customFormat="1" x14ac:dyDescent="0.25">
      <c r="C207" s="24"/>
      <c r="D207" s="19"/>
      <c r="E207" s="19"/>
      <c r="F207" s="20"/>
    </row>
    <row r="208" spans="3:6" s="9" customFormat="1" x14ac:dyDescent="0.25">
      <c r="C208" s="24"/>
      <c r="D208" s="19"/>
      <c r="E208" s="19"/>
      <c r="F208" s="20"/>
    </row>
    <row r="209" spans="3:6" s="9" customFormat="1" x14ac:dyDescent="0.25">
      <c r="C209" s="24"/>
      <c r="D209" s="19"/>
      <c r="E209" s="19"/>
      <c r="F209" s="20"/>
    </row>
    <row r="210" spans="3:6" s="9" customFormat="1" x14ac:dyDescent="0.25">
      <c r="C210" s="24"/>
      <c r="D210" s="19"/>
      <c r="E210" s="19"/>
      <c r="F210" s="20"/>
    </row>
    <row r="211" spans="3:6" s="9" customFormat="1" x14ac:dyDescent="0.25">
      <c r="C211" s="24"/>
      <c r="D211" s="19"/>
      <c r="E211" s="19"/>
      <c r="F211" s="20"/>
    </row>
    <row r="212" spans="3:6" s="9" customFormat="1" x14ac:dyDescent="0.25">
      <c r="C212" s="24"/>
      <c r="D212" s="19"/>
      <c r="E212" s="19"/>
      <c r="F212" s="20"/>
    </row>
    <row r="213" spans="3:6" s="9" customFormat="1" x14ac:dyDescent="0.25">
      <c r="C213" s="24"/>
      <c r="D213" s="19"/>
      <c r="E213" s="19"/>
      <c r="F213" s="20"/>
    </row>
    <row r="214" spans="3:6" s="9" customFormat="1" x14ac:dyDescent="0.25">
      <c r="C214" s="24"/>
      <c r="D214" s="19"/>
      <c r="E214" s="19"/>
      <c r="F214" s="20"/>
    </row>
    <row r="215" spans="3:6" s="9" customFormat="1" x14ac:dyDescent="0.25">
      <c r="C215" s="24"/>
      <c r="D215" s="19"/>
      <c r="E215" s="19"/>
      <c r="F215" s="20"/>
    </row>
    <row r="216" spans="3:6" s="9" customFormat="1" x14ac:dyDescent="0.25">
      <c r="C216" s="24"/>
      <c r="D216" s="19"/>
      <c r="E216" s="19"/>
      <c r="F216" s="20"/>
    </row>
    <row r="217" spans="3:6" s="9" customFormat="1" x14ac:dyDescent="0.25">
      <c r="C217" s="24"/>
      <c r="D217" s="19"/>
      <c r="E217" s="19"/>
      <c r="F217" s="20"/>
    </row>
    <row r="218" spans="3:6" s="9" customFormat="1" x14ac:dyDescent="0.25">
      <c r="C218" s="24"/>
      <c r="D218" s="19"/>
      <c r="E218" s="19"/>
      <c r="F218" s="20"/>
    </row>
    <row r="219" spans="3:6" s="9" customFormat="1" x14ac:dyDescent="0.25">
      <c r="C219" s="24"/>
      <c r="D219" s="19"/>
      <c r="E219" s="19"/>
      <c r="F219" s="20"/>
    </row>
    <row r="220" spans="3:6" s="9" customFormat="1" x14ac:dyDescent="0.25">
      <c r="C220" s="24"/>
      <c r="D220" s="19"/>
      <c r="E220" s="19"/>
      <c r="F220" s="20"/>
    </row>
    <row r="221" spans="3:6" s="9" customFormat="1" x14ac:dyDescent="0.25">
      <c r="C221" s="24"/>
      <c r="D221" s="19"/>
      <c r="E221" s="19"/>
      <c r="F221" s="20"/>
    </row>
    <row r="222" spans="3:6" s="9" customFormat="1" x14ac:dyDescent="0.25">
      <c r="C222" s="24"/>
      <c r="D222" s="19"/>
      <c r="E222" s="19"/>
      <c r="F222" s="20"/>
    </row>
    <row r="223" spans="3:6" s="9" customFormat="1" x14ac:dyDescent="0.25">
      <c r="C223" s="24"/>
      <c r="D223" s="19"/>
      <c r="E223" s="19"/>
      <c r="F223" s="20"/>
    </row>
    <row r="224" spans="3:6" s="9" customFormat="1" x14ac:dyDescent="0.25">
      <c r="C224" s="24"/>
      <c r="D224" s="19"/>
      <c r="E224" s="19"/>
      <c r="F224" s="20"/>
    </row>
    <row r="225" spans="3:6" s="9" customFormat="1" x14ac:dyDescent="0.25">
      <c r="C225" s="24"/>
      <c r="D225" s="19"/>
      <c r="E225" s="19"/>
      <c r="F225" s="20"/>
    </row>
    <row r="226" spans="3:6" s="9" customFormat="1" x14ac:dyDescent="0.25">
      <c r="C226" s="24"/>
      <c r="D226" s="19"/>
      <c r="E226" s="19"/>
      <c r="F226" s="20"/>
    </row>
    <row r="227" spans="3:6" s="9" customFormat="1" x14ac:dyDescent="0.25">
      <c r="C227" s="24"/>
      <c r="D227" s="19"/>
      <c r="E227" s="19"/>
      <c r="F227" s="20"/>
    </row>
    <row r="228" spans="3:6" s="9" customFormat="1" x14ac:dyDescent="0.25">
      <c r="C228" s="24"/>
      <c r="D228" s="19"/>
      <c r="E228" s="19"/>
      <c r="F228" s="20"/>
    </row>
    <row r="229" spans="3:6" s="9" customFormat="1" x14ac:dyDescent="0.25">
      <c r="C229" s="24"/>
      <c r="D229" s="19"/>
      <c r="E229" s="19"/>
      <c r="F229" s="20"/>
    </row>
    <row r="230" spans="3:6" s="9" customFormat="1" x14ac:dyDescent="0.25">
      <c r="C230" s="24"/>
      <c r="D230" s="19"/>
      <c r="E230" s="19"/>
      <c r="F230" s="20"/>
    </row>
    <row r="231" spans="3:6" s="9" customFormat="1" x14ac:dyDescent="0.25">
      <c r="C231" s="24"/>
      <c r="D231" s="19"/>
      <c r="E231" s="19"/>
      <c r="F231" s="20"/>
    </row>
    <row r="232" spans="3:6" s="9" customFormat="1" x14ac:dyDescent="0.25">
      <c r="C232" s="24"/>
      <c r="D232" s="19"/>
      <c r="E232" s="19"/>
      <c r="F232" s="20"/>
    </row>
    <row r="233" spans="3:6" s="9" customFormat="1" x14ac:dyDescent="0.25">
      <c r="C233" s="24"/>
      <c r="D233" s="19"/>
      <c r="E233" s="19"/>
      <c r="F233" s="20"/>
    </row>
    <row r="234" spans="3:6" s="9" customFormat="1" x14ac:dyDescent="0.25">
      <c r="C234" s="24"/>
      <c r="D234" s="19"/>
      <c r="E234" s="19"/>
      <c r="F234" s="20"/>
    </row>
    <row r="235" spans="3:6" s="9" customFormat="1" x14ac:dyDescent="0.25">
      <c r="C235" s="24"/>
      <c r="D235" s="19"/>
      <c r="E235" s="19"/>
      <c r="F235" s="20"/>
    </row>
    <row r="236" spans="3:6" s="9" customFormat="1" x14ac:dyDescent="0.25">
      <c r="C236" s="24"/>
      <c r="D236" s="19"/>
      <c r="E236" s="19"/>
      <c r="F236" s="20"/>
    </row>
    <row r="237" spans="3:6" s="9" customFormat="1" x14ac:dyDescent="0.25">
      <c r="C237" s="24"/>
      <c r="D237" s="19"/>
      <c r="E237" s="19"/>
      <c r="F237" s="20"/>
    </row>
    <row r="238" spans="3:6" s="9" customFormat="1" x14ac:dyDescent="0.25">
      <c r="C238" s="24"/>
      <c r="D238" s="19"/>
      <c r="E238" s="19"/>
      <c r="F238" s="20"/>
    </row>
    <row r="239" spans="3:6" s="9" customFormat="1" x14ac:dyDescent="0.25">
      <c r="C239" s="24"/>
      <c r="D239" s="19"/>
      <c r="E239" s="19"/>
      <c r="F239" s="20"/>
    </row>
    <row r="240" spans="3:6" s="9" customFormat="1" x14ac:dyDescent="0.25">
      <c r="C240" s="24"/>
      <c r="D240" s="19"/>
      <c r="E240" s="19"/>
      <c r="F240" s="20"/>
    </row>
    <row r="241" spans="3:6" s="9" customFormat="1" x14ac:dyDescent="0.25">
      <c r="C241" s="24"/>
      <c r="D241" s="19"/>
      <c r="E241" s="19"/>
      <c r="F241" s="20"/>
    </row>
    <row r="242" spans="3:6" s="9" customFormat="1" x14ac:dyDescent="0.25">
      <c r="C242" s="24"/>
      <c r="D242" s="19"/>
      <c r="E242" s="19"/>
      <c r="F242" s="20"/>
    </row>
    <row r="243" spans="3:6" s="9" customFormat="1" x14ac:dyDescent="0.25">
      <c r="C243" s="24"/>
      <c r="D243" s="19"/>
      <c r="E243" s="19"/>
      <c r="F243" s="20"/>
    </row>
    <row r="244" spans="3:6" s="9" customFormat="1" x14ac:dyDescent="0.25">
      <c r="C244" s="24"/>
      <c r="D244" s="19"/>
      <c r="E244" s="19"/>
      <c r="F244" s="20"/>
    </row>
    <row r="245" spans="3:6" s="9" customFormat="1" x14ac:dyDescent="0.25">
      <c r="C245" s="24"/>
      <c r="D245" s="19"/>
      <c r="E245" s="19"/>
      <c r="F245" s="20"/>
    </row>
    <row r="246" spans="3:6" s="9" customFormat="1" x14ac:dyDescent="0.25">
      <c r="C246" s="24"/>
      <c r="D246" s="19"/>
      <c r="E246" s="19"/>
      <c r="F246" s="20"/>
    </row>
    <row r="247" spans="3:6" s="9" customFormat="1" x14ac:dyDescent="0.25">
      <c r="C247" s="24"/>
      <c r="D247" s="19"/>
      <c r="E247" s="19"/>
      <c r="F247" s="20"/>
    </row>
    <row r="248" spans="3:6" s="9" customFormat="1" x14ac:dyDescent="0.25">
      <c r="C248" s="24"/>
      <c r="D248" s="19"/>
      <c r="E248" s="19"/>
      <c r="F248" s="20"/>
    </row>
    <row r="249" spans="3:6" s="9" customFormat="1" x14ac:dyDescent="0.25">
      <c r="C249" s="24"/>
      <c r="D249" s="19"/>
      <c r="E249" s="19"/>
      <c r="F249" s="20"/>
    </row>
    <row r="250" spans="3:6" s="9" customFormat="1" x14ac:dyDescent="0.25">
      <c r="C250" s="24"/>
      <c r="D250" s="19"/>
      <c r="E250" s="19"/>
      <c r="F250" s="20"/>
    </row>
    <row r="251" spans="3:6" s="9" customFormat="1" x14ac:dyDescent="0.25">
      <c r="C251" s="24"/>
      <c r="D251" s="19"/>
      <c r="E251" s="19"/>
      <c r="F251" s="20"/>
    </row>
    <row r="252" spans="3:6" s="9" customFormat="1" x14ac:dyDescent="0.25">
      <c r="C252" s="24"/>
      <c r="D252" s="19"/>
      <c r="E252" s="19"/>
      <c r="F252" s="20"/>
    </row>
    <row r="253" spans="3:6" s="9" customFormat="1" x14ac:dyDescent="0.25">
      <c r="C253" s="24"/>
      <c r="D253" s="19"/>
      <c r="E253" s="19"/>
      <c r="F253" s="20"/>
    </row>
    <row r="254" spans="3:6" s="9" customFormat="1" x14ac:dyDescent="0.25">
      <c r="C254" s="24"/>
      <c r="D254" s="19"/>
      <c r="E254" s="19"/>
      <c r="F254" s="20"/>
    </row>
    <row r="255" spans="3:6" s="9" customFormat="1" x14ac:dyDescent="0.25">
      <c r="C255" s="24"/>
      <c r="D255" s="19"/>
      <c r="E255" s="19"/>
      <c r="F255" s="20"/>
    </row>
    <row r="256" spans="3:6" s="9" customFormat="1" x14ac:dyDescent="0.25">
      <c r="C256" s="24"/>
      <c r="D256" s="19"/>
      <c r="E256" s="19"/>
      <c r="F256" s="20"/>
    </row>
    <row r="257" spans="3:6" s="9" customFormat="1" x14ac:dyDescent="0.25">
      <c r="C257" s="24"/>
      <c r="D257" s="19"/>
      <c r="E257" s="19"/>
      <c r="F257" s="20"/>
    </row>
    <row r="258" spans="3:6" s="9" customFormat="1" x14ac:dyDescent="0.25">
      <c r="C258" s="24"/>
      <c r="D258" s="19"/>
      <c r="E258" s="19"/>
      <c r="F258" s="20"/>
    </row>
    <row r="259" spans="3:6" s="9" customFormat="1" x14ac:dyDescent="0.25">
      <c r="C259" s="24"/>
      <c r="D259" s="19"/>
      <c r="E259" s="19"/>
      <c r="F259" s="20"/>
    </row>
    <row r="260" spans="3:6" s="9" customFormat="1" x14ac:dyDescent="0.25">
      <c r="C260" s="24"/>
      <c r="D260" s="19"/>
      <c r="E260" s="19"/>
      <c r="F260" s="20"/>
    </row>
    <row r="261" spans="3:6" s="9" customFormat="1" x14ac:dyDescent="0.25">
      <c r="C261" s="24"/>
      <c r="D261" s="19"/>
      <c r="E261" s="19"/>
      <c r="F261" s="20"/>
    </row>
    <row r="262" spans="3:6" s="9" customFormat="1" x14ac:dyDescent="0.25">
      <c r="C262" s="24"/>
      <c r="D262" s="19"/>
      <c r="E262" s="19"/>
      <c r="F262" s="20"/>
    </row>
    <row r="263" spans="3:6" s="9" customFormat="1" x14ac:dyDescent="0.25">
      <c r="C263" s="24"/>
      <c r="D263" s="19"/>
      <c r="E263" s="19"/>
      <c r="F263" s="20"/>
    </row>
    <row r="264" spans="3:6" s="9" customFormat="1" x14ac:dyDescent="0.25">
      <c r="C264" s="24"/>
      <c r="D264" s="19"/>
      <c r="E264" s="19"/>
      <c r="F264" s="20"/>
    </row>
    <row r="265" spans="3:6" s="9" customFormat="1" x14ac:dyDescent="0.25">
      <c r="C265" s="24"/>
      <c r="D265" s="19"/>
      <c r="E265" s="19"/>
      <c r="F265" s="20"/>
    </row>
    <row r="266" spans="3:6" s="9" customFormat="1" x14ac:dyDescent="0.25">
      <c r="C266" s="24"/>
      <c r="D266" s="19"/>
      <c r="E266" s="19"/>
      <c r="F266" s="20"/>
    </row>
    <row r="267" spans="3:6" s="9" customFormat="1" x14ac:dyDescent="0.25">
      <c r="C267" s="24"/>
      <c r="D267" s="19"/>
      <c r="E267" s="19"/>
      <c r="F267" s="20"/>
    </row>
    <row r="268" spans="3:6" s="9" customFormat="1" x14ac:dyDescent="0.25">
      <c r="C268" s="24"/>
      <c r="D268" s="19"/>
      <c r="E268" s="19"/>
      <c r="F268" s="20"/>
    </row>
    <row r="269" spans="3:6" s="9" customFormat="1" x14ac:dyDescent="0.25">
      <c r="C269" s="24"/>
      <c r="D269" s="19"/>
      <c r="E269" s="19"/>
      <c r="F269" s="20"/>
    </row>
    <row r="270" spans="3:6" s="9" customFormat="1" x14ac:dyDescent="0.25">
      <c r="C270" s="24"/>
      <c r="D270" s="19"/>
      <c r="E270" s="19"/>
      <c r="F270" s="20"/>
    </row>
    <row r="271" spans="3:6" s="9" customFormat="1" x14ac:dyDescent="0.25">
      <c r="C271" s="24"/>
      <c r="D271" s="19"/>
      <c r="E271" s="19"/>
      <c r="F271" s="20"/>
    </row>
    <row r="272" spans="3:6" s="9" customFormat="1" x14ac:dyDescent="0.25">
      <c r="C272" s="24"/>
      <c r="D272" s="19"/>
      <c r="E272" s="19"/>
      <c r="F272" s="20"/>
    </row>
    <row r="273" spans="3:6" s="9" customFormat="1" x14ac:dyDescent="0.25">
      <c r="C273" s="24"/>
      <c r="D273" s="19"/>
      <c r="E273" s="19"/>
      <c r="F273" s="20"/>
    </row>
    <row r="274" spans="3:6" s="9" customFormat="1" x14ac:dyDescent="0.25">
      <c r="C274" s="24"/>
      <c r="D274" s="19"/>
      <c r="E274" s="19"/>
      <c r="F274" s="20"/>
    </row>
    <row r="275" spans="3:6" s="9" customFormat="1" x14ac:dyDescent="0.25">
      <c r="C275" s="24"/>
      <c r="D275" s="19"/>
      <c r="E275" s="19"/>
      <c r="F275" s="20"/>
    </row>
    <row r="276" spans="3:6" s="9" customFormat="1" x14ac:dyDescent="0.25">
      <c r="C276" s="24"/>
      <c r="D276" s="19"/>
      <c r="E276" s="19"/>
      <c r="F276" s="20"/>
    </row>
    <row r="277" spans="3:6" s="9" customFormat="1" x14ac:dyDescent="0.25">
      <c r="C277" s="24"/>
      <c r="D277" s="19"/>
      <c r="E277" s="19"/>
      <c r="F277" s="20"/>
    </row>
    <row r="278" spans="3:6" s="9" customFormat="1" x14ac:dyDescent="0.25">
      <c r="C278" s="24"/>
      <c r="D278" s="19"/>
      <c r="E278" s="19"/>
      <c r="F278" s="20"/>
    </row>
    <row r="279" spans="3:6" s="9" customFormat="1" x14ac:dyDescent="0.25">
      <c r="C279" s="24"/>
      <c r="D279" s="19"/>
      <c r="E279" s="19"/>
      <c r="F279" s="20"/>
    </row>
    <row r="280" spans="3:6" s="9" customFormat="1" x14ac:dyDescent="0.25">
      <c r="C280" s="24"/>
      <c r="D280" s="19"/>
      <c r="E280" s="19"/>
      <c r="F280" s="20"/>
    </row>
    <row r="281" spans="3:6" s="9" customFormat="1" x14ac:dyDescent="0.25">
      <c r="C281" s="24"/>
      <c r="D281" s="19"/>
      <c r="E281" s="19"/>
      <c r="F281" s="20"/>
    </row>
    <row r="282" spans="3:6" s="9" customFormat="1" x14ac:dyDescent="0.25">
      <c r="C282" s="24"/>
      <c r="D282" s="19"/>
      <c r="E282" s="19"/>
      <c r="F282" s="20"/>
    </row>
    <row r="283" spans="3:6" s="9" customFormat="1" x14ac:dyDescent="0.25">
      <c r="C283" s="24"/>
      <c r="D283" s="19"/>
      <c r="E283" s="19"/>
      <c r="F283" s="20"/>
    </row>
    <row r="284" spans="3:6" s="9" customFormat="1" x14ac:dyDescent="0.25">
      <c r="C284" s="24"/>
      <c r="D284" s="19"/>
      <c r="E284" s="19"/>
      <c r="F284" s="20"/>
    </row>
    <row r="285" spans="3:6" s="9" customFormat="1" x14ac:dyDescent="0.25">
      <c r="C285" s="24"/>
      <c r="D285" s="19"/>
      <c r="E285" s="19"/>
      <c r="F285" s="20"/>
    </row>
    <row r="286" spans="3:6" s="9" customFormat="1" x14ac:dyDescent="0.25">
      <c r="C286" s="24"/>
      <c r="D286" s="19"/>
      <c r="E286" s="19"/>
      <c r="F286" s="20"/>
    </row>
    <row r="287" spans="3:6" s="9" customFormat="1" x14ac:dyDescent="0.25">
      <c r="C287" s="24"/>
      <c r="D287" s="19"/>
      <c r="E287" s="19"/>
      <c r="F287" s="20"/>
    </row>
    <row r="288" spans="3:6" s="9" customFormat="1" x14ac:dyDescent="0.25">
      <c r="C288" s="24"/>
      <c r="D288" s="19"/>
      <c r="E288" s="19"/>
      <c r="F288" s="20"/>
    </row>
    <row r="289" spans="3:6" s="9" customFormat="1" x14ac:dyDescent="0.25">
      <c r="C289" s="24"/>
      <c r="D289" s="19"/>
      <c r="E289" s="19"/>
      <c r="F289" s="20"/>
    </row>
    <row r="290" spans="3:6" s="9" customFormat="1" x14ac:dyDescent="0.25">
      <c r="C290" s="24"/>
      <c r="D290" s="19"/>
      <c r="E290" s="19"/>
      <c r="F290" s="20"/>
    </row>
    <row r="291" spans="3:6" s="9" customFormat="1" x14ac:dyDescent="0.25">
      <c r="C291" s="24"/>
      <c r="D291" s="19"/>
      <c r="E291" s="19"/>
      <c r="F291" s="20"/>
    </row>
    <row r="292" spans="3:6" s="9" customFormat="1" x14ac:dyDescent="0.25">
      <c r="C292" s="24"/>
      <c r="D292" s="19"/>
      <c r="E292" s="19"/>
      <c r="F292" s="20"/>
    </row>
    <row r="293" spans="3:6" s="9" customFormat="1" x14ac:dyDescent="0.25">
      <c r="C293" s="24"/>
      <c r="D293" s="19"/>
      <c r="E293" s="19"/>
      <c r="F293" s="20"/>
    </row>
    <row r="294" spans="3:6" s="9" customFormat="1" x14ac:dyDescent="0.25">
      <c r="C294" s="24"/>
      <c r="D294" s="19"/>
      <c r="E294" s="19"/>
      <c r="F294" s="20"/>
    </row>
    <row r="295" spans="3:6" s="9" customFormat="1" x14ac:dyDescent="0.25">
      <c r="C295" s="24"/>
      <c r="D295" s="19"/>
      <c r="E295" s="19"/>
      <c r="F295" s="20"/>
    </row>
    <row r="296" spans="3:6" s="9" customFormat="1" x14ac:dyDescent="0.25">
      <c r="C296" s="24"/>
      <c r="D296" s="19"/>
      <c r="E296" s="19"/>
      <c r="F296" s="20"/>
    </row>
    <row r="297" spans="3:6" s="9" customFormat="1" x14ac:dyDescent="0.25">
      <c r="C297" s="24"/>
      <c r="D297" s="19"/>
      <c r="E297" s="19"/>
      <c r="F297" s="20"/>
    </row>
    <row r="298" spans="3:6" s="9" customFormat="1" x14ac:dyDescent="0.25">
      <c r="C298" s="24"/>
      <c r="D298" s="19"/>
      <c r="E298" s="19"/>
      <c r="F298" s="20"/>
    </row>
    <row r="299" spans="3:6" s="9" customFormat="1" x14ac:dyDescent="0.25">
      <c r="C299" s="24"/>
      <c r="D299" s="19"/>
      <c r="E299" s="19"/>
      <c r="F299" s="20"/>
    </row>
    <row r="300" spans="3:6" s="9" customFormat="1" x14ac:dyDescent="0.25">
      <c r="C300" s="24"/>
      <c r="D300" s="19"/>
      <c r="E300" s="19"/>
      <c r="F300" s="20"/>
    </row>
    <row r="301" spans="3:6" s="9" customFormat="1" x14ac:dyDescent="0.25">
      <c r="C301" s="24"/>
      <c r="D301" s="19"/>
      <c r="E301" s="19"/>
      <c r="F301" s="20"/>
    </row>
    <row r="302" spans="3:6" s="9" customFormat="1" x14ac:dyDescent="0.25">
      <c r="C302" s="24"/>
      <c r="D302" s="19"/>
      <c r="E302" s="19"/>
      <c r="F302" s="20"/>
    </row>
    <row r="303" spans="3:6" s="9" customFormat="1" x14ac:dyDescent="0.25">
      <c r="C303" s="24"/>
      <c r="D303" s="19"/>
      <c r="E303" s="19"/>
      <c r="F303" s="20"/>
    </row>
    <row r="304" spans="3:6" s="9" customFormat="1" x14ac:dyDescent="0.25">
      <c r="C304" s="24"/>
      <c r="D304" s="19"/>
      <c r="E304" s="19"/>
      <c r="F304" s="20"/>
    </row>
    <row r="305" spans="3:6" s="9" customFormat="1" x14ac:dyDescent="0.25">
      <c r="C305" s="24"/>
      <c r="D305" s="19"/>
      <c r="E305" s="19"/>
      <c r="F305" s="20"/>
    </row>
    <row r="306" spans="3:6" s="9" customFormat="1" x14ac:dyDescent="0.25">
      <c r="C306" s="24"/>
      <c r="D306" s="19"/>
      <c r="E306" s="19"/>
      <c r="F306" s="20"/>
    </row>
    <row r="307" spans="3:6" s="9" customFormat="1" x14ac:dyDescent="0.25">
      <c r="C307" s="24"/>
      <c r="D307" s="19"/>
      <c r="E307" s="19"/>
      <c r="F307" s="20"/>
    </row>
    <row r="308" spans="3:6" s="9" customFormat="1" x14ac:dyDescent="0.25">
      <c r="C308" s="24"/>
      <c r="D308" s="19"/>
      <c r="E308" s="19"/>
      <c r="F308" s="20"/>
    </row>
    <row r="309" spans="3:6" s="9" customFormat="1" x14ac:dyDescent="0.25">
      <c r="C309" s="24"/>
      <c r="D309" s="19"/>
      <c r="E309" s="19"/>
      <c r="F309" s="20"/>
    </row>
    <row r="310" spans="3:6" s="9" customFormat="1" x14ac:dyDescent="0.25">
      <c r="C310" s="24"/>
      <c r="D310" s="19"/>
      <c r="E310" s="19"/>
      <c r="F310" s="20"/>
    </row>
    <row r="311" spans="3:6" s="9" customFormat="1" x14ac:dyDescent="0.25">
      <c r="C311" s="24"/>
      <c r="D311" s="19"/>
      <c r="E311" s="19"/>
      <c r="F311" s="20"/>
    </row>
    <row r="312" spans="3:6" s="9" customFormat="1" x14ac:dyDescent="0.25">
      <c r="C312" s="24"/>
      <c r="D312" s="19"/>
      <c r="E312" s="19"/>
      <c r="F312" s="20"/>
    </row>
    <row r="313" spans="3:6" s="9" customFormat="1" x14ac:dyDescent="0.25">
      <c r="C313" s="24"/>
      <c r="D313" s="19"/>
      <c r="E313" s="19"/>
      <c r="F313" s="20"/>
    </row>
    <row r="314" spans="3:6" s="9" customFormat="1" x14ac:dyDescent="0.25">
      <c r="C314" s="24"/>
      <c r="D314" s="19"/>
      <c r="E314" s="19"/>
      <c r="F314" s="20"/>
    </row>
    <row r="315" spans="3:6" s="9" customFormat="1" x14ac:dyDescent="0.25">
      <c r="C315" s="24"/>
      <c r="D315" s="19"/>
      <c r="E315" s="19"/>
      <c r="F315" s="20"/>
    </row>
    <row r="316" spans="3:6" s="9" customFormat="1" x14ac:dyDescent="0.25">
      <c r="C316" s="24"/>
      <c r="D316" s="19"/>
      <c r="E316" s="19"/>
      <c r="F316" s="20"/>
    </row>
    <row r="317" spans="3:6" s="9" customFormat="1" x14ac:dyDescent="0.25">
      <c r="C317" s="24"/>
      <c r="D317" s="19"/>
      <c r="E317" s="19"/>
      <c r="F317" s="20"/>
    </row>
    <row r="318" spans="3:6" s="9" customFormat="1" x14ac:dyDescent="0.25">
      <c r="C318" s="24"/>
      <c r="D318" s="19"/>
      <c r="E318" s="19"/>
      <c r="F318" s="20"/>
    </row>
    <row r="319" spans="3:6" s="9" customFormat="1" x14ac:dyDescent="0.25">
      <c r="C319" s="24"/>
      <c r="D319" s="19"/>
      <c r="E319" s="19"/>
      <c r="F319" s="20"/>
    </row>
    <row r="320" spans="3:6" s="9" customFormat="1" x14ac:dyDescent="0.25">
      <c r="C320" s="24"/>
      <c r="D320" s="19"/>
      <c r="E320" s="19"/>
      <c r="F320" s="20"/>
    </row>
    <row r="321" spans="3:6" s="9" customFormat="1" x14ac:dyDescent="0.25">
      <c r="C321" s="24"/>
      <c r="D321" s="19"/>
      <c r="E321" s="19"/>
      <c r="F321" s="20"/>
    </row>
    <row r="322" spans="3:6" s="9" customFormat="1" x14ac:dyDescent="0.25">
      <c r="C322" s="24"/>
      <c r="D322" s="19"/>
      <c r="E322" s="19"/>
      <c r="F322" s="20"/>
    </row>
    <row r="323" spans="3:6" s="9" customFormat="1" x14ac:dyDescent="0.25">
      <c r="C323" s="24"/>
      <c r="D323" s="19"/>
      <c r="E323" s="19"/>
      <c r="F323" s="20"/>
    </row>
    <row r="324" spans="3:6" s="9" customFormat="1" x14ac:dyDescent="0.25">
      <c r="C324" s="24"/>
      <c r="D324" s="19"/>
      <c r="E324" s="19"/>
      <c r="F324" s="20"/>
    </row>
    <row r="325" spans="3:6" s="9" customFormat="1" x14ac:dyDescent="0.25">
      <c r="C325" s="24"/>
      <c r="D325" s="19"/>
      <c r="E325" s="19"/>
      <c r="F325" s="20"/>
    </row>
    <row r="326" spans="3:6" s="9" customFormat="1" x14ac:dyDescent="0.25">
      <c r="C326" s="24"/>
      <c r="D326" s="19"/>
      <c r="E326" s="19"/>
      <c r="F326" s="20"/>
    </row>
    <row r="327" spans="3:6" s="9" customFormat="1" x14ac:dyDescent="0.25">
      <c r="C327" s="24"/>
      <c r="D327" s="19"/>
      <c r="E327" s="19"/>
      <c r="F327" s="20"/>
    </row>
    <row r="328" spans="3:6" s="9" customFormat="1" x14ac:dyDescent="0.25">
      <c r="C328" s="24"/>
      <c r="D328" s="19"/>
      <c r="E328" s="19"/>
      <c r="F328" s="20"/>
    </row>
    <row r="329" spans="3:6" s="9" customFormat="1" x14ac:dyDescent="0.25">
      <c r="C329" s="24"/>
      <c r="D329" s="19"/>
      <c r="E329" s="19"/>
      <c r="F329" s="20"/>
    </row>
    <row r="330" spans="3:6" s="9" customFormat="1" x14ac:dyDescent="0.25">
      <c r="C330" s="24"/>
      <c r="D330" s="19"/>
      <c r="E330" s="19"/>
      <c r="F330" s="20"/>
    </row>
    <row r="331" spans="3:6" s="9" customFormat="1" x14ac:dyDescent="0.25">
      <c r="C331" s="24"/>
      <c r="D331" s="19"/>
      <c r="E331" s="19"/>
      <c r="F331" s="20"/>
    </row>
    <row r="332" spans="3:6" s="9" customFormat="1" x14ac:dyDescent="0.25">
      <c r="C332" s="24"/>
      <c r="D332" s="19"/>
      <c r="E332" s="19"/>
      <c r="F332" s="20"/>
    </row>
    <row r="333" spans="3:6" s="9" customFormat="1" x14ac:dyDescent="0.25">
      <c r="C333" s="24"/>
      <c r="D333" s="19"/>
      <c r="E333" s="19"/>
      <c r="F333" s="20"/>
    </row>
    <row r="334" spans="3:6" s="9" customFormat="1" x14ac:dyDescent="0.25">
      <c r="C334" s="24"/>
      <c r="D334" s="19"/>
      <c r="E334" s="19"/>
      <c r="F334" s="20"/>
    </row>
    <row r="335" spans="3:6" s="9" customFormat="1" x14ac:dyDescent="0.25">
      <c r="C335" s="24"/>
      <c r="D335" s="19"/>
      <c r="E335" s="19"/>
      <c r="F335" s="20"/>
    </row>
    <row r="336" spans="3:6" s="9" customFormat="1" x14ac:dyDescent="0.25">
      <c r="C336" s="24"/>
      <c r="D336" s="19"/>
      <c r="E336" s="19"/>
      <c r="F336" s="20"/>
    </row>
    <row r="337" spans="3:6" s="9" customFormat="1" x14ac:dyDescent="0.25">
      <c r="C337" s="24"/>
      <c r="D337" s="19"/>
      <c r="E337" s="19"/>
      <c r="F337" s="20"/>
    </row>
    <row r="338" spans="3:6" s="9" customFormat="1" x14ac:dyDescent="0.25">
      <c r="C338" s="24"/>
      <c r="D338" s="19"/>
      <c r="E338" s="19"/>
      <c r="F338" s="20"/>
    </row>
    <row r="339" spans="3:6" s="9" customFormat="1" x14ac:dyDescent="0.25">
      <c r="C339" s="24"/>
      <c r="D339" s="19"/>
      <c r="E339" s="19"/>
      <c r="F339" s="20"/>
    </row>
    <row r="340" spans="3:6" s="9" customFormat="1" x14ac:dyDescent="0.25">
      <c r="C340" s="24"/>
      <c r="D340" s="19"/>
      <c r="E340" s="19"/>
      <c r="F340" s="20"/>
    </row>
    <row r="341" spans="3:6" s="9" customFormat="1" x14ac:dyDescent="0.25">
      <c r="C341" s="24"/>
      <c r="D341" s="19"/>
      <c r="E341" s="19"/>
      <c r="F341" s="20"/>
    </row>
    <row r="342" spans="3:6" s="9" customFormat="1" x14ac:dyDescent="0.25">
      <c r="C342" s="24"/>
      <c r="D342" s="19"/>
      <c r="E342" s="19"/>
      <c r="F342" s="20"/>
    </row>
    <row r="343" spans="3:6" s="9" customFormat="1" x14ac:dyDescent="0.25">
      <c r="C343" s="24"/>
      <c r="D343" s="19"/>
      <c r="E343" s="19"/>
      <c r="F343" s="20"/>
    </row>
    <row r="344" spans="3:6" s="9" customFormat="1" x14ac:dyDescent="0.25">
      <c r="C344" s="24"/>
      <c r="D344" s="19"/>
      <c r="E344" s="19"/>
      <c r="F344" s="20"/>
    </row>
    <row r="345" spans="3:6" s="9" customFormat="1" x14ac:dyDescent="0.25">
      <c r="C345" s="24"/>
      <c r="D345" s="19"/>
      <c r="E345" s="19"/>
      <c r="F345" s="20"/>
    </row>
    <row r="346" spans="3:6" s="9" customFormat="1" x14ac:dyDescent="0.25">
      <c r="C346" s="24"/>
      <c r="D346" s="19"/>
      <c r="E346" s="19"/>
      <c r="F346" s="20"/>
    </row>
    <row r="347" spans="3:6" s="9" customFormat="1" x14ac:dyDescent="0.25">
      <c r="C347" s="24"/>
      <c r="D347" s="19"/>
      <c r="E347" s="19"/>
      <c r="F347" s="20"/>
    </row>
    <row r="348" spans="3:6" s="9" customFormat="1" x14ac:dyDescent="0.25">
      <c r="C348" s="24"/>
      <c r="D348" s="19"/>
      <c r="E348" s="19"/>
      <c r="F348" s="20"/>
    </row>
    <row r="349" spans="3:6" s="9" customFormat="1" x14ac:dyDescent="0.25">
      <c r="C349" s="24"/>
      <c r="D349" s="19"/>
      <c r="E349" s="19"/>
      <c r="F349" s="20"/>
    </row>
    <row r="350" spans="3:6" s="9" customFormat="1" x14ac:dyDescent="0.25">
      <c r="C350" s="24"/>
      <c r="D350" s="19"/>
      <c r="E350" s="19"/>
      <c r="F350" s="20"/>
    </row>
    <row r="351" spans="3:6" s="9" customFormat="1" x14ac:dyDescent="0.25">
      <c r="C351" s="24"/>
      <c r="D351" s="19"/>
      <c r="E351" s="19"/>
      <c r="F351" s="20"/>
    </row>
    <row r="352" spans="3:6" s="9" customFormat="1" x14ac:dyDescent="0.25">
      <c r="C352" s="24"/>
      <c r="D352" s="19"/>
      <c r="E352" s="19"/>
      <c r="F352" s="20"/>
    </row>
    <row r="353" spans="3:6" s="9" customFormat="1" x14ac:dyDescent="0.25">
      <c r="C353" s="24"/>
      <c r="D353" s="19"/>
      <c r="E353" s="19"/>
      <c r="F353" s="20"/>
    </row>
    <row r="354" spans="3:6" s="9" customFormat="1" x14ac:dyDescent="0.25">
      <c r="C354" s="24"/>
      <c r="D354" s="19"/>
      <c r="E354" s="19"/>
      <c r="F354" s="20"/>
    </row>
    <row r="355" spans="3:6" s="9" customFormat="1" x14ac:dyDescent="0.25">
      <c r="C355" s="24"/>
      <c r="D355" s="19"/>
      <c r="E355" s="19"/>
      <c r="F355" s="20"/>
    </row>
    <row r="356" spans="3:6" s="9" customFormat="1" x14ac:dyDescent="0.25">
      <c r="C356" s="24"/>
      <c r="D356" s="19"/>
      <c r="E356" s="19"/>
      <c r="F356" s="20"/>
    </row>
    <row r="357" spans="3:6" s="9" customFormat="1" x14ac:dyDescent="0.25">
      <c r="C357" s="24"/>
      <c r="D357" s="19"/>
      <c r="E357" s="19"/>
      <c r="F357" s="20"/>
    </row>
    <row r="358" spans="3:6" s="9" customFormat="1" x14ac:dyDescent="0.25">
      <c r="C358" s="24"/>
      <c r="D358" s="19"/>
      <c r="E358" s="19"/>
      <c r="F358" s="20"/>
    </row>
    <row r="359" spans="3:6" s="9" customFormat="1" x14ac:dyDescent="0.25">
      <c r="C359" s="24"/>
      <c r="D359" s="19"/>
      <c r="E359" s="19"/>
      <c r="F359" s="20"/>
    </row>
    <row r="360" spans="3:6" s="9" customFormat="1" x14ac:dyDescent="0.25">
      <c r="C360" s="24"/>
      <c r="D360" s="19"/>
      <c r="E360" s="19"/>
      <c r="F360" s="20"/>
    </row>
    <row r="361" spans="3:6" s="9" customFormat="1" x14ac:dyDescent="0.25">
      <c r="C361" s="24"/>
      <c r="D361" s="19"/>
      <c r="E361" s="19"/>
      <c r="F361" s="20"/>
    </row>
    <row r="362" spans="3:6" s="9" customFormat="1" x14ac:dyDescent="0.25">
      <c r="C362" s="24"/>
      <c r="D362" s="19"/>
      <c r="E362" s="19"/>
      <c r="F362" s="20"/>
    </row>
    <row r="363" spans="3:6" s="9" customFormat="1" x14ac:dyDescent="0.25">
      <c r="C363" s="24"/>
      <c r="D363" s="19"/>
      <c r="E363" s="19"/>
      <c r="F363" s="20"/>
    </row>
    <row r="364" spans="3:6" s="9" customFormat="1" x14ac:dyDescent="0.25">
      <c r="C364" s="24"/>
      <c r="D364" s="19"/>
      <c r="E364" s="19"/>
      <c r="F364" s="20"/>
    </row>
    <row r="365" spans="3:6" s="9" customFormat="1" x14ac:dyDescent="0.25">
      <c r="C365" s="24"/>
      <c r="D365" s="19"/>
      <c r="E365" s="19"/>
      <c r="F365" s="20"/>
    </row>
    <row r="366" spans="3:6" s="9" customFormat="1" x14ac:dyDescent="0.25">
      <c r="C366" s="24"/>
      <c r="D366" s="19"/>
      <c r="E366" s="19"/>
      <c r="F366" s="20"/>
    </row>
    <row r="367" spans="3:6" s="9" customFormat="1" x14ac:dyDescent="0.25">
      <c r="C367" s="24"/>
      <c r="D367" s="19"/>
      <c r="E367" s="19"/>
      <c r="F367" s="20"/>
    </row>
    <row r="368" spans="3:6" s="9" customFormat="1" x14ac:dyDescent="0.25">
      <c r="C368" s="24"/>
      <c r="D368" s="19"/>
      <c r="E368" s="19"/>
      <c r="F368" s="20"/>
    </row>
    <row r="369" spans="3:6" s="9" customFormat="1" x14ac:dyDescent="0.25">
      <c r="C369" s="24"/>
      <c r="D369" s="19"/>
      <c r="E369" s="19"/>
      <c r="F369" s="20"/>
    </row>
    <row r="370" spans="3:6" s="9" customFormat="1" x14ac:dyDescent="0.25">
      <c r="C370" s="24"/>
      <c r="D370" s="19"/>
      <c r="E370" s="19"/>
      <c r="F370" s="20"/>
    </row>
    <row r="371" spans="3:6" s="9" customFormat="1" x14ac:dyDescent="0.25">
      <c r="C371" s="24"/>
      <c r="D371" s="19"/>
      <c r="E371" s="19"/>
      <c r="F371" s="20"/>
    </row>
    <row r="372" spans="3:6" s="9" customFormat="1" x14ac:dyDescent="0.25">
      <c r="C372" s="24"/>
      <c r="D372" s="19"/>
      <c r="E372" s="19"/>
      <c r="F372" s="20"/>
    </row>
    <row r="373" spans="3:6" s="9" customFormat="1" x14ac:dyDescent="0.25">
      <c r="C373" s="24"/>
      <c r="D373" s="19"/>
      <c r="E373" s="19"/>
      <c r="F373" s="20"/>
    </row>
    <row r="374" spans="3:6" s="9" customFormat="1" x14ac:dyDescent="0.25">
      <c r="C374" s="24"/>
      <c r="D374" s="19"/>
      <c r="E374" s="19"/>
      <c r="F374" s="20"/>
    </row>
    <row r="375" spans="3:6" s="9" customFormat="1" x14ac:dyDescent="0.25">
      <c r="C375" s="24"/>
      <c r="D375" s="19"/>
      <c r="E375" s="19"/>
      <c r="F375" s="20"/>
    </row>
    <row r="376" spans="3:6" s="9" customFormat="1" x14ac:dyDescent="0.25">
      <c r="C376" s="24"/>
      <c r="D376" s="19"/>
      <c r="E376" s="19"/>
      <c r="F376" s="20"/>
    </row>
    <row r="377" spans="3:6" s="9" customFormat="1" x14ac:dyDescent="0.25">
      <c r="C377" s="24"/>
      <c r="D377" s="19"/>
      <c r="E377" s="19"/>
      <c r="F377" s="20"/>
    </row>
    <row r="378" spans="3:6" s="9" customFormat="1" x14ac:dyDescent="0.25">
      <c r="C378" s="24"/>
      <c r="D378" s="19"/>
      <c r="E378" s="19"/>
      <c r="F378" s="20"/>
    </row>
    <row r="379" spans="3:6" s="9" customFormat="1" x14ac:dyDescent="0.25">
      <c r="C379" s="24"/>
      <c r="D379" s="19"/>
      <c r="E379" s="19"/>
      <c r="F379" s="20"/>
    </row>
    <row r="380" spans="3:6" s="9" customFormat="1" x14ac:dyDescent="0.25">
      <c r="C380" s="24"/>
      <c r="D380" s="19"/>
      <c r="E380" s="19"/>
      <c r="F380" s="20"/>
    </row>
    <row r="381" spans="3:6" s="9" customFormat="1" x14ac:dyDescent="0.25">
      <c r="C381" s="24"/>
      <c r="D381" s="19"/>
      <c r="E381" s="19"/>
      <c r="F381" s="20"/>
    </row>
    <row r="382" spans="3:6" s="9" customFormat="1" x14ac:dyDescent="0.25">
      <c r="C382" s="24"/>
      <c r="D382" s="19"/>
      <c r="E382" s="19"/>
      <c r="F382" s="20"/>
    </row>
    <row r="383" spans="3:6" s="9" customFormat="1" x14ac:dyDescent="0.25">
      <c r="C383" s="24"/>
      <c r="D383" s="19"/>
      <c r="E383" s="19"/>
      <c r="F383" s="20"/>
    </row>
    <row r="384" spans="3:6" s="9" customFormat="1" x14ac:dyDescent="0.25">
      <c r="C384" s="24"/>
      <c r="D384" s="19"/>
      <c r="E384" s="19"/>
      <c r="F384" s="20"/>
    </row>
    <row r="385" spans="2:6" s="9" customFormat="1" x14ac:dyDescent="0.25">
      <c r="C385" s="24"/>
      <c r="D385" s="19"/>
      <c r="E385" s="19"/>
      <c r="F385" s="20"/>
    </row>
    <row r="386" spans="2:6" s="9" customFormat="1" x14ac:dyDescent="0.25">
      <c r="C386" s="24"/>
      <c r="D386" s="19"/>
      <c r="E386" s="19"/>
      <c r="F386" s="20"/>
    </row>
    <row r="387" spans="2:6" s="9" customFormat="1" x14ac:dyDescent="0.25">
      <c r="C387" s="24"/>
      <c r="D387" s="19"/>
      <c r="E387" s="19"/>
      <c r="F387" s="20"/>
    </row>
    <row r="388" spans="2:6" s="9" customFormat="1" x14ac:dyDescent="0.25">
      <c r="C388" s="24"/>
      <c r="D388" s="19"/>
      <c r="E388" s="19"/>
      <c r="F388" s="20"/>
    </row>
    <row r="389" spans="2:6" s="9" customFormat="1" x14ac:dyDescent="0.25">
      <c r="C389" s="24"/>
      <c r="D389" s="19"/>
      <c r="E389" s="19"/>
      <c r="F389" s="20"/>
    </row>
    <row r="390" spans="2:6" s="9" customFormat="1" x14ac:dyDescent="0.25">
      <c r="C390" s="24"/>
      <c r="D390" s="19"/>
      <c r="E390" s="19"/>
      <c r="F390" s="20"/>
    </row>
    <row r="391" spans="2:6" s="9" customFormat="1" x14ac:dyDescent="0.25">
      <c r="C391" s="24"/>
      <c r="D391" s="19"/>
      <c r="E391" s="19"/>
      <c r="F391" s="20"/>
    </row>
    <row r="392" spans="2:6" s="9" customFormat="1" x14ac:dyDescent="0.25">
      <c r="C392" s="24"/>
      <c r="D392" s="19"/>
      <c r="E392" s="19"/>
      <c r="F392" s="20"/>
    </row>
    <row r="393" spans="2:6" x14ac:dyDescent="0.3">
      <c r="B393" s="9"/>
    </row>
  </sheetData>
  <mergeCells count="31">
    <mergeCell ref="C71:G71"/>
    <mergeCell ref="C72:G72"/>
    <mergeCell ref="C73:G73"/>
    <mergeCell ref="C74:G74"/>
    <mergeCell ref="C81:E82"/>
    <mergeCell ref="F81:H81"/>
    <mergeCell ref="C70:G70"/>
    <mergeCell ref="C45:G45"/>
    <mergeCell ref="C46:G46"/>
    <mergeCell ref="C47:G47"/>
    <mergeCell ref="C48:C49"/>
    <mergeCell ref="D48:D50"/>
    <mergeCell ref="E48:E50"/>
    <mergeCell ref="G48:G49"/>
    <mergeCell ref="C51:H51"/>
    <mergeCell ref="C52:H52"/>
    <mergeCell ref="C57:H57"/>
    <mergeCell ref="C65:H65"/>
    <mergeCell ref="C69:G69"/>
    <mergeCell ref="C36:H36"/>
    <mergeCell ref="B2:F2"/>
    <mergeCell ref="C3:D3"/>
    <mergeCell ref="C7:H7"/>
    <mergeCell ref="C8:H9"/>
    <mergeCell ref="C10:C11"/>
    <mergeCell ref="D10:D12"/>
    <mergeCell ref="C13:H13"/>
    <mergeCell ref="C14:H14"/>
    <mergeCell ref="C24:H24"/>
    <mergeCell ref="C26:H26"/>
    <mergeCell ref="C31:H3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AEE8-3A58-432B-B139-08E889A647AF}">
  <sheetPr>
    <tabColor rgb="FF00B050"/>
  </sheetPr>
  <dimension ref="A1:GO393"/>
  <sheetViews>
    <sheetView showGridLines="0" view="pageBreakPreview" topLeftCell="A58" zoomScale="85" zoomScaleNormal="70" zoomScaleSheetLayoutView="85" workbookViewId="0">
      <selection activeCell="F66" sqref="F66"/>
    </sheetView>
  </sheetViews>
  <sheetFormatPr baseColWidth="10" defaultColWidth="12.28515625" defaultRowHeight="16.5" x14ac:dyDescent="0.3"/>
  <cols>
    <col min="1" max="1" width="4.7109375" style="10" customWidth="1"/>
    <col min="2" max="2" width="7.7109375" style="10" customWidth="1"/>
    <col min="3" max="3" width="5.85546875" style="24" customWidth="1"/>
    <col min="4" max="4" width="60.28515625" style="19" bestFit="1" customWidth="1"/>
    <col min="5" max="5" width="16.140625" style="19" bestFit="1" customWidth="1"/>
    <col min="6" max="6" width="15.7109375" style="20" bestFit="1" customWidth="1"/>
    <col min="7" max="7" width="22.28515625" style="9" customWidth="1"/>
    <col min="8" max="8" width="20.5703125" style="9" customWidth="1"/>
    <col min="9" max="9" width="3.5703125" style="12" customWidth="1"/>
    <col min="10" max="10" width="5" style="9" customWidth="1"/>
    <col min="11" max="11" width="3.42578125" style="9" customWidth="1"/>
    <col min="12" max="12" width="4.7109375" style="9" customWidth="1"/>
    <col min="13" max="13" width="15.140625" style="9" bestFit="1" customWidth="1"/>
    <col min="14" max="14" width="4.7109375" style="9" customWidth="1"/>
    <col min="15" max="15" width="7.7109375" style="9" bestFit="1" customWidth="1"/>
    <col min="16" max="17" width="3.7109375" style="9" customWidth="1"/>
    <col min="18" max="197" width="11.28515625" style="9" customWidth="1"/>
    <col min="198" max="237" width="12.28515625" style="10"/>
    <col min="238" max="238" width="1.7109375" style="10" customWidth="1"/>
    <col min="239" max="239" width="9.5703125" style="10" customWidth="1"/>
    <col min="240" max="240" width="47.42578125" style="10" customWidth="1"/>
    <col min="241" max="241" width="23.7109375" style="10" bestFit="1" customWidth="1"/>
    <col min="242" max="242" width="15.42578125" style="10" customWidth="1"/>
    <col min="243" max="243" width="22.28515625" style="10" customWidth="1"/>
    <col min="244" max="244" width="20.5703125" style="10" customWidth="1"/>
    <col min="245" max="245" width="23.28515625" style="10" customWidth="1"/>
    <col min="246" max="251" width="4.7109375" style="10" customWidth="1"/>
    <col min="252" max="253" width="3.7109375" style="10" customWidth="1"/>
    <col min="254" max="261" width="4.5703125" style="10" customWidth="1"/>
    <col min="262" max="453" width="11.28515625" style="10" customWidth="1"/>
    <col min="454" max="493" width="12.28515625" style="10"/>
    <col min="494" max="494" width="1.7109375" style="10" customWidth="1"/>
    <col min="495" max="495" width="9.5703125" style="10" customWidth="1"/>
    <col min="496" max="496" width="47.42578125" style="10" customWidth="1"/>
    <col min="497" max="497" width="23.7109375" style="10" bestFit="1" customWidth="1"/>
    <col min="498" max="498" width="15.42578125" style="10" customWidth="1"/>
    <col min="499" max="499" width="22.28515625" style="10" customWidth="1"/>
    <col min="500" max="500" width="20.5703125" style="10" customWidth="1"/>
    <col min="501" max="501" width="23.28515625" style="10" customWidth="1"/>
    <col min="502" max="507" width="4.7109375" style="10" customWidth="1"/>
    <col min="508" max="509" width="3.7109375" style="10" customWidth="1"/>
    <col min="510" max="517" width="4.5703125" style="10" customWidth="1"/>
    <col min="518" max="709" width="11.28515625" style="10" customWidth="1"/>
    <col min="710" max="749" width="12.28515625" style="10"/>
    <col min="750" max="750" width="1.7109375" style="10" customWidth="1"/>
    <col min="751" max="751" width="9.5703125" style="10" customWidth="1"/>
    <col min="752" max="752" width="47.42578125" style="10" customWidth="1"/>
    <col min="753" max="753" width="23.7109375" style="10" bestFit="1" customWidth="1"/>
    <col min="754" max="754" width="15.42578125" style="10" customWidth="1"/>
    <col min="755" max="755" width="22.28515625" style="10" customWidth="1"/>
    <col min="756" max="756" width="20.5703125" style="10" customWidth="1"/>
    <col min="757" max="757" width="23.28515625" style="10" customWidth="1"/>
    <col min="758" max="763" width="4.7109375" style="10" customWidth="1"/>
    <col min="764" max="765" width="3.7109375" style="10" customWidth="1"/>
    <col min="766" max="773" width="4.5703125" style="10" customWidth="1"/>
    <col min="774" max="965" width="11.28515625" style="10" customWidth="1"/>
    <col min="966" max="1005" width="12.28515625" style="10"/>
    <col min="1006" max="1006" width="1.7109375" style="10" customWidth="1"/>
    <col min="1007" max="1007" width="9.5703125" style="10" customWidth="1"/>
    <col min="1008" max="1008" width="47.42578125" style="10" customWidth="1"/>
    <col min="1009" max="1009" width="23.7109375" style="10" bestFit="1" customWidth="1"/>
    <col min="1010" max="1010" width="15.42578125" style="10" customWidth="1"/>
    <col min="1011" max="1011" width="22.28515625" style="10" customWidth="1"/>
    <col min="1012" max="1012" width="20.5703125" style="10" customWidth="1"/>
    <col min="1013" max="1013" width="23.28515625" style="10" customWidth="1"/>
    <col min="1014" max="1019" width="4.7109375" style="10" customWidth="1"/>
    <col min="1020" max="1021" width="3.7109375" style="10" customWidth="1"/>
    <col min="1022" max="1029" width="4.5703125" style="10" customWidth="1"/>
    <col min="1030" max="1221" width="11.28515625" style="10" customWidth="1"/>
    <col min="1222" max="1261" width="12.28515625" style="10"/>
    <col min="1262" max="1262" width="1.7109375" style="10" customWidth="1"/>
    <col min="1263" max="1263" width="9.5703125" style="10" customWidth="1"/>
    <col min="1264" max="1264" width="47.42578125" style="10" customWidth="1"/>
    <col min="1265" max="1265" width="23.7109375" style="10" bestFit="1" customWidth="1"/>
    <col min="1266" max="1266" width="15.42578125" style="10" customWidth="1"/>
    <col min="1267" max="1267" width="22.28515625" style="10" customWidth="1"/>
    <col min="1268" max="1268" width="20.5703125" style="10" customWidth="1"/>
    <col min="1269" max="1269" width="23.28515625" style="10" customWidth="1"/>
    <col min="1270" max="1275" width="4.7109375" style="10" customWidth="1"/>
    <col min="1276" max="1277" width="3.7109375" style="10" customWidth="1"/>
    <col min="1278" max="1285" width="4.5703125" style="10" customWidth="1"/>
    <col min="1286" max="1477" width="11.28515625" style="10" customWidth="1"/>
    <col min="1478" max="1517" width="12.28515625" style="10"/>
    <col min="1518" max="1518" width="1.7109375" style="10" customWidth="1"/>
    <col min="1519" max="1519" width="9.5703125" style="10" customWidth="1"/>
    <col min="1520" max="1520" width="47.42578125" style="10" customWidth="1"/>
    <col min="1521" max="1521" width="23.7109375" style="10" bestFit="1" customWidth="1"/>
    <col min="1522" max="1522" width="15.42578125" style="10" customWidth="1"/>
    <col min="1523" max="1523" width="22.28515625" style="10" customWidth="1"/>
    <col min="1524" max="1524" width="20.5703125" style="10" customWidth="1"/>
    <col min="1525" max="1525" width="23.28515625" style="10" customWidth="1"/>
    <col min="1526" max="1531" width="4.7109375" style="10" customWidth="1"/>
    <col min="1532" max="1533" width="3.7109375" style="10" customWidth="1"/>
    <col min="1534" max="1541" width="4.5703125" style="10" customWidth="1"/>
    <col min="1542" max="1733" width="11.28515625" style="10" customWidth="1"/>
    <col min="1734" max="1773" width="12.28515625" style="10"/>
    <col min="1774" max="1774" width="1.7109375" style="10" customWidth="1"/>
    <col min="1775" max="1775" width="9.5703125" style="10" customWidth="1"/>
    <col min="1776" max="1776" width="47.42578125" style="10" customWidth="1"/>
    <col min="1777" max="1777" width="23.7109375" style="10" bestFit="1" customWidth="1"/>
    <col min="1778" max="1778" width="15.42578125" style="10" customWidth="1"/>
    <col min="1779" max="1779" width="22.28515625" style="10" customWidth="1"/>
    <col min="1780" max="1780" width="20.5703125" style="10" customWidth="1"/>
    <col min="1781" max="1781" width="23.28515625" style="10" customWidth="1"/>
    <col min="1782" max="1787" width="4.7109375" style="10" customWidth="1"/>
    <col min="1788" max="1789" width="3.7109375" style="10" customWidth="1"/>
    <col min="1790" max="1797" width="4.5703125" style="10" customWidth="1"/>
    <col min="1798" max="1989" width="11.28515625" style="10" customWidth="1"/>
    <col min="1990" max="2029" width="12.28515625" style="10"/>
    <col min="2030" max="2030" width="1.7109375" style="10" customWidth="1"/>
    <col min="2031" max="2031" width="9.5703125" style="10" customWidth="1"/>
    <col min="2032" max="2032" width="47.42578125" style="10" customWidth="1"/>
    <col min="2033" max="2033" width="23.7109375" style="10" bestFit="1" customWidth="1"/>
    <col min="2034" max="2034" width="15.42578125" style="10" customWidth="1"/>
    <col min="2035" max="2035" width="22.28515625" style="10" customWidth="1"/>
    <col min="2036" max="2036" width="20.5703125" style="10" customWidth="1"/>
    <col min="2037" max="2037" width="23.28515625" style="10" customWidth="1"/>
    <col min="2038" max="2043" width="4.7109375" style="10" customWidth="1"/>
    <col min="2044" max="2045" width="3.7109375" style="10" customWidth="1"/>
    <col min="2046" max="2053" width="4.5703125" style="10" customWidth="1"/>
    <col min="2054" max="2245" width="11.28515625" style="10" customWidth="1"/>
    <col min="2246" max="2285" width="12.28515625" style="10"/>
    <col min="2286" max="2286" width="1.7109375" style="10" customWidth="1"/>
    <col min="2287" max="2287" width="9.5703125" style="10" customWidth="1"/>
    <col min="2288" max="2288" width="47.42578125" style="10" customWidth="1"/>
    <col min="2289" max="2289" width="23.7109375" style="10" bestFit="1" customWidth="1"/>
    <col min="2290" max="2290" width="15.42578125" style="10" customWidth="1"/>
    <col min="2291" max="2291" width="22.28515625" style="10" customWidth="1"/>
    <col min="2292" max="2292" width="20.5703125" style="10" customWidth="1"/>
    <col min="2293" max="2293" width="23.28515625" style="10" customWidth="1"/>
    <col min="2294" max="2299" width="4.7109375" style="10" customWidth="1"/>
    <col min="2300" max="2301" width="3.7109375" style="10" customWidth="1"/>
    <col min="2302" max="2309" width="4.5703125" style="10" customWidth="1"/>
    <col min="2310" max="2501" width="11.28515625" style="10" customWidth="1"/>
    <col min="2502" max="2541" width="12.28515625" style="10"/>
    <col min="2542" max="2542" width="1.7109375" style="10" customWidth="1"/>
    <col min="2543" max="2543" width="9.5703125" style="10" customWidth="1"/>
    <col min="2544" max="2544" width="47.42578125" style="10" customWidth="1"/>
    <col min="2545" max="2545" width="23.7109375" style="10" bestFit="1" customWidth="1"/>
    <col min="2546" max="2546" width="15.42578125" style="10" customWidth="1"/>
    <col min="2547" max="2547" width="22.28515625" style="10" customWidth="1"/>
    <col min="2548" max="2548" width="20.5703125" style="10" customWidth="1"/>
    <col min="2549" max="2549" width="23.28515625" style="10" customWidth="1"/>
    <col min="2550" max="2555" width="4.7109375" style="10" customWidth="1"/>
    <col min="2556" max="2557" width="3.7109375" style="10" customWidth="1"/>
    <col min="2558" max="2565" width="4.5703125" style="10" customWidth="1"/>
    <col min="2566" max="2757" width="11.28515625" style="10" customWidth="1"/>
    <col min="2758" max="2797" width="12.28515625" style="10"/>
    <col min="2798" max="2798" width="1.7109375" style="10" customWidth="1"/>
    <col min="2799" max="2799" width="9.5703125" style="10" customWidth="1"/>
    <col min="2800" max="2800" width="47.42578125" style="10" customWidth="1"/>
    <col min="2801" max="2801" width="23.7109375" style="10" bestFit="1" customWidth="1"/>
    <col min="2802" max="2802" width="15.42578125" style="10" customWidth="1"/>
    <col min="2803" max="2803" width="22.28515625" style="10" customWidth="1"/>
    <col min="2804" max="2804" width="20.5703125" style="10" customWidth="1"/>
    <col min="2805" max="2805" width="23.28515625" style="10" customWidth="1"/>
    <col min="2806" max="2811" width="4.7109375" style="10" customWidth="1"/>
    <col min="2812" max="2813" width="3.7109375" style="10" customWidth="1"/>
    <col min="2814" max="2821" width="4.5703125" style="10" customWidth="1"/>
    <col min="2822" max="3013" width="11.28515625" style="10" customWidth="1"/>
    <col min="3014" max="3053" width="12.28515625" style="10"/>
    <col min="3054" max="3054" width="1.7109375" style="10" customWidth="1"/>
    <col min="3055" max="3055" width="9.5703125" style="10" customWidth="1"/>
    <col min="3056" max="3056" width="47.42578125" style="10" customWidth="1"/>
    <col min="3057" max="3057" width="23.7109375" style="10" bestFit="1" customWidth="1"/>
    <col min="3058" max="3058" width="15.42578125" style="10" customWidth="1"/>
    <col min="3059" max="3059" width="22.28515625" style="10" customWidth="1"/>
    <col min="3060" max="3060" width="20.5703125" style="10" customWidth="1"/>
    <col min="3061" max="3061" width="23.28515625" style="10" customWidth="1"/>
    <col min="3062" max="3067" width="4.7109375" style="10" customWidth="1"/>
    <col min="3068" max="3069" width="3.7109375" style="10" customWidth="1"/>
    <col min="3070" max="3077" width="4.5703125" style="10" customWidth="1"/>
    <col min="3078" max="3269" width="11.28515625" style="10" customWidth="1"/>
    <col min="3270" max="3309" width="12.28515625" style="10"/>
    <col min="3310" max="3310" width="1.7109375" style="10" customWidth="1"/>
    <col min="3311" max="3311" width="9.5703125" style="10" customWidth="1"/>
    <col min="3312" max="3312" width="47.42578125" style="10" customWidth="1"/>
    <col min="3313" max="3313" width="23.7109375" style="10" bestFit="1" customWidth="1"/>
    <col min="3314" max="3314" width="15.42578125" style="10" customWidth="1"/>
    <col min="3315" max="3315" width="22.28515625" style="10" customWidth="1"/>
    <col min="3316" max="3316" width="20.5703125" style="10" customWidth="1"/>
    <col min="3317" max="3317" width="23.28515625" style="10" customWidth="1"/>
    <col min="3318" max="3323" width="4.7109375" style="10" customWidth="1"/>
    <col min="3324" max="3325" width="3.7109375" style="10" customWidth="1"/>
    <col min="3326" max="3333" width="4.5703125" style="10" customWidth="1"/>
    <col min="3334" max="3525" width="11.28515625" style="10" customWidth="1"/>
    <col min="3526" max="3565" width="12.28515625" style="10"/>
    <col min="3566" max="3566" width="1.7109375" style="10" customWidth="1"/>
    <col min="3567" max="3567" width="9.5703125" style="10" customWidth="1"/>
    <col min="3568" max="3568" width="47.42578125" style="10" customWidth="1"/>
    <col min="3569" max="3569" width="23.7109375" style="10" bestFit="1" customWidth="1"/>
    <col min="3570" max="3570" width="15.42578125" style="10" customWidth="1"/>
    <col min="3571" max="3571" width="22.28515625" style="10" customWidth="1"/>
    <col min="3572" max="3572" width="20.5703125" style="10" customWidth="1"/>
    <col min="3573" max="3573" width="23.28515625" style="10" customWidth="1"/>
    <col min="3574" max="3579" width="4.7109375" style="10" customWidth="1"/>
    <col min="3580" max="3581" width="3.7109375" style="10" customWidth="1"/>
    <col min="3582" max="3589" width="4.5703125" style="10" customWidth="1"/>
    <col min="3590" max="3781" width="11.28515625" style="10" customWidth="1"/>
    <col min="3782" max="3821" width="12.28515625" style="10"/>
    <col min="3822" max="3822" width="1.7109375" style="10" customWidth="1"/>
    <col min="3823" max="3823" width="9.5703125" style="10" customWidth="1"/>
    <col min="3824" max="3824" width="47.42578125" style="10" customWidth="1"/>
    <col min="3825" max="3825" width="23.7109375" style="10" bestFit="1" customWidth="1"/>
    <col min="3826" max="3826" width="15.42578125" style="10" customWidth="1"/>
    <col min="3827" max="3827" width="22.28515625" style="10" customWidth="1"/>
    <col min="3828" max="3828" width="20.5703125" style="10" customWidth="1"/>
    <col min="3829" max="3829" width="23.28515625" style="10" customWidth="1"/>
    <col min="3830" max="3835" width="4.7109375" style="10" customWidth="1"/>
    <col min="3836" max="3837" width="3.7109375" style="10" customWidth="1"/>
    <col min="3838" max="3845" width="4.5703125" style="10" customWidth="1"/>
    <col min="3846" max="4037" width="11.28515625" style="10" customWidth="1"/>
    <col min="4038" max="4077" width="12.28515625" style="10"/>
    <col min="4078" max="4078" width="1.7109375" style="10" customWidth="1"/>
    <col min="4079" max="4079" width="9.5703125" style="10" customWidth="1"/>
    <col min="4080" max="4080" width="47.42578125" style="10" customWidth="1"/>
    <col min="4081" max="4081" width="23.7109375" style="10" bestFit="1" customWidth="1"/>
    <col min="4082" max="4082" width="15.42578125" style="10" customWidth="1"/>
    <col min="4083" max="4083" width="22.28515625" style="10" customWidth="1"/>
    <col min="4084" max="4084" width="20.5703125" style="10" customWidth="1"/>
    <col min="4085" max="4085" width="23.28515625" style="10" customWidth="1"/>
    <col min="4086" max="4091" width="4.7109375" style="10" customWidth="1"/>
    <col min="4092" max="4093" width="3.7109375" style="10" customWidth="1"/>
    <col min="4094" max="4101" width="4.5703125" style="10" customWidth="1"/>
    <col min="4102" max="4293" width="11.28515625" style="10" customWidth="1"/>
    <col min="4294" max="4333" width="12.28515625" style="10"/>
    <col min="4334" max="4334" width="1.7109375" style="10" customWidth="1"/>
    <col min="4335" max="4335" width="9.5703125" style="10" customWidth="1"/>
    <col min="4336" max="4336" width="47.42578125" style="10" customWidth="1"/>
    <col min="4337" max="4337" width="23.7109375" style="10" bestFit="1" customWidth="1"/>
    <col min="4338" max="4338" width="15.42578125" style="10" customWidth="1"/>
    <col min="4339" max="4339" width="22.28515625" style="10" customWidth="1"/>
    <col min="4340" max="4340" width="20.5703125" style="10" customWidth="1"/>
    <col min="4341" max="4341" width="23.28515625" style="10" customWidth="1"/>
    <col min="4342" max="4347" width="4.7109375" style="10" customWidth="1"/>
    <col min="4348" max="4349" width="3.7109375" style="10" customWidth="1"/>
    <col min="4350" max="4357" width="4.5703125" style="10" customWidth="1"/>
    <col min="4358" max="4549" width="11.28515625" style="10" customWidth="1"/>
    <col min="4550" max="4589" width="12.28515625" style="10"/>
    <col min="4590" max="4590" width="1.7109375" style="10" customWidth="1"/>
    <col min="4591" max="4591" width="9.5703125" style="10" customWidth="1"/>
    <col min="4592" max="4592" width="47.42578125" style="10" customWidth="1"/>
    <col min="4593" max="4593" width="23.7109375" style="10" bestFit="1" customWidth="1"/>
    <col min="4594" max="4594" width="15.42578125" style="10" customWidth="1"/>
    <col min="4595" max="4595" width="22.28515625" style="10" customWidth="1"/>
    <col min="4596" max="4596" width="20.5703125" style="10" customWidth="1"/>
    <col min="4597" max="4597" width="23.28515625" style="10" customWidth="1"/>
    <col min="4598" max="4603" width="4.7109375" style="10" customWidth="1"/>
    <col min="4604" max="4605" width="3.7109375" style="10" customWidth="1"/>
    <col min="4606" max="4613" width="4.5703125" style="10" customWidth="1"/>
    <col min="4614" max="4805" width="11.28515625" style="10" customWidth="1"/>
    <col min="4806" max="4845" width="12.28515625" style="10"/>
    <col min="4846" max="4846" width="1.7109375" style="10" customWidth="1"/>
    <col min="4847" max="4847" width="9.5703125" style="10" customWidth="1"/>
    <col min="4848" max="4848" width="47.42578125" style="10" customWidth="1"/>
    <col min="4849" max="4849" width="23.7109375" style="10" bestFit="1" customWidth="1"/>
    <col min="4850" max="4850" width="15.42578125" style="10" customWidth="1"/>
    <col min="4851" max="4851" width="22.28515625" style="10" customWidth="1"/>
    <col min="4852" max="4852" width="20.5703125" style="10" customWidth="1"/>
    <col min="4853" max="4853" width="23.28515625" style="10" customWidth="1"/>
    <col min="4854" max="4859" width="4.7109375" style="10" customWidth="1"/>
    <col min="4860" max="4861" width="3.7109375" style="10" customWidth="1"/>
    <col min="4862" max="4869" width="4.5703125" style="10" customWidth="1"/>
    <col min="4870" max="5061" width="11.28515625" style="10" customWidth="1"/>
    <col min="5062" max="5101" width="12.28515625" style="10"/>
    <col min="5102" max="5102" width="1.7109375" style="10" customWidth="1"/>
    <col min="5103" max="5103" width="9.5703125" style="10" customWidth="1"/>
    <col min="5104" max="5104" width="47.42578125" style="10" customWidth="1"/>
    <col min="5105" max="5105" width="23.7109375" style="10" bestFit="1" customWidth="1"/>
    <col min="5106" max="5106" width="15.42578125" style="10" customWidth="1"/>
    <col min="5107" max="5107" width="22.28515625" style="10" customWidth="1"/>
    <col min="5108" max="5108" width="20.5703125" style="10" customWidth="1"/>
    <col min="5109" max="5109" width="23.28515625" style="10" customWidth="1"/>
    <col min="5110" max="5115" width="4.7109375" style="10" customWidth="1"/>
    <col min="5116" max="5117" width="3.7109375" style="10" customWidth="1"/>
    <col min="5118" max="5125" width="4.5703125" style="10" customWidth="1"/>
    <col min="5126" max="5317" width="11.28515625" style="10" customWidth="1"/>
    <col min="5318" max="5357" width="12.28515625" style="10"/>
    <col min="5358" max="5358" width="1.7109375" style="10" customWidth="1"/>
    <col min="5359" max="5359" width="9.5703125" style="10" customWidth="1"/>
    <col min="5360" max="5360" width="47.42578125" style="10" customWidth="1"/>
    <col min="5361" max="5361" width="23.7109375" style="10" bestFit="1" customWidth="1"/>
    <col min="5362" max="5362" width="15.42578125" style="10" customWidth="1"/>
    <col min="5363" max="5363" width="22.28515625" style="10" customWidth="1"/>
    <col min="5364" max="5364" width="20.5703125" style="10" customWidth="1"/>
    <col min="5365" max="5365" width="23.28515625" style="10" customWidth="1"/>
    <col min="5366" max="5371" width="4.7109375" style="10" customWidth="1"/>
    <col min="5372" max="5373" width="3.7109375" style="10" customWidth="1"/>
    <col min="5374" max="5381" width="4.5703125" style="10" customWidth="1"/>
    <col min="5382" max="5573" width="11.28515625" style="10" customWidth="1"/>
    <col min="5574" max="5613" width="12.28515625" style="10"/>
    <col min="5614" max="5614" width="1.7109375" style="10" customWidth="1"/>
    <col min="5615" max="5615" width="9.5703125" style="10" customWidth="1"/>
    <col min="5616" max="5616" width="47.42578125" style="10" customWidth="1"/>
    <col min="5617" max="5617" width="23.7109375" style="10" bestFit="1" customWidth="1"/>
    <col min="5618" max="5618" width="15.42578125" style="10" customWidth="1"/>
    <col min="5619" max="5619" width="22.28515625" style="10" customWidth="1"/>
    <col min="5620" max="5620" width="20.5703125" style="10" customWidth="1"/>
    <col min="5621" max="5621" width="23.28515625" style="10" customWidth="1"/>
    <col min="5622" max="5627" width="4.7109375" style="10" customWidth="1"/>
    <col min="5628" max="5629" width="3.7109375" style="10" customWidth="1"/>
    <col min="5630" max="5637" width="4.5703125" style="10" customWidth="1"/>
    <col min="5638" max="5829" width="11.28515625" style="10" customWidth="1"/>
    <col min="5830" max="5869" width="12.28515625" style="10"/>
    <col min="5870" max="5870" width="1.7109375" style="10" customWidth="1"/>
    <col min="5871" max="5871" width="9.5703125" style="10" customWidth="1"/>
    <col min="5872" max="5872" width="47.42578125" style="10" customWidth="1"/>
    <col min="5873" max="5873" width="23.7109375" style="10" bestFit="1" customWidth="1"/>
    <col min="5874" max="5874" width="15.42578125" style="10" customWidth="1"/>
    <col min="5875" max="5875" width="22.28515625" style="10" customWidth="1"/>
    <col min="5876" max="5876" width="20.5703125" style="10" customWidth="1"/>
    <col min="5877" max="5877" width="23.28515625" style="10" customWidth="1"/>
    <col min="5878" max="5883" width="4.7109375" style="10" customWidth="1"/>
    <col min="5884" max="5885" width="3.7109375" style="10" customWidth="1"/>
    <col min="5886" max="5893" width="4.5703125" style="10" customWidth="1"/>
    <col min="5894" max="6085" width="11.28515625" style="10" customWidth="1"/>
    <col min="6086" max="6125" width="12.28515625" style="10"/>
    <col min="6126" max="6126" width="1.7109375" style="10" customWidth="1"/>
    <col min="6127" max="6127" width="9.5703125" style="10" customWidth="1"/>
    <col min="6128" max="6128" width="47.42578125" style="10" customWidth="1"/>
    <col min="6129" max="6129" width="23.7109375" style="10" bestFit="1" customWidth="1"/>
    <col min="6130" max="6130" width="15.42578125" style="10" customWidth="1"/>
    <col min="6131" max="6131" width="22.28515625" style="10" customWidth="1"/>
    <col min="6132" max="6132" width="20.5703125" style="10" customWidth="1"/>
    <col min="6133" max="6133" width="23.28515625" style="10" customWidth="1"/>
    <col min="6134" max="6139" width="4.7109375" style="10" customWidth="1"/>
    <col min="6140" max="6141" width="3.7109375" style="10" customWidth="1"/>
    <col min="6142" max="6149" width="4.5703125" style="10" customWidth="1"/>
    <col min="6150" max="6341" width="11.28515625" style="10" customWidth="1"/>
    <col min="6342" max="6381" width="12.28515625" style="10"/>
    <col min="6382" max="6382" width="1.7109375" style="10" customWidth="1"/>
    <col min="6383" max="6383" width="9.5703125" style="10" customWidth="1"/>
    <col min="6384" max="6384" width="47.42578125" style="10" customWidth="1"/>
    <col min="6385" max="6385" width="23.7109375" style="10" bestFit="1" customWidth="1"/>
    <col min="6386" max="6386" width="15.42578125" style="10" customWidth="1"/>
    <col min="6387" max="6387" width="22.28515625" style="10" customWidth="1"/>
    <col min="6388" max="6388" width="20.5703125" style="10" customWidth="1"/>
    <col min="6389" max="6389" width="23.28515625" style="10" customWidth="1"/>
    <col min="6390" max="6395" width="4.7109375" style="10" customWidth="1"/>
    <col min="6396" max="6397" width="3.7109375" style="10" customWidth="1"/>
    <col min="6398" max="6405" width="4.5703125" style="10" customWidth="1"/>
    <col min="6406" max="6597" width="11.28515625" style="10" customWidth="1"/>
    <col min="6598" max="6637" width="12.28515625" style="10"/>
    <col min="6638" max="6638" width="1.7109375" style="10" customWidth="1"/>
    <col min="6639" max="6639" width="9.5703125" style="10" customWidth="1"/>
    <col min="6640" max="6640" width="47.42578125" style="10" customWidth="1"/>
    <col min="6641" max="6641" width="23.7109375" style="10" bestFit="1" customWidth="1"/>
    <col min="6642" max="6642" width="15.42578125" style="10" customWidth="1"/>
    <col min="6643" max="6643" width="22.28515625" style="10" customWidth="1"/>
    <col min="6644" max="6644" width="20.5703125" style="10" customWidth="1"/>
    <col min="6645" max="6645" width="23.28515625" style="10" customWidth="1"/>
    <col min="6646" max="6651" width="4.7109375" style="10" customWidth="1"/>
    <col min="6652" max="6653" width="3.7109375" style="10" customWidth="1"/>
    <col min="6654" max="6661" width="4.5703125" style="10" customWidth="1"/>
    <col min="6662" max="6853" width="11.28515625" style="10" customWidth="1"/>
    <col min="6854" max="6893" width="12.28515625" style="10"/>
    <col min="6894" max="6894" width="1.7109375" style="10" customWidth="1"/>
    <col min="6895" max="6895" width="9.5703125" style="10" customWidth="1"/>
    <col min="6896" max="6896" width="47.42578125" style="10" customWidth="1"/>
    <col min="6897" max="6897" width="23.7109375" style="10" bestFit="1" customWidth="1"/>
    <col min="6898" max="6898" width="15.42578125" style="10" customWidth="1"/>
    <col min="6899" max="6899" width="22.28515625" style="10" customWidth="1"/>
    <col min="6900" max="6900" width="20.5703125" style="10" customWidth="1"/>
    <col min="6901" max="6901" width="23.28515625" style="10" customWidth="1"/>
    <col min="6902" max="6907" width="4.7109375" style="10" customWidth="1"/>
    <col min="6908" max="6909" width="3.7109375" style="10" customWidth="1"/>
    <col min="6910" max="6917" width="4.5703125" style="10" customWidth="1"/>
    <col min="6918" max="7109" width="11.28515625" style="10" customWidth="1"/>
    <col min="7110" max="7149" width="12.28515625" style="10"/>
    <col min="7150" max="7150" width="1.7109375" style="10" customWidth="1"/>
    <col min="7151" max="7151" width="9.5703125" style="10" customWidth="1"/>
    <col min="7152" max="7152" width="47.42578125" style="10" customWidth="1"/>
    <col min="7153" max="7153" width="23.7109375" style="10" bestFit="1" customWidth="1"/>
    <col min="7154" max="7154" width="15.42578125" style="10" customWidth="1"/>
    <col min="7155" max="7155" width="22.28515625" style="10" customWidth="1"/>
    <col min="7156" max="7156" width="20.5703125" style="10" customWidth="1"/>
    <col min="7157" max="7157" width="23.28515625" style="10" customWidth="1"/>
    <col min="7158" max="7163" width="4.7109375" style="10" customWidth="1"/>
    <col min="7164" max="7165" width="3.7109375" style="10" customWidth="1"/>
    <col min="7166" max="7173" width="4.5703125" style="10" customWidth="1"/>
    <col min="7174" max="7365" width="11.28515625" style="10" customWidth="1"/>
    <col min="7366" max="7405" width="12.28515625" style="10"/>
    <col min="7406" max="7406" width="1.7109375" style="10" customWidth="1"/>
    <col min="7407" max="7407" width="9.5703125" style="10" customWidth="1"/>
    <col min="7408" max="7408" width="47.42578125" style="10" customWidth="1"/>
    <col min="7409" max="7409" width="23.7109375" style="10" bestFit="1" customWidth="1"/>
    <col min="7410" max="7410" width="15.42578125" style="10" customWidth="1"/>
    <col min="7411" max="7411" width="22.28515625" style="10" customWidth="1"/>
    <col min="7412" max="7412" width="20.5703125" style="10" customWidth="1"/>
    <col min="7413" max="7413" width="23.28515625" style="10" customWidth="1"/>
    <col min="7414" max="7419" width="4.7109375" style="10" customWidth="1"/>
    <col min="7420" max="7421" width="3.7109375" style="10" customWidth="1"/>
    <col min="7422" max="7429" width="4.5703125" style="10" customWidth="1"/>
    <col min="7430" max="7621" width="11.28515625" style="10" customWidth="1"/>
    <col min="7622" max="7661" width="12.28515625" style="10"/>
    <col min="7662" max="7662" width="1.7109375" style="10" customWidth="1"/>
    <col min="7663" max="7663" width="9.5703125" style="10" customWidth="1"/>
    <col min="7664" max="7664" width="47.42578125" style="10" customWidth="1"/>
    <col min="7665" max="7665" width="23.7109375" style="10" bestFit="1" customWidth="1"/>
    <col min="7666" max="7666" width="15.42578125" style="10" customWidth="1"/>
    <col min="7667" max="7667" width="22.28515625" style="10" customWidth="1"/>
    <col min="7668" max="7668" width="20.5703125" style="10" customWidth="1"/>
    <col min="7669" max="7669" width="23.28515625" style="10" customWidth="1"/>
    <col min="7670" max="7675" width="4.7109375" style="10" customWidth="1"/>
    <col min="7676" max="7677" width="3.7109375" style="10" customWidth="1"/>
    <col min="7678" max="7685" width="4.5703125" style="10" customWidth="1"/>
    <col min="7686" max="7877" width="11.28515625" style="10" customWidth="1"/>
    <col min="7878" max="7917" width="12.28515625" style="10"/>
    <col min="7918" max="7918" width="1.7109375" style="10" customWidth="1"/>
    <col min="7919" max="7919" width="9.5703125" style="10" customWidth="1"/>
    <col min="7920" max="7920" width="47.42578125" style="10" customWidth="1"/>
    <col min="7921" max="7921" width="23.7109375" style="10" bestFit="1" customWidth="1"/>
    <col min="7922" max="7922" width="15.42578125" style="10" customWidth="1"/>
    <col min="7923" max="7923" width="22.28515625" style="10" customWidth="1"/>
    <col min="7924" max="7924" width="20.5703125" style="10" customWidth="1"/>
    <col min="7925" max="7925" width="23.28515625" style="10" customWidth="1"/>
    <col min="7926" max="7931" width="4.7109375" style="10" customWidth="1"/>
    <col min="7932" max="7933" width="3.7109375" style="10" customWidth="1"/>
    <col min="7934" max="7941" width="4.5703125" style="10" customWidth="1"/>
    <col min="7942" max="8133" width="11.28515625" style="10" customWidth="1"/>
    <col min="8134" max="8173" width="12.28515625" style="10"/>
    <col min="8174" max="8174" width="1.7109375" style="10" customWidth="1"/>
    <col min="8175" max="8175" width="9.5703125" style="10" customWidth="1"/>
    <col min="8176" max="8176" width="47.42578125" style="10" customWidth="1"/>
    <col min="8177" max="8177" width="23.7109375" style="10" bestFit="1" customWidth="1"/>
    <col min="8178" max="8178" width="15.42578125" style="10" customWidth="1"/>
    <col min="8179" max="8179" width="22.28515625" style="10" customWidth="1"/>
    <col min="8180" max="8180" width="20.5703125" style="10" customWidth="1"/>
    <col min="8181" max="8181" width="23.28515625" style="10" customWidth="1"/>
    <col min="8182" max="8187" width="4.7109375" style="10" customWidth="1"/>
    <col min="8188" max="8189" width="3.7109375" style="10" customWidth="1"/>
    <col min="8190" max="8197" width="4.5703125" style="10" customWidth="1"/>
    <col min="8198" max="8389" width="11.28515625" style="10" customWidth="1"/>
    <col min="8390" max="8429" width="12.28515625" style="10"/>
    <col min="8430" max="8430" width="1.7109375" style="10" customWidth="1"/>
    <col min="8431" max="8431" width="9.5703125" style="10" customWidth="1"/>
    <col min="8432" max="8432" width="47.42578125" style="10" customWidth="1"/>
    <col min="8433" max="8433" width="23.7109375" style="10" bestFit="1" customWidth="1"/>
    <col min="8434" max="8434" width="15.42578125" style="10" customWidth="1"/>
    <col min="8435" max="8435" width="22.28515625" style="10" customWidth="1"/>
    <col min="8436" max="8436" width="20.5703125" style="10" customWidth="1"/>
    <col min="8437" max="8437" width="23.28515625" style="10" customWidth="1"/>
    <col min="8438" max="8443" width="4.7109375" style="10" customWidth="1"/>
    <col min="8444" max="8445" width="3.7109375" style="10" customWidth="1"/>
    <col min="8446" max="8453" width="4.5703125" style="10" customWidth="1"/>
    <col min="8454" max="8645" width="11.28515625" style="10" customWidth="1"/>
    <col min="8646" max="8685" width="12.28515625" style="10"/>
    <col min="8686" max="8686" width="1.7109375" style="10" customWidth="1"/>
    <col min="8687" max="8687" width="9.5703125" style="10" customWidth="1"/>
    <col min="8688" max="8688" width="47.42578125" style="10" customWidth="1"/>
    <col min="8689" max="8689" width="23.7109375" style="10" bestFit="1" customWidth="1"/>
    <col min="8690" max="8690" width="15.42578125" style="10" customWidth="1"/>
    <col min="8691" max="8691" width="22.28515625" style="10" customWidth="1"/>
    <col min="8692" max="8692" width="20.5703125" style="10" customWidth="1"/>
    <col min="8693" max="8693" width="23.28515625" style="10" customWidth="1"/>
    <col min="8694" max="8699" width="4.7109375" style="10" customWidth="1"/>
    <col min="8700" max="8701" width="3.7109375" style="10" customWidth="1"/>
    <col min="8702" max="8709" width="4.5703125" style="10" customWidth="1"/>
    <col min="8710" max="8901" width="11.28515625" style="10" customWidth="1"/>
    <col min="8902" max="8941" width="12.28515625" style="10"/>
    <col min="8942" max="8942" width="1.7109375" style="10" customWidth="1"/>
    <col min="8943" max="8943" width="9.5703125" style="10" customWidth="1"/>
    <col min="8944" max="8944" width="47.42578125" style="10" customWidth="1"/>
    <col min="8945" max="8945" width="23.7109375" style="10" bestFit="1" customWidth="1"/>
    <col min="8946" max="8946" width="15.42578125" style="10" customWidth="1"/>
    <col min="8947" max="8947" width="22.28515625" style="10" customWidth="1"/>
    <col min="8948" max="8948" width="20.5703125" style="10" customWidth="1"/>
    <col min="8949" max="8949" width="23.28515625" style="10" customWidth="1"/>
    <col min="8950" max="8955" width="4.7109375" style="10" customWidth="1"/>
    <col min="8956" max="8957" width="3.7109375" style="10" customWidth="1"/>
    <col min="8958" max="8965" width="4.5703125" style="10" customWidth="1"/>
    <col min="8966" max="9157" width="11.28515625" style="10" customWidth="1"/>
    <col min="9158" max="9197" width="12.28515625" style="10"/>
    <col min="9198" max="9198" width="1.7109375" style="10" customWidth="1"/>
    <col min="9199" max="9199" width="9.5703125" style="10" customWidth="1"/>
    <col min="9200" max="9200" width="47.42578125" style="10" customWidth="1"/>
    <col min="9201" max="9201" width="23.7109375" style="10" bestFit="1" customWidth="1"/>
    <col min="9202" max="9202" width="15.42578125" style="10" customWidth="1"/>
    <col min="9203" max="9203" width="22.28515625" style="10" customWidth="1"/>
    <col min="9204" max="9204" width="20.5703125" style="10" customWidth="1"/>
    <col min="9205" max="9205" width="23.28515625" style="10" customWidth="1"/>
    <col min="9206" max="9211" width="4.7109375" style="10" customWidth="1"/>
    <col min="9212" max="9213" width="3.7109375" style="10" customWidth="1"/>
    <col min="9214" max="9221" width="4.5703125" style="10" customWidth="1"/>
    <col min="9222" max="9413" width="11.28515625" style="10" customWidth="1"/>
    <col min="9414" max="9453" width="12.28515625" style="10"/>
    <col min="9454" max="9454" width="1.7109375" style="10" customWidth="1"/>
    <col min="9455" max="9455" width="9.5703125" style="10" customWidth="1"/>
    <col min="9456" max="9456" width="47.42578125" style="10" customWidth="1"/>
    <col min="9457" max="9457" width="23.7109375" style="10" bestFit="1" customWidth="1"/>
    <col min="9458" max="9458" width="15.42578125" style="10" customWidth="1"/>
    <col min="9459" max="9459" width="22.28515625" style="10" customWidth="1"/>
    <col min="9460" max="9460" width="20.5703125" style="10" customWidth="1"/>
    <col min="9461" max="9461" width="23.28515625" style="10" customWidth="1"/>
    <col min="9462" max="9467" width="4.7109375" style="10" customWidth="1"/>
    <col min="9468" max="9469" width="3.7109375" style="10" customWidth="1"/>
    <col min="9470" max="9477" width="4.5703125" style="10" customWidth="1"/>
    <col min="9478" max="9669" width="11.28515625" style="10" customWidth="1"/>
    <col min="9670" max="9709" width="12.28515625" style="10"/>
    <col min="9710" max="9710" width="1.7109375" style="10" customWidth="1"/>
    <col min="9711" max="9711" width="9.5703125" style="10" customWidth="1"/>
    <col min="9712" max="9712" width="47.42578125" style="10" customWidth="1"/>
    <col min="9713" max="9713" width="23.7109375" style="10" bestFit="1" customWidth="1"/>
    <col min="9714" max="9714" width="15.42578125" style="10" customWidth="1"/>
    <col min="9715" max="9715" width="22.28515625" style="10" customWidth="1"/>
    <col min="9716" max="9716" width="20.5703125" style="10" customWidth="1"/>
    <col min="9717" max="9717" width="23.28515625" style="10" customWidth="1"/>
    <col min="9718" max="9723" width="4.7109375" style="10" customWidth="1"/>
    <col min="9724" max="9725" width="3.7109375" style="10" customWidth="1"/>
    <col min="9726" max="9733" width="4.5703125" style="10" customWidth="1"/>
    <col min="9734" max="9925" width="11.28515625" style="10" customWidth="1"/>
    <col min="9926" max="9965" width="12.28515625" style="10"/>
    <col min="9966" max="9966" width="1.7109375" style="10" customWidth="1"/>
    <col min="9967" max="9967" width="9.5703125" style="10" customWidth="1"/>
    <col min="9968" max="9968" width="47.42578125" style="10" customWidth="1"/>
    <col min="9969" max="9969" width="23.7109375" style="10" bestFit="1" customWidth="1"/>
    <col min="9970" max="9970" width="15.42578125" style="10" customWidth="1"/>
    <col min="9971" max="9971" width="22.28515625" style="10" customWidth="1"/>
    <col min="9972" max="9972" width="20.5703125" style="10" customWidth="1"/>
    <col min="9973" max="9973" width="23.28515625" style="10" customWidth="1"/>
    <col min="9974" max="9979" width="4.7109375" style="10" customWidth="1"/>
    <col min="9980" max="9981" width="3.7109375" style="10" customWidth="1"/>
    <col min="9982" max="9989" width="4.5703125" style="10" customWidth="1"/>
    <col min="9990" max="10181" width="11.28515625" style="10" customWidth="1"/>
    <col min="10182" max="10221" width="12.28515625" style="10"/>
    <col min="10222" max="10222" width="1.7109375" style="10" customWidth="1"/>
    <col min="10223" max="10223" width="9.5703125" style="10" customWidth="1"/>
    <col min="10224" max="10224" width="47.42578125" style="10" customWidth="1"/>
    <col min="10225" max="10225" width="23.7109375" style="10" bestFit="1" customWidth="1"/>
    <col min="10226" max="10226" width="15.42578125" style="10" customWidth="1"/>
    <col min="10227" max="10227" width="22.28515625" style="10" customWidth="1"/>
    <col min="10228" max="10228" width="20.5703125" style="10" customWidth="1"/>
    <col min="10229" max="10229" width="23.28515625" style="10" customWidth="1"/>
    <col min="10230" max="10235" width="4.7109375" style="10" customWidth="1"/>
    <col min="10236" max="10237" width="3.7109375" style="10" customWidth="1"/>
    <col min="10238" max="10245" width="4.5703125" style="10" customWidth="1"/>
    <col min="10246" max="10437" width="11.28515625" style="10" customWidth="1"/>
    <col min="10438" max="10477" width="12.28515625" style="10"/>
    <col min="10478" max="10478" width="1.7109375" style="10" customWidth="1"/>
    <col min="10479" max="10479" width="9.5703125" style="10" customWidth="1"/>
    <col min="10480" max="10480" width="47.42578125" style="10" customWidth="1"/>
    <col min="10481" max="10481" width="23.7109375" style="10" bestFit="1" customWidth="1"/>
    <col min="10482" max="10482" width="15.42578125" style="10" customWidth="1"/>
    <col min="10483" max="10483" width="22.28515625" style="10" customWidth="1"/>
    <col min="10484" max="10484" width="20.5703125" style="10" customWidth="1"/>
    <col min="10485" max="10485" width="23.28515625" style="10" customWidth="1"/>
    <col min="10486" max="10491" width="4.7109375" style="10" customWidth="1"/>
    <col min="10492" max="10493" width="3.7109375" style="10" customWidth="1"/>
    <col min="10494" max="10501" width="4.5703125" style="10" customWidth="1"/>
    <col min="10502" max="10693" width="11.28515625" style="10" customWidth="1"/>
    <col min="10694" max="10733" width="12.28515625" style="10"/>
    <col min="10734" max="10734" width="1.7109375" style="10" customWidth="1"/>
    <col min="10735" max="10735" width="9.5703125" style="10" customWidth="1"/>
    <col min="10736" max="10736" width="47.42578125" style="10" customWidth="1"/>
    <col min="10737" max="10737" width="23.7109375" style="10" bestFit="1" customWidth="1"/>
    <col min="10738" max="10738" width="15.42578125" style="10" customWidth="1"/>
    <col min="10739" max="10739" width="22.28515625" style="10" customWidth="1"/>
    <col min="10740" max="10740" width="20.5703125" style="10" customWidth="1"/>
    <col min="10741" max="10741" width="23.28515625" style="10" customWidth="1"/>
    <col min="10742" max="10747" width="4.7109375" style="10" customWidth="1"/>
    <col min="10748" max="10749" width="3.7109375" style="10" customWidth="1"/>
    <col min="10750" max="10757" width="4.5703125" style="10" customWidth="1"/>
    <col min="10758" max="10949" width="11.28515625" style="10" customWidth="1"/>
    <col min="10950" max="10989" width="12.28515625" style="10"/>
    <col min="10990" max="10990" width="1.7109375" style="10" customWidth="1"/>
    <col min="10991" max="10991" width="9.5703125" style="10" customWidth="1"/>
    <col min="10992" max="10992" width="47.42578125" style="10" customWidth="1"/>
    <col min="10993" max="10993" width="23.7109375" style="10" bestFit="1" customWidth="1"/>
    <col min="10994" max="10994" width="15.42578125" style="10" customWidth="1"/>
    <col min="10995" max="10995" width="22.28515625" style="10" customWidth="1"/>
    <col min="10996" max="10996" width="20.5703125" style="10" customWidth="1"/>
    <col min="10997" max="10997" width="23.28515625" style="10" customWidth="1"/>
    <col min="10998" max="11003" width="4.7109375" style="10" customWidth="1"/>
    <col min="11004" max="11005" width="3.7109375" style="10" customWidth="1"/>
    <col min="11006" max="11013" width="4.5703125" style="10" customWidth="1"/>
    <col min="11014" max="11205" width="11.28515625" style="10" customWidth="1"/>
    <col min="11206" max="11245" width="12.28515625" style="10"/>
    <col min="11246" max="11246" width="1.7109375" style="10" customWidth="1"/>
    <col min="11247" max="11247" width="9.5703125" style="10" customWidth="1"/>
    <col min="11248" max="11248" width="47.42578125" style="10" customWidth="1"/>
    <col min="11249" max="11249" width="23.7109375" style="10" bestFit="1" customWidth="1"/>
    <col min="11250" max="11250" width="15.42578125" style="10" customWidth="1"/>
    <col min="11251" max="11251" width="22.28515625" style="10" customWidth="1"/>
    <col min="11252" max="11252" width="20.5703125" style="10" customWidth="1"/>
    <col min="11253" max="11253" width="23.28515625" style="10" customWidth="1"/>
    <col min="11254" max="11259" width="4.7109375" style="10" customWidth="1"/>
    <col min="11260" max="11261" width="3.7109375" style="10" customWidth="1"/>
    <col min="11262" max="11269" width="4.5703125" style="10" customWidth="1"/>
    <col min="11270" max="11461" width="11.28515625" style="10" customWidth="1"/>
    <col min="11462" max="11501" width="12.28515625" style="10"/>
    <col min="11502" max="11502" width="1.7109375" style="10" customWidth="1"/>
    <col min="11503" max="11503" width="9.5703125" style="10" customWidth="1"/>
    <col min="11504" max="11504" width="47.42578125" style="10" customWidth="1"/>
    <col min="11505" max="11505" width="23.7109375" style="10" bestFit="1" customWidth="1"/>
    <col min="11506" max="11506" width="15.42578125" style="10" customWidth="1"/>
    <col min="11507" max="11507" width="22.28515625" style="10" customWidth="1"/>
    <col min="11508" max="11508" width="20.5703125" style="10" customWidth="1"/>
    <col min="11509" max="11509" width="23.28515625" style="10" customWidth="1"/>
    <col min="11510" max="11515" width="4.7109375" style="10" customWidth="1"/>
    <col min="11516" max="11517" width="3.7109375" style="10" customWidth="1"/>
    <col min="11518" max="11525" width="4.5703125" style="10" customWidth="1"/>
    <col min="11526" max="11717" width="11.28515625" style="10" customWidth="1"/>
    <col min="11718" max="11757" width="12.28515625" style="10"/>
    <col min="11758" max="11758" width="1.7109375" style="10" customWidth="1"/>
    <col min="11759" max="11759" width="9.5703125" style="10" customWidth="1"/>
    <col min="11760" max="11760" width="47.42578125" style="10" customWidth="1"/>
    <col min="11761" max="11761" width="23.7109375" style="10" bestFit="1" customWidth="1"/>
    <col min="11762" max="11762" width="15.42578125" style="10" customWidth="1"/>
    <col min="11763" max="11763" width="22.28515625" style="10" customWidth="1"/>
    <col min="11764" max="11764" width="20.5703125" style="10" customWidth="1"/>
    <col min="11765" max="11765" width="23.28515625" style="10" customWidth="1"/>
    <col min="11766" max="11771" width="4.7109375" style="10" customWidth="1"/>
    <col min="11772" max="11773" width="3.7109375" style="10" customWidth="1"/>
    <col min="11774" max="11781" width="4.5703125" style="10" customWidth="1"/>
    <col min="11782" max="11973" width="11.28515625" style="10" customWidth="1"/>
    <col min="11974" max="12013" width="12.28515625" style="10"/>
    <col min="12014" max="12014" width="1.7109375" style="10" customWidth="1"/>
    <col min="12015" max="12015" width="9.5703125" style="10" customWidth="1"/>
    <col min="12016" max="12016" width="47.42578125" style="10" customWidth="1"/>
    <col min="12017" max="12017" width="23.7109375" style="10" bestFit="1" customWidth="1"/>
    <col min="12018" max="12018" width="15.42578125" style="10" customWidth="1"/>
    <col min="12019" max="12019" width="22.28515625" style="10" customWidth="1"/>
    <col min="12020" max="12020" width="20.5703125" style="10" customWidth="1"/>
    <col min="12021" max="12021" width="23.28515625" style="10" customWidth="1"/>
    <col min="12022" max="12027" width="4.7109375" style="10" customWidth="1"/>
    <col min="12028" max="12029" width="3.7109375" style="10" customWidth="1"/>
    <col min="12030" max="12037" width="4.5703125" style="10" customWidth="1"/>
    <col min="12038" max="12229" width="11.28515625" style="10" customWidth="1"/>
    <col min="12230" max="12269" width="12.28515625" style="10"/>
    <col min="12270" max="12270" width="1.7109375" style="10" customWidth="1"/>
    <col min="12271" max="12271" width="9.5703125" style="10" customWidth="1"/>
    <col min="12272" max="12272" width="47.42578125" style="10" customWidth="1"/>
    <col min="12273" max="12273" width="23.7109375" style="10" bestFit="1" customWidth="1"/>
    <col min="12274" max="12274" width="15.42578125" style="10" customWidth="1"/>
    <col min="12275" max="12275" width="22.28515625" style="10" customWidth="1"/>
    <col min="12276" max="12276" width="20.5703125" style="10" customWidth="1"/>
    <col min="12277" max="12277" width="23.28515625" style="10" customWidth="1"/>
    <col min="12278" max="12283" width="4.7109375" style="10" customWidth="1"/>
    <col min="12284" max="12285" width="3.7109375" style="10" customWidth="1"/>
    <col min="12286" max="12293" width="4.5703125" style="10" customWidth="1"/>
    <col min="12294" max="12485" width="11.28515625" style="10" customWidth="1"/>
    <col min="12486" max="12525" width="12.28515625" style="10"/>
    <col min="12526" max="12526" width="1.7109375" style="10" customWidth="1"/>
    <col min="12527" max="12527" width="9.5703125" style="10" customWidth="1"/>
    <col min="12528" max="12528" width="47.42578125" style="10" customWidth="1"/>
    <col min="12529" max="12529" width="23.7109375" style="10" bestFit="1" customWidth="1"/>
    <col min="12530" max="12530" width="15.42578125" style="10" customWidth="1"/>
    <col min="12531" max="12531" width="22.28515625" style="10" customWidth="1"/>
    <col min="12532" max="12532" width="20.5703125" style="10" customWidth="1"/>
    <col min="12533" max="12533" width="23.28515625" style="10" customWidth="1"/>
    <col min="12534" max="12539" width="4.7109375" style="10" customWidth="1"/>
    <col min="12540" max="12541" width="3.7109375" style="10" customWidth="1"/>
    <col min="12542" max="12549" width="4.5703125" style="10" customWidth="1"/>
    <col min="12550" max="12741" width="11.28515625" style="10" customWidth="1"/>
    <col min="12742" max="12781" width="12.28515625" style="10"/>
    <col min="12782" max="12782" width="1.7109375" style="10" customWidth="1"/>
    <col min="12783" max="12783" width="9.5703125" style="10" customWidth="1"/>
    <col min="12784" max="12784" width="47.42578125" style="10" customWidth="1"/>
    <col min="12785" max="12785" width="23.7109375" style="10" bestFit="1" customWidth="1"/>
    <col min="12786" max="12786" width="15.42578125" style="10" customWidth="1"/>
    <col min="12787" max="12787" width="22.28515625" style="10" customWidth="1"/>
    <col min="12788" max="12788" width="20.5703125" style="10" customWidth="1"/>
    <col min="12789" max="12789" width="23.28515625" style="10" customWidth="1"/>
    <col min="12790" max="12795" width="4.7109375" style="10" customWidth="1"/>
    <col min="12796" max="12797" width="3.7109375" style="10" customWidth="1"/>
    <col min="12798" max="12805" width="4.5703125" style="10" customWidth="1"/>
    <col min="12806" max="12997" width="11.28515625" style="10" customWidth="1"/>
    <col min="12998" max="13037" width="12.28515625" style="10"/>
    <col min="13038" max="13038" width="1.7109375" style="10" customWidth="1"/>
    <col min="13039" max="13039" width="9.5703125" style="10" customWidth="1"/>
    <col min="13040" max="13040" width="47.42578125" style="10" customWidth="1"/>
    <col min="13041" max="13041" width="23.7109375" style="10" bestFit="1" customWidth="1"/>
    <col min="13042" max="13042" width="15.42578125" style="10" customWidth="1"/>
    <col min="13043" max="13043" width="22.28515625" style="10" customWidth="1"/>
    <col min="13044" max="13044" width="20.5703125" style="10" customWidth="1"/>
    <col min="13045" max="13045" width="23.28515625" style="10" customWidth="1"/>
    <col min="13046" max="13051" width="4.7109375" style="10" customWidth="1"/>
    <col min="13052" max="13053" width="3.7109375" style="10" customWidth="1"/>
    <col min="13054" max="13061" width="4.5703125" style="10" customWidth="1"/>
    <col min="13062" max="13253" width="11.28515625" style="10" customWidth="1"/>
    <col min="13254" max="13293" width="12.28515625" style="10"/>
    <col min="13294" max="13294" width="1.7109375" style="10" customWidth="1"/>
    <col min="13295" max="13295" width="9.5703125" style="10" customWidth="1"/>
    <col min="13296" max="13296" width="47.42578125" style="10" customWidth="1"/>
    <col min="13297" max="13297" width="23.7109375" style="10" bestFit="1" customWidth="1"/>
    <col min="13298" max="13298" width="15.42578125" style="10" customWidth="1"/>
    <col min="13299" max="13299" width="22.28515625" style="10" customWidth="1"/>
    <col min="13300" max="13300" width="20.5703125" style="10" customWidth="1"/>
    <col min="13301" max="13301" width="23.28515625" style="10" customWidth="1"/>
    <col min="13302" max="13307" width="4.7109375" style="10" customWidth="1"/>
    <col min="13308" max="13309" width="3.7109375" style="10" customWidth="1"/>
    <col min="13310" max="13317" width="4.5703125" style="10" customWidth="1"/>
    <col min="13318" max="13509" width="11.28515625" style="10" customWidth="1"/>
    <col min="13510" max="13549" width="12.28515625" style="10"/>
    <col min="13550" max="13550" width="1.7109375" style="10" customWidth="1"/>
    <col min="13551" max="13551" width="9.5703125" style="10" customWidth="1"/>
    <col min="13552" max="13552" width="47.42578125" style="10" customWidth="1"/>
    <col min="13553" max="13553" width="23.7109375" style="10" bestFit="1" customWidth="1"/>
    <col min="13554" max="13554" width="15.42578125" style="10" customWidth="1"/>
    <col min="13555" max="13555" width="22.28515625" style="10" customWidth="1"/>
    <col min="13556" max="13556" width="20.5703125" style="10" customWidth="1"/>
    <col min="13557" max="13557" width="23.28515625" style="10" customWidth="1"/>
    <col min="13558" max="13563" width="4.7109375" style="10" customWidth="1"/>
    <col min="13564" max="13565" width="3.7109375" style="10" customWidth="1"/>
    <col min="13566" max="13573" width="4.5703125" style="10" customWidth="1"/>
    <col min="13574" max="13765" width="11.28515625" style="10" customWidth="1"/>
    <col min="13766" max="13805" width="12.28515625" style="10"/>
    <col min="13806" max="13806" width="1.7109375" style="10" customWidth="1"/>
    <col min="13807" max="13807" width="9.5703125" style="10" customWidth="1"/>
    <col min="13808" max="13808" width="47.42578125" style="10" customWidth="1"/>
    <col min="13809" max="13809" width="23.7109375" style="10" bestFit="1" customWidth="1"/>
    <col min="13810" max="13810" width="15.42578125" style="10" customWidth="1"/>
    <col min="13811" max="13811" width="22.28515625" style="10" customWidth="1"/>
    <col min="13812" max="13812" width="20.5703125" style="10" customWidth="1"/>
    <col min="13813" max="13813" width="23.28515625" style="10" customWidth="1"/>
    <col min="13814" max="13819" width="4.7109375" style="10" customWidth="1"/>
    <col min="13820" max="13821" width="3.7109375" style="10" customWidth="1"/>
    <col min="13822" max="13829" width="4.5703125" style="10" customWidth="1"/>
    <col min="13830" max="14021" width="11.28515625" style="10" customWidth="1"/>
    <col min="14022" max="14061" width="12.28515625" style="10"/>
    <col min="14062" max="14062" width="1.7109375" style="10" customWidth="1"/>
    <col min="14063" max="14063" width="9.5703125" style="10" customWidth="1"/>
    <col min="14064" max="14064" width="47.42578125" style="10" customWidth="1"/>
    <col min="14065" max="14065" width="23.7109375" style="10" bestFit="1" customWidth="1"/>
    <col min="14066" max="14066" width="15.42578125" style="10" customWidth="1"/>
    <col min="14067" max="14067" width="22.28515625" style="10" customWidth="1"/>
    <col min="14068" max="14068" width="20.5703125" style="10" customWidth="1"/>
    <col min="14069" max="14069" width="23.28515625" style="10" customWidth="1"/>
    <col min="14070" max="14075" width="4.7109375" style="10" customWidth="1"/>
    <col min="14076" max="14077" width="3.7109375" style="10" customWidth="1"/>
    <col min="14078" max="14085" width="4.5703125" style="10" customWidth="1"/>
    <col min="14086" max="14277" width="11.28515625" style="10" customWidth="1"/>
    <col min="14278" max="14317" width="12.28515625" style="10"/>
    <col min="14318" max="14318" width="1.7109375" style="10" customWidth="1"/>
    <col min="14319" max="14319" width="9.5703125" style="10" customWidth="1"/>
    <col min="14320" max="14320" width="47.42578125" style="10" customWidth="1"/>
    <col min="14321" max="14321" width="23.7109375" style="10" bestFit="1" customWidth="1"/>
    <col min="14322" max="14322" width="15.42578125" style="10" customWidth="1"/>
    <col min="14323" max="14323" width="22.28515625" style="10" customWidth="1"/>
    <col min="14324" max="14324" width="20.5703125" style="10" customWidth="1"/>
    <col min="14325" max="14325" width="23.28515625" style="10" customWidth="1"/>
    <col min="14326" max="14331" width="4.7109375" style="10" customWidth="1"/>
    <col min="14332" max="14333" width="3.7109375" style="10" customWidth="1"/>
    <col min="14334" max="14341" width="4.5703125" style="10" customWidth="1"/>
    <col min="14342" max="14533" width="11.28515625" style="10" customWidth="1"/>
    <col min="14534" max="14573" width="12.28515625" style="10"/>
    <col min="14574" max="14574" width="1.7109375" style="10" customWidth="1"/>
    <col min="14575" max="14575" width="9.5703125" style="10" customWidth="1"/>
    <col min="14576" max="14576" width="47.42578125" style="10" customWidth="1"/>
    <col min="14577" max="14577" width="23.7109375" style="10" bestFit="1" customWidth="1"/>
    <col min="14578" max="14578" width="15.42578125" style="10" customWidth="1"/>
    <col min="14579" max="14579" width="22.28515625" style="10" customWidth="1"/>
    <col min="14580" max="14580" width="20.5703125" style="10" customWidth="1"/>
    <col min="14581" max="14581" width="23.28515625" style="10" customWidth="1"/>
    <col min="14582" max="14587" width="4.7109375" style="10" customWidth="1"/>
    <col min="14588" max="14589" width="3.7109375" style="10" customWidth="1"/>
    <col min="14590" max="14597" width="4.5703125" style="10" customWidth="1"/>
    <col min="14598" max="14789" width="11.28515625" style="10" customWidth="1"/>
    <col min="14790" max="14829" width="12.28515625" style="10"/>
    <col min="14830" max="14830" width="1.7109375" style="10" customWidth="1"/>
    <col min="14831" max="14831" width="9.5703125" style="10" customWidth="1"/>
    <col min="14832" max="14832" width="47.42578125" style="10" customWidth="1"/>
    <col min="14833" max="14833" width="23.7109375" style="10" bestFit="1" customWidth="1"/>
    <col min="14834" max="14834" width="15.42578125" style="10" customWidth="1"/>
    <col min="14835" max="14835" width="22.28515625" style="10" customWidth="1"/>
    <col min="14836" max="14836" width="20.5703125" style="10" customWidth="1"/>
    <col min="14837" max="14837" width="23.28515625" style="10" customWidth="1"/>
    <col min="14838" max="14843" width="4.7109375" style="10" customWidth="1"/>
    <col min="14844" max="14845" width="3.7109375" style="10" customWidth="1"/>
    <col min="14846" max="14853" width="4.5703125" style="10" customWidth="1"/>
    <col min="14854" max="15045" width="11.28515625" style="10" customWidth="1"/>
    <col min="15046" max="15085" width="12.28515625" style="10"/>
    <col min="15086" max="15086" width="1.7109375" style="10" customWidth="1"/>
    <col min="15087" max="15087" width="9.5703125" style="10" customWidth="1"/>
    <col min="15088" max="15088" width="47.42578125" style="10" customWidth="1"/>
    <col min="15089" max="15089" width="23.7109375" style="10" bestFit="1" customWidth="1"/>
    <col min="15090" max="15090" width="15.42578125" style="10" customWidth="1"/>
    <col min="15091" max="15091" width="22.28515625" style="10" customWidth="1"/>
    <col min="15092" max="15092" width="20.5703125" style="10" customWidth="1"/>
    <col min="15093" max="15093" width="23.28515625" style="10" customWidth="1"/>
    <col min="15094" max="15099" width="4.7109375" style="10" customWidth="1"/>
    <col min="15100" max="15101" width="3.7109375" style="10" customWidth="1"/>
    <col min="15102" max="15109" width="4.5703125" style="10" customWidth="1"/>
    <col min="15110" max="15301" width="11.28515625" style="10" customWidth="1"/>
    <col min="15302" max="15341" width="12.28515625" style="10"/>
    <col min="15342" max="15342" width="1.7109375" style="10" customWidth="1"/>
    <col min="15343" max="15343" width="9.5703125" style="10" customWidth="1"/>
    <col min="15344" max="15344" width="47.42578125" style="10" customWidth="1"/>
    <col min="15345" max="15345" width="23.7109375" style="10" bestFit="1" customWidth="1"/>
    <col min="15346" max="15346" width="15.42578125" style="10" customWidth="1"/>
    <col min="15347" max="15347" width="22.28515625" style="10" customWidth="1"/>
    <col min="15348" max="15348" width="20.5703125" style="10" customWidth="1"/>
    <col min="15349" max="15349" width="23.28515625" style="10" customWidth="1"/>
    <col min="15350" max="15355" width="4.7109375" style="10" customWidth="1"/>
    <col min="15356" max="15357" width="3.7109375" style="10" customWidth="1"/>
    <col min="15358" max="15365" width="4.5703125" style="10" customWidth="1"/>
    <col min="15366" max="15557" width="11.28515625" style="10" customWidth="1"/>
    <col min="15558" max="15597" width="12.28515625" style="10"/>
    <col min="15598" max="15598" width="1.7109375" style="10" customWidth="1"/>
    <col min="15599" max="15599" width="9.5703125" style="10" customWidth="1"/>
    <col min="15600" max="15600" width="47.42578125" style="10" customWidth="1"/>
    <col min="15601" max="15601" width="23.7109375" style="10" bestFit="1" customWidth="1"/>
    <col min="15602" max="15602" width="15.42578125" style="10" customWidth="1"/>
    <col min="15603" max="15603" width="22.28515625" style="10" customWidth="1"/>
    <col min="15604" max="15604" width="20.5703125" style="10" customWidth="1"/>
    <col min="15605" max="15605" width="23.28515625" style="10" customWidth="1"/>
    <col min="15606" max="15611" width="4.7109375" style="10" customWidth="1"/>
    <col min="15612" max="15613" width="3.7109375" style="10" customWidth="1"/>
    <col min="15614" max="15621" width="4.5703125" style="10" customWidth="1"/>
    <col min="15622" max="15813" width="11.28515625" style="10" customWidth="1"/>
    <col min="15814" max="15853" width="12.28515625" style="10"/>
    <col min="15854" max="15854" width="1.7109375" style="10" customWidth="1"/>
    <col min="15855" max="15855" width="9.5703125" style="10" customWidth="1"/>
    <col min="15856" max="15856" width="47.42578125" style="10" customWidth="1"/>
    <col min="15857" max="15857" width="23.7109375" style="10" bestFit="1" customWidth="1"/>
    <col min="15858" max="15858" width="15.42578125" style="10" customWidth="1"/>
    <col min="15859" max="15859" width="22.28515625" style="10" customWidth="1"/>
    <col min="15860" max="15860" width="20.5703125" style="10" customWidth="1"/>
    <col min="15861" max="15861" width="23.28515625" style="10" customWidth="1"/>
    <col min="15862" max="15867" width="4.7109375" style="10" customWidth="1"/>
    <col min="15868" max="15869" width="3.7109375" style="10" customWidth="1"/>
    <col min="15870" max="15877" width="4.5703125" style="10" customWidth="1"/>
    <col min="15878" max="16069" width="11.28515625" style="10" customWidth="1"/>
    <col min="16070" max="16109" width="12.28515625" style="10"/>
    <col min="16110" max="16110" width="1.7109375" style="10" customWidth="1"/>
    <col min="16111" max="16111" width="9.5703125" style="10" customWidth="1"/>
    <col min="16112" max="16112" width="47.42578125" style="10" customWidth="1"/>
    <col min="16113" max="16113" width="23.7109375" style="10" bestFit="1" customWidth="1"/>
    <col min="16114" max="16114" width="15.42578125" style="10" customWidth="1"/>
    <col min="16115" max="16115" width="22.28515625" style="10" customWidth="1"/>
    <col min="16116" max="16116" width="20.5703125" style="10" customWidth="1"/>
    <col min="16117" max="16117" width="23.28515625" style="10" customWidth="1"/>
    <col min="16118" max="16123" width="4.7109375" style="10" customWidth="1"/>
    <col min="16124" max="16125" width="3.7109375" style="10" customWidth="1"/>
    <col min="16126" max="16133" width="4.5703125" style="10" customWidth="1"/>
    <col min="16134" max="16325" width="11.28515625" style="10" customWidth="1"/>
    <col min="16326" max="16384" width="12.28515625" style="10"/>
  </cols>
  <sheetData>
    <row r="1" spans="1:197" x14ac:dyDescent="0.3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3">
      <c r="A2" s="11"/>
      <c r="B2" s="163" t="s">
        <v>0</v>
      </c>
      <c r="C2" s="164"/>
      <c r="D2" s="164"/>
      <c r="E2" s="164"/>
      <c r="F2" s="165"/>
      <c r="K2" s="13"/>
    </row>
    <row r="3" spans="1:197" ht="18" customHeight="1" x14ac:dyDescent="0.3">
      <c r="A3" s="11"/>
      <c r="B3" s="14" t="s">
        <v>1</v>
      </c>
      <c r="C3" s="166" t="s">
        <v>2</v>
      </c>
      <c r="D3" s="167"/>
      <c r="E3" s="15" t="s">
        <v>3</v>
      </c>
      <c r="F3" s="16">
        <v>2</v>
      </c>
      <c r="K3" s="13"/>
    </row>
    <row r="4" spans="1:197" ht="17.25" thickBot="1" x14ac:dyDescent="0.35">
      <c r="A4" s="11"/>
      <c r="B4" s="17"/>
      <c r="C4" s="17"/>
      <c r="D4" s="18"/>
      <c r="G4" s="21"/>
      <c r="H4" s="21"/>
      <c r="I4" s="22"/>
      <c r="J4" s="21"/>
      <c r="K4" s="13"/>
    </row>
    <row r="5" spans="1:197" x14ac:dyDescent="0.3">
      <c r="A5" s="11"/>
      <c r="B5" s="1"/>
      <c r="C5" s="10"/>
      <c r="E5" s="4"/>
      <c r="F5" s="5"/>
      <c r="K5" s="23"/>
    </row>
    <row r="6" spans="1:197" ht="17.25" thickBot="1" x14ac:dyDescent="0.35">
      <c r="A6" s="11"/>
      <c r="B6" s="11"/>
      <c r="K6" s="23"/>
    </row>
    <row r="7" spans="1:197" ht="16.5" customHeight="1" thickBot="1" x14ac:dyDescent="0.35">
      <c r="A7" s="11"/>
      <c r="B7" s="25"/>
      <c r="C7" s="168" t="s">
        <v>4</v>
      </c>
      <c r="D7" s="169"/>
      <c r="E7" s="169"/>
      <c r="F7" s="169"/>
      <c r="G7" s="169"/>
      <c r="H7" s="170"/>
      <c r="I7" s="26"/>
      <c r="K7" s="23"/>
    </row>
    <row r="8" spans="1:197" ht="24.75" customHeight="1" x14ac:dyDescent="0.25">
      <c r="A8" s="11"/>
      <c r="B8" s="25"/>
      <c r="C8" s="171" t="s">
        <v>5</v>
      </c>
      <c r="D8" s="172"/>
      <c r="E8" s="172"/>
      <c r="F8" s="172"/>
      <c r="G8" s="172"/>
      <c r="H8" s="173"/>
      <c r="I8" s="27"/>
      <c r="K8" s="23"/>
    </row>
    <row r="9" spans="1:197" ht="26.25" customHeight="1" thickBot="1" x14ac:dyDescent="0.3">
      <c r="A9" s="11"/>
      <c r="B9" s="25"/>
      <c r="C9" s="174"/>
      <c r="D9" s="175"/>
      <c r="E9" s="175"/>
      <c r="F9" s="175"/>
      <c r="G9" s="175"/>
      <c r="H9" s="176"/>
      <c r="I9" s="27"/>
      <c r="K9" s="23"/>
    </row>
    <row r="10" spans="1:197" s="32" customFormat="1" x14ac:dyDescent="0.25">
      <c r="A10" s="28"/>
      <c r="B10" s="29"/>
      <c r="C10" s="177" t="s">
        <v>6</v>
      </c>
      <c r="D10" s="179" t="s">
        <v>7</v>
      </c>
      <c r="E10" s="30" t="s">
        <v>8</v>
      </c>
      <c r="F10" s="30" t="s">
        <v>9</v>
      </c>
      <c r="G10" s="30" t="s">
        <v>10</v>
      </c>
      <c r="H10" s="31" t="s">
        <v>11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2" customFormat="1" ht="48.75" customHeight="1" x14ac:dyDescent="0.25">
      <c r="A11" s="28"/>
      <c r="B11" s="29"/>
      <c r="C11" s="178"/>
      <c r="D11" s="180"/>
      <c r="E11" s="33" t="s">
        <v>12</v>
      </c>
      <c r="F11" s="33" t="s">
        <v>13</v>
      </c>
      <c r="G11" s="33" t="s">
        <v>14</v>
      </c>
      <c r="H11" s="34" t="s">
        <v>15</v>
      </c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2" customFormat="1" ht="28.5" customHeight="1" thickBot="1" x14ac:dyDescent="0.3">
      <c r="A12" s="28"/>
      <c r="B12" s="29"/>
      <c r="C12" s="35" t="s">
        <v>16</v>
      </c>
      <c r="D12" s="181"/>
      <c r="E12" s="36" t="s">
        <v>17</v>
      </c>
      <c r="F12" s="36" t="s">
        <v>18</v>
      </c>
      <c r="G12" s="36" t="s">
        <v>19</v>
      </c>
      <c r="H12" s="37" t="s">
        <v>20</v>
      </c>
      <c r="I12" s="9"/>
      <c r="J12" s="9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2" customFormat="1" ht="27.75" customHeight="1" x14ac:dyDescent="0.25">
      <c r="A13" s="28"/>
      <c r="B13" s="29"/>
      <c r="C13" s="182" t="s">
        <v>21</v>
      </c>
      <c r="D13" s="183"/>
      <c r="E13" s="183"/>
      <c r="F13" s="183"/>
      <c r="G13" s="183"/>
      <c r="H13" s="184"/>
      <c r="I13" s="9"/>
      <c r="J13" s="9"/>
      <c r="K13" s="2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2" customFormat="1" ht="19.5" customHeight="1" x14ac:dyDescent="0.25">
      <c r="A14" s="28"/>
      <c r="B14" s="29"/>
      <c r="C14" s="160" t="s">
        <v>22</v>
      </c>
      <c r="D14" s="161"/>
      <c r="E14" s="161"/>
      <c r="F14" s="161"/>
      <c r="G14" s="161"/>
      <c r="H14" s="162"/>
      <c r="I14" s="9"/>
      <c r="J14" s="9"/>
      <c r="K14" s="23"/>
      <c r="L14" s="3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2" customFormat="1" x14ac:dyDescent="0.2">
      <c r="A15" s="28"/>
      <c r="B15" s="29"/>
      <c r="C15" s="39">
        <v>1</v>
      </c>
      <c r="D15" s="157" t="s">
        <v>74</v>
      </c>
      <c r="E15" s="158"/>
      <c r="F15" s="41"/>
      <c r="G15" s="42">
        <v>4.4999999999999991</v>
      </c>
      <c r="H15" s="43">
        <f>+E15*G15</f>
        <v>0</v>
      </c>
      <c r="I15" s="9"/>
      <c r="J15" s="9"/>
      <c r="K15" s="23"/>
      <c r="L15" s="9"/>
      <c r="M15" s="15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2" customFormat="1" x14ac:dyDescent="0.2">
      <c r="A16" s="28"/>
      <c r="B16" s="29"/>
      <c r="C16" s="39">
        <v>1</v>
      </c>
      <c r="D16" s="157" t="s">
        <v>75</v>
      </c>
      <c r="E16" s="158"/>
      <c r="F16" s="41"/>
      <c r="G16" s="42">
        <v>9</v>
      </c>
      <c r="H16" s="43">
        <f t="shared" ref="H16:H21" si="0">+E16*G16</f>
        <v>0</v>
      </c>
      <c r="I16" s="9"/>
      <c r="J16" s="9"/>
      <c r="K16" s="23"/>
      <c r="M16" s="15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2" customFormat="1" x14ac:dyDescent="0.2">
      <c r="A17" s="28"/>
      <c r="B17" s="29"/>
      <c r="C17" s="39">
        <v>1</v>
      </c>
      <c r="D17" s="157" t="s">
        <v>76</v>
      </c>
      <c r="E17" s="158"/>
      <c r="F17" s="41"/>
      <c r="G17" s="42">
        <v>3.6000000000000005</v>
      </c>
      <c r="H17" s="43">
        <f t="shared" si="0"/>
        <v>0</v>
      </c>
      <c r="I17" s="9"/>
      <c r="J17" s="9"/>
      <c r="K17" s="23"/>
      <c r="M17" s="15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2" customFormat="1" x14ac:dyDescent="0.2">
      <c r="A18" s="28"/>
      <c r="B18" s="29"/>
      <c r="C18" s="39">
        <v>1</v>
      </c>
      <c r="D18" s="157" t="s">
        <v>77</v>
      </c>
      <c r="E18" s="158"/>
      <c r="F18" s="41"/>
      <c r="G18" s="42">
        <v>3.6000000000000005</v>
      </c>
      <c r="H18" s="43">
        <f t="shared" si="0"/>
        <v>0</v>
      </c>
      <c r="I18" s="9"/>
      <c r="J18" s="9"/>
      <c r="K18" s="23"/>
      <c r="M18" s="15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2" customFormat="1" x14ac:dyDescent="0.2">
      <c r="A19" s="28"/>
      <c r="B19" s="29"/>
      <c r="C19" s="39">
        <v>1</v>
      </c>
      <c r="D19" s="157" t="s">
        <v>78</v>
      </c>
      <c r="E19" s="158"/>
      <c r="F19" s="41"/>
      <c r="G19" s="42">
        <v>3.6000000000000005</v>
      </c>
      <c r="H19" s="43">
        <f t="shared" si="0"/>
        <v>0</v>
      </c>
      <c r="I19" s="9"/>
      <c r="J19" s="9"/>
      <c r="K19" s="23"/>
      <c r="L19" s="9"/>
      <c r="M19" s="15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2" customFormat="1" x14ac:dyDescent="0.2">
      <c r="A20" s="28"/>
      <c r="B20" s="29"/>
      <c r="C20" s="39">
        <v>1</v>
      </c>
      <c r="D20" s="157" t="s">
        <v>79</v>
      </c>
      <c r="E20" s="158"/>
      <c r="F20" s="41"/>
      <c r="G20" s="42">
        <v>3.6000000000000005</v>
      </c>
      <c r="H20" s="43">
        <f t="shared" si="0"/>
        <v>0</v>
      </c>
      <c r="I20" s="9"/>
      <c r="J20" s="9"/>
      <c r="K20" s="23"/>
      <c r="M20" s="15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2" customFormat="1" x14ac:dyDescent="0.2">
      <c r="A21" s="28"/>
      <c r="B21" s="29"/>
      <c r="C21" s="39">
        <v>1</v>
      </c>
      <c r="D21" s="157" t="s">
        <v>23</v>
      </c>
      <c r="E21" s="158"/>
      <c r="F21" s="41"/>
      <c r="G21" s="42">
        <v>3.6000000000000005</v>
      </c>
      <c r="H21" s="43">
        <f t="shared" si="0"/>
        <v>0</v>
      </c>
      <c r="I21" s="9"/>
      <c r="J21" s="9"/>
      <c r="K21" s="23"/>
      <c r="M21" s="15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2" customFormat="1" x14ac:dyDescent="0.2">
      <c r="A22" s="28"/>
      <c r="B22" s="29"/>
      <c r="C22" s="39">
        <v>1</v>
      </c>
      <c r="D22" s="157" t="s">
        <v>80</v>
      </c>
      <c r="E22" s="158"/>
      <c r="F22" s="41"/>
      <c r="G22" s="42">
        <v>3.6000000000000005</v>
      </c>
      <c r="H22" s="43">
        <f>+E22*G22</f>
        <v>0</v>
      </c>
      <c r="I22" s="9"/>
      <c r="J22" s="9"/>
      <c r="K22" s="23"/>
      <c r="M22" s="15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2" customFormat="1" x14ac:dyDescent="0.2">
      <c r="A23" s="28"/>
      <c r="B23" s="29"/>
      <c r="C23" s="39">
        <v>1</v>
      </c>
      <c r="D23" s="157" t="s">
        <v>82</v>
      </c>
      <c r="E23" s="158"/>
      <c r="F23" s="41"/>
      <c r="G23" s="42">
        <v>4.5000000000000009</v>
      </c>
      <c r="H23" s="43">
        <f>+E23*G23</f>
        <v>0</v>
      </c>
      <c r="I23" s="9"/>
      <c r="J23" s="9"/>
      <c r="K23" s="23"/>
      <c r="M23" s="15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2" customFormat="1" x14ac:dyDescent="0.2">
      <c r="A24" s="28"/>
      <c r="B24" s="29"/>
      <c r="C24" s="160" t="s">
        <v>24</v>
      </c>
      <c r="D24" s="161"/>
      <c r="E24" s="161"/>
      <c r="F24" s="161"/>
      <c r="G24" s="161"/>
      <c r="H24" s="162"/>
      <c r="I24" s="9"/>
      <c r="J24" s="9"/>
      <c r="K24" s="23"/>
      <c r="L24" s="9"/>
      <c r="M24" s="15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2" customFormat="1" x14ac:dyDescent="0.2">
      <c r="A25" s="28"/>
      <c r="B25" s="29"/>
      <c r="C25" s="39">
        <v>1</v>
      </c>
      <c r="D25" s="46" t="s">
        <v>25</v>
      </c>
      <c r="E25" s="158"/>
      <c r="F25" s="41"/>
      <c r="G25" s="42">
        <v>8.9999999999999982</v>
      </c>
      <c r="H25" s="43">
        <f>+E25*G25</f>
        <v>0</v>
      </c>
      <c r="I25" s="9"/>
      <c r="J25" s="9"/>
      <c r="K25" s="23"/>
      <c r="L25" s="47"/>
      <c r="M25" s="15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2" customFormat="1" x14ac:dyDescent="0.2">
      <c r="A26" s="28"/>
      <c r="B26" s="29"/>
      <c r="C26" s="160" t="s">
        <v>26</v>
      </c>
      <c r="D26" s="161"/>
      <c r="E26" s="161"/>
      <c r="F26" s="161"/>
      <c r="G26" s="161"/>
      <c r="H26" s="162"/>
      <c r="I26" s="9"/>
      <c r="J26" s="13"/>
      <c r="K26" s="13"/>
      <c r="L26" s="9"/>
      <c r="M26" s="15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2" customFormat="1" x14ac:dyDescent="0.2">
      <c r="A27" s="28"/>
      <c r="B27" s="29"/>
      <c r="C27" s="39">
        <v>1</v>
      </c>
      <c r="D27" s="44" t="s">
        <v>27</v>
      </c>
      <c r="E27" s="45"/>
      <c r="F27" s="41"/>
      <c r="G27" s="42">
        <v>4.4999999999999991</v>
      </c>
      <c r="H27" s="43">
        <f>+E27*G27</f>
        <v>0</v>
      </c>
      <c r="I27" s="9"/>
      <c r="J27" s="13"/>
      <c r="K27" s="13"/>
      <c r="M27" s="15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2" customFormat="1" x14ac:dyDescent="0.2">
      <c r="A28" s="28"/>
      <c r="B28" s="29"/>
      <c r="C28" s="39">
        <v>1</v>
      </c>
      <c r="D28" s="157" t="s">
        <v>81</v>
      </c>
      <c r="E28" s="45"/>
      <c r="F28" s="41"/>
      <c r="G28" s="42">
        <v>4.4999999999999991</v>
      </c>
      <c r="H28" s="43">
        <f>+E28*G28</f>
        <v>0</v>
      </c>
      <c r="I28" s="9"/>
      <c r="J28" s="9"/>
      <c r="K28" s="23"/>
      <c r="M28" s="15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2" customFormat="1" x14ac:dyDescent="0.25">
      <c r="A29" s="28"/>
      <c r="B29" s="29"/>
      <c r="C29" s="39"/>
      <c r="D29" s="40"/>
      <c r="E29" s="41"/>
      <c r="F29" s="41"/>
      <c r="G29" s="42"/>
      <c r="H29" s="43"/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2" customFormat="1" x14ac:dyDescent="0.25">
      <c r="A30" s="28"/>
      <c r="B30" s="29"/>
      <c r="C30" s="39"/>
      <c r="D30" s="44"/>
      <c r="E30" s="48"/>
      <c r="F30" s="41"/>
      <c r="G30" s="42"/>
      <c r="H30" s="43"/>
      <c r="I30" s="9"/>
      <c r="J30" s="9"/>
      <c r="K30" s="23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2" customFormat="1" x14ac:dyDescent="0.25">
      <c r="A31" s="28"/>
      <c r="B31" s="29"/>
      <c r="C31" s="160" t="s">
        <v>28</v>
      </c>
      <c r="D31" s="161"/>
      <c r="E31" s="161"/>
      <c r="F31" s="161"/>
      <c r="G31" s="161"/>
      <c r="H31" s="162"/>
      <c r="I31" s="9"/>
      <c r="J31" s="9"/>
      <c r="K31" s="23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2" customFormat="1" x14ac:dyDescent="0.25">
      <c r="A32" s="28"/>
      <c r="B32" s="29"/>
      <c r="C32" s="39"/>
      <c r="D32" s="44"/>
      <c r="E32" s="48"/>
      <c r="F32" s="41"/>
      <c r="G32" s="42"/>
      <c r="H32" s="43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2" customFormat="1" x14ac:dyDescent="0.25">
      <c r="A33" s="28"/>
      <c r="B33" s="29"/>
      <c r="C33" s="39"/>
      <c r="D33" s="44"/>
      <c r="E33" s="48"/>
      <c r="F33" s="41"/>
      <c r="G33" s="42"/>
      <c r="H33" s="43"/>
      <c r="I33" s="9"/>
      <c r="J33" s="9"/>
      <c r="K33" s="23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2" customFormat="1" x14ac:dyDescent="0.25">
      <c r="A34" s="28"/>
      <c r="B34" s="29"/>
      <c r="C34" s="39"/>
      <c r="D34" s="40"/>
      <c r="E34" s="41"/>
      <c r="F34" s="41"/>
      <c r="G34" s="42"/>
      <c r="H34" s="43"/>
      <c r="I34" s="9"/>
      <c r="J34" s="9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2" customFormat="1" x14ac:dyDescent="0.25">
      <c r="A35" s="28"/>
      <c r="B35" s="29"/>
      <c r="C35" s="39"/>
      <c r="D35" s="44"/>
      <c r="E35" s="48"/>
      <c r="F35" s="41"/>
      <c r="G35" s="42"/>
      <c r="H35" s="43"/>
      <c r="I35" s="9"/>
      <c r="J35" s="9"/>
      <c r="K35" s="23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2" customFormat="1" x14ac:dyDescent="0.25">
      <c r="A36" s="29"/>
      <c r="C36" s="160" t="s">
        <v>29</v>
      </c>
      <c r="D36" s="161"/>
      <c r="E36" s="161"/>
      <c r="F36" s="161"/>
      <c r="G36" s="161"/>
      <c r="H36" s="162"/>
      <c r="I36" s="9"/>
      <c r="J36" s="9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2" customFormat="1" x14ac:dyDescent="0.25">
      <c r="A37" s="28"/>
      <c r="B37" s="28"/>
      <c r="C37" s="39"/>
      <c r="D37" s="44"/>
      <c r="E37" s="44"/>
      <c r="F37" s="41"/>
      <c r="G37" s="42"/>
      <c r="H37" s="49"/>
      <c r="I37" s="9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2" customFormat="1" x14ac:dyDescent="0.25">
      <c r="A38" s="28"/>
      <c r="B38" s="28"/>
      <c r="C38" s="50"/>
      <c r="D38" s="44"/>
      <c r="E38" s="44"/>
      <c r="F38" s="41"/>
      <c r="G38" s="42"/>
      <c r="H38" s="43"/>
      <c r="I38" s="9"/>
      <c r="J38" s="9"/>
      <c r="K38" s="2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2" customFormat="1" x14ac:dyDescent="0.25">
      <c r="A39" s="28"/>
      <c r="B39" s="28"/>
      <c r="C39" s="39"/>
      <c r="E39" s="41"/>
      <c r="F39" s="41"/>
      <c r="G39" s="42"/>
      <c r="H39" s="43"/>
      <c r="I39" s="9"/>
      <c r="J39" s="9"/>
      <c r="K39" s="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2" customFormat="1" x14ac:dyDescent="0.25">
      <c r="A40" s="28"/>
      <c r="B40" s="28"/>
      <c r="C40" s="39"/>
      <c r="D40" s="41"/>
      <c r="E40" s="48"/>
      <c r="F40" s="41"/>
      <c r="G40" s="42"/>
      <c r="H40" s="43"/>
      <c r="I40" s="9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32" customFormat="1" x14ac:dyDescent="0.25">
      <c r="A41" s="28"/>
      <c r="B41" s="29"/>
      <c r="C41" s="50"/>
      <c r="D41" s="48"/>
      <c r="E41" s="41"/>
      <c r="F41" s="41"/>
      <c r="G41" s="42"/>
      <c r="H41" s="49"/>
      <c r="I41" s="51"/>
      <c r="J41" s="9"/>
      <c r="K41" s="2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32" customFormat="1" x14ac:dyDescent="0.25">
      <c r="A42" s="29"/>
      <c r="C42" s="39"/>
      <c r="D42" s="52"/>
      <c r="E42" s="48"/>
      <c r="F42" s="41"/>
      <c r="G42" s="42"/>
      <c r="H42" s="43"/>
      <c r="I42" s="9"/>
      <c r="J42" s="13"/>
      <c r="K42" s="13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32" customFormat="1" x14ac:dyDescent="0.25">
      <c r="A43" s="29"/>
      <c r="C43" s="39"/>
      <c r="D43" s="40"/>
      <c r="E43" s="41"/>
      <c r="F43" s="41"/>
      <c r="G43" s="42"/>
      <c r="H43" s="43"/>
      <c r="I43" s="9"/>
      <c r="J43" s="9"/>
      <c r="K43" s="2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32" customFormat="1" x14ac:dyDescent="0.25">
      <c r="A44" s="28"/>
      <c r="B44" s="29"/>
      <c r="C44" s="39"/>
      <c r="D44" s="44"/>
      <c r="E44" s="48"/>
      <c r="F44" s="41"/>
      <c r="G44" s="42"/>
      <c r="H44" s="43"/>
      <c r="I44" s="9"/>
      <c r="J44" s="9"/>
      <c r="K44" s="23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s="32" customFormat="1" ht="16.5" customHeight="1" x14ac:dyDescent="0.25">
      <c r="A45" s="28"/>
      <c r="B45" s="29"/>
      <c r="C45" s="185" t="s">
        <v>30</v>
      </c>
      <c r="D45" s="186"/>
      <c r="E45" s="186"/>
      <c r="F45" s="186"/>
      <c r="G45" s="187"/>
      <c r="H45" s="53">
        <f>SUM(H15:H44)</f>
        <v>0</v>
      </c>
      <c r="I45" s="54"/>
      <c r="J45" s="9"/>
      <c r="K45" s="2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s="32" customFormat="1" ht="16.5" customHeight="1" x14ac:dyDescent="0.25">
      <c r="A46" s="29"/>
      <c r="C46" s="185" t="s">
        <v>31</v>
      </c>
      <c r="D46" s="186"/>
      <c r="E46" s="186"/>
      <c r="F46" s="186"/>
      <c r="G46" s="187"/>
      <c r="H46" s="55">
        <v>2.2000000000000002</v>
      </c>
      <c r="I46" s="56" t="s">
        <v>32</v>
      </c>
      <c r="J46" s="57"/>
      <c r="K46" s="56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s="32" customFormat="1" ht="17.25" customHeight="1" thickBot="1" x14ac:dyDescent="0.3">
      <c r="A47" s="28"/>
      <c r="B47" s="29"/>
      <c r="C47" s="188" t="s">
        <v>33</v>
      </c>
      <c r="D47" s="189"/>
      <c r="E47" s="189"/>
      <c r="F47" s="189"/>
      <c r="G47" s="190"/>
      <c r="H47" s="58">
        <f>+H45*H46</f>
        <v>0</v>
      </c>
      <c r="I47" s="27"/>
      <c r="J47" s="13"/>
      <c r="K47" s="1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</row>
    <row r="48" spans="1:197" s="32" customFormat="1" x14ac:dyDescent="0.25">
      <c r="A48" s="28"/>
      <c r="B48" s="29"/>
      <c r="C48" s="191" t="s">
        <v>6</v>
      </c>
      <c r="D48" s="192" t="s">
        <v>34</v>
      </c>
      <c r="E48" s="180" t="s">
        <v>35</v>
      </c>
      <c r="F48" s="59" t="s">
        <v>36</v>
      </c>
      <c r="G48" s="194" t="s">
        <v>37</v>
      </c>
      <c r="H48" s="60" t="s">
        <v>11</v>
      </c>
      <c r="I48" s="9"/>
      <c r="J48" s="13"/>
      <c r="K48" s="13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</row>
    <row r="49" spans="1:197" s="32" customFormat="1" x14ac:dyDescent="0.25">
      <c r="A49" s="28"/>
      <c r="B49" s="29"/>
      <c r="C49" s="178"/>
      <c r="D49" s="192"/>
      <c r="E49" s="180"/>
      <c r="F49" s="61" t="s">
        <v>38</v>
      </c>
      <c r="G49" s="195"/>
      <c r="H49" s="62" t="s">
        <v>15</v>
      </c>
      <c r="I49" s="9"/>
      <c r="J49" s="9"/>
      <c r="K49" s="2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</row>
    <row r="50" spans="1:197" s="32" customFormat="1" ht="17.25" thickBot="1" x14ac:dyDescent="0.3">
      <c r="A50" s="28"/>
      <c r="B50" s="29"/>
      <c r="C50" s="35" t="s">
        <v>39</v>
      </c>
      <c r="D50" s="193"/>
      <c r="E50" s="181"/>
      <c r="F50" s="36" t="s">
        <v>40</v>
      </c>
      <c r="G50" s="36" t="s">
        <v>41</v>
      </c>
      <c r="H50" s="37" t="s">
        <v>42</v>
      </c>
      <c r="I50" s="9"/>
      <c r="J50" s="9"/>
      <c r="K50" s="2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</row>
    <row r="51" spans="1:197" s="32" customFormat="1" ht="30" customHeight="1" x14ac:dyDescent="0.25">
      <c r="A51" s="28"/>
      <c r="B51" s="29"/>
      <c r="C51" s="182" t="s">
        <v>43</v>
      </c>
      <c r="D51" s="183"/>
      <c r="E51" s="183"/>
      <c r="F51" s="183"/>
      <c r="G51" s="183"/>
      <c r="H51" s="184"/>
      <c r="I51" s="9"/>
      <c r="J51" s="9"/>
      <c r="K51" s="2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</row>
    <row r="52" spans="1:197" s="32" customFormat="1" x14ac:dyDescent="0.25">
      <c r="A52" s="28"/>
      <c r="B52" s="29"/>
      <c r="C52" s="160" t="s">
        <v>44</v>
      </c>
      <c r="D52" s="161"/>
      <c r="E52" s="161"/>
      <c r="F52" s="161"/>
      <c r="G52" s="161"/>
      <c r="H52" s="162"/>
      <c r="I52" s="9"/>
      <c r="J52" s="9"/>
      <c r="K52" s="2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</row>
    <row r="53" spans="1:197" s="32" customFormat="1" x14ac:dyDescent="0.25">
      <c r="A53" s="28"/>
      <c r="B53" s="29"/>
      <c r="C53" s="39"/>
      <c r="D53" s="44"/>
      <c r="E53" s="63"/>
      <c r="F53" s="64"/>
      <c r="G53" s="65"/>
      <c r="H53" s="43"/>
      <c r="I53" s="9"/>
      <c r="J53" s="47"/>
      <c r="K53" s="23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</row>
    <row r="54" spans="1:197" s="32" customFormat="1" x14ac:dyDescent="0.25">
      <c r="A54" s="28"/>
      <c r="B54" s="29"/>
      <c r="C54" s="39"/>
      <c r="D54" s="44"/>
      <c r="E54" s="63"/>
      <c r="F54" s="64"/>
      <c r="G54" s="65"/>
      <c r="H54" s="43"/>
      <c r="I54" s="9"/>
      <c r="J54" s="66"/>
      <c r="K54" s="13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</row>
    <row r="55" spans="1:197" s="32" customFormat="1" x14ac:dyDescent="0.25">
      <c r="A55" s="28"/>
      <c r="B55" s="29"/>
      <c r="C55" s="39"/>
      <c r="D55" s="67"/>
      <c r="E55" s="68"/>
      <c r="F55" s="48"/>
      <c r="G55" s="65"/>
      <c r="H55" s="43"/>
      <c r="I55" s="9"/>
      <c r="J55" s="47"/>
      <c r="K55" s="23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</row>
    <row r="56" spans="1:197" s="32" customFormat="1" x14ac:dyDescent="0.25">
      <c r="A56" s="28"/>
      <c r="B56" s="29"/>
      <c r="C56" s="39"/>
      <c r="D56" s="67"/>
      <c r="E56" s="68"/>
      <c r="F56" s="48"/>
      <c r="G56" s="65"/>
      <c r="H56" s="43"/>
      <c r="I56" s="9"/>
      <c r="J56" s="47"/>
      <c r="K56" s="23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</row>
    <row r="57" spans="1:197" s="32" customFormat="1" x14ac:dyDescent="0.25">
      <c r="A57" s="28"/>
      <c r="B57" s="29"/>
      <c r="C57" s="160" t="s">
        <v>45</v>
      </c>
      <c r="D57" s="161"/>
      <c r="E57" s="161"/>
      <c r="F57" s="161"/>
      <c r="G57" s="161"/>
      <c r="H57" s="162"/>
      <c r="I57" s="9"/>
      <c r="J57" s="9"/>
      <c r="K57" s="23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</row>
    <row r="58" spans="1:197" s="32" customFormat="1" x14ac:dyDescent="0.25">
      <c r="A58" s="28"/>
      <c r="B58" s="29"/>
      <c r="C58" s="39">
        <v>1</v>
      </c>
      <c r="D58" s="157" t="s">
        <v>83</v>
      </c>
      <c r="E58" s="63" t="s">
        <v>89</v>
      </c>
      <c r="F58" s="69"/>
      <c r="G58" s="65">
        <v>9</v>
      </c>
      <c r="H58" s="43">
        <f>+G58*F58</f>
        <v>0</v>
      </c>
      <c r="I58" s="9"/>
      <c r="J58" s="9"/>
      <c r="K58" s="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</row>
    <row r="59" spans="1:197" s="32" customFormat="1" x14ac:dyDescent="0.25">
      <c r="A59" s="28"/>
      <c r="B59" s="29"/>
      <c r="C59" s="39">
        <v>1</v>
      </c>
      <c r="D59" s="157" t="s">
        <v>84</v>
      </c>
      <c r="E59" s="63" t="s">
        <v>89</v>
      </c>
      <c r="F59" s="69"/>
      <c r="G59" s="65">
        <v>9</v>
      </c>
      <c r="H59" s="43">
        <f t="shared" ref="H59:H60" si="1">+G59*F59</f>
        <v>0</v>
      </c>
      <c r="I59" s="9"/>
      <c r="J59" s="9"/>
      <c r="K59" s="2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</row>
    <row r="60" spans="1:197" s="32" customFormat="1" x14ac:dyDescent="0.25">
      <c r="A60" s="28"/>
      <c r="B60" s="29"/>
      <c r="C60" s="39">
        <v>1</v>
      </c>
      <c r="D60" s="157" t="s">
        <v>85</v>
      </c>
      <c r="E60" s="63" t="s">
        <v>89</v>
      </c>
      <c r="F60" s="69"/>
      <c r="G60" s="65">
        <v>9</v>
      </c>
      <c r="H60" s="43">
        <f t="shared" si="1"/>
        <v>0</v>
      </c>
      <c r="I60" s="9"/>
      <c r="J60" s="9"/>
      <c r="K60" s="23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</row>
    <row r="61" spans="1:197" s="32" customFormat="1" ht="28.5" x14ac:dyDescent="0.25">
      <c r="A61" s="28"/>
      <c r="B61" s="29"/>
      <c r="C61" s="39">
        <v>1</v>
      </c>
      <c r="D61" s="157" t="s">
        <v>86</v>
      </c>
      <c r="E61" s="63" t="s">
        <v>89</v>
      </c>
      <c r="F61" s="69"/>
      <c r="G61" s="65">
        <v>9</v>
      </c>
      <c r="H61" s="43">
        <f>+F61*G61</f>
        <v>0</v>
      </c>
      <c r="I61" s="9"/>
      <c r="J61" s="9"/>
      <c r="K61" s="23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</row>
    <row r="62" spans="1:197" s="32" customFormat="1" ht="28.5" x14ac:dyDescent="0.25">
      <c r="A62" s="28"/>
      <c r="B62" s="29"/>
      <c r="C62" s="39">
        <v>1</v>
      </c>
      <c r="D62" s="67" t="s">
        <v>87</v>
      </c>
      <c r="E62" s="63" t="s">
        <v>89</v>
      </c>
      <c r="F62" s="69"/>
      <c r="G62" s="65">
        <v>9</v>
      </c>
      <c r="H62" s="43">
        <f t="shared" ref="H62" si="2">+F62*G62</f>
        <v>0</v>
      </c>
      <c r="I62" s="9"/>
      <c r="J62" s="9"/>
      <c r="K62" s="23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</row>
    <row r="63" spans="1:197" s="32" customFormat="1" x14ac:dyDescent="0.25">
      <c r="A63" s="28"/>
      <c r="B63" s="29"/>
      <c r="C63" s="39"/>
      <c r="D63" s="67"/>
      <c r="E63" s="68"/>
      <c r="F63" s="48"/>
      <c r="G63" s="65"/>
      <c r="H63" s="43"/>
      <c r="I63" s="9"/>
      <c r="J63" s="47"/>
      <c r="K63" s="23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</row>
    <row r="64" spans="1:197" s="32" customFormat="1" x14ac:dyDescent="0.25">
      <c r="A64" s="28"/>
      <c r="B64" s="29"/>
      <c r="C64" s="39"/>
      <c r="D64" s="67"/>
      <c r="E64" s="68"/>
      <c r="F64" s="48"/>
      <c r="G64" s="65"/>
      <c r="H64" s="43"/>
      <c r="I64" s="9"/>
      <c r="J64" s="13"/>
      <c r="K64" s="13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</row>
    <row r="65" spans="1:197" s="32" customFormat="1" x14ac:dyDescent="0.25">
      <c r="A65" s="29"/>
      <c r="C65" s="160" t="s">
        <v>46</v>
      </c>
      <c r="D65" s="161"/>
      <c r="E65" s="161"/>
      <c r="F65" s="161"/>
      <c r="G65" s="161"/>
      <c r="H65" s="162"/>
      <c r="I65" s="9"/>
      <c r="J65" s="13"/>
      <c r="K65" s="13"/>
      <c r="L65" s="9"/>
      <c r="M65" s="9"/>
      <c r="N65" s="9"/>
      <c r="O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</row>
    <row r="66" spans="1:197" s="32" customFormat="1" ht="28.5" x14ac:dyDescent="0.25">
      <c r="A66" s="29"/>
      <c r="C66" s="39"/>
      <c r="D66" s="67" t="s">
        <v>88</v>
      </c>
      <c r="E66" s="63">
        <v>27</v>
      </c>
      <c r="F66" s="69"/>
      <c r="G66" s="65"/>
      <c r="H66" s="43">
        <f>+F66*E66</f>
        <v>0</v>
      </c>
      <c r="I66" s="9"/>
      <c r="J66" s="13"/>
      <c r="K66" s="13"/>
      <c r="L66" s="9"/>
      <c r="M66" s="9"/>
      <c r="N66" s="9"/>
      <c r="O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</row>
    <row r="67" spans="1:197" s="32" customFormat="1" x14ac:dyDescent="0.25">
      <c r="A67" s="29"/>
      <c r="C67" s="39"/>
      <c r="D67" s="44"/>
      <c r="E67" s="63"/>
      <c r="F67" s="69"/>
      <c r="G67" s="65"/>
      <c r="H67" s="43"/>
      <c r="I67" s="9"/>
      <c r="J67" s="13"/>
      <c r="K67" s="13"/>
      <c r="L67" s="9"/>
      <c r="M67" s="9"/>
      <c r="N67" s="9"/>
      <c r="O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</row>
    <row r="68" spans="1:197" s="32" customFormat="1" ht="17.25" thickBot="1" x14ac:dyDescent="0.3">
      <c r="A68" s="29"/>
      <c r="C68" s="39"/>
      <c r="D68" s="70"/>
      <c r="E68" s="63"/>
      <c r="F68" s="69"/>
      <c r="G68" s="65"/>
      <c r="H68" s="43"/>
      <c r="I68" s="9"/>
      <c r="J68" s="13"/>
      <c r="K68" s="13"/>
      <c r="L68" s="9"/>
      <c r="M68" s="9"/>
      <c r="N68" s="9"/>
      <c r="O68" s="9">
        <v>8820000</v>
      </c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</row>
    <row r="69" spans="1:197" s="32" customFormat="1" ht="16.5" customHeight="1" x14ac:dyDescent="0.25">
      <c r="A69" s="28"/>
      <c r="B69" s="29"/>
      <c r="C69" s="196" t="s">
        <v>48</v>
      </c>
      <c r="D69" s="197"/>
      <c r="E69" s="197"/>
      <c r="F69" s="197"/>
      <c r="G69" s="198"/>
      <c r="H69" s="43">
        <f>SUM(H53:H68)</f>
        <v>0</v>
      </c>
      <c r="I69" s="71"/>
      <c r="J69" s="9"/>
      <c r="K69" s="23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</row>
    <row r="70" spans="1:197" s="32" customFormat="1" ht="16.5" customHeight="1" x14ac:dyDescent="0.25">
      <c r="A70" s="28"/>
      <c r="B70" s="29"/>
      <c r="C70" s="185" t="s">
        <v>49</v>
      </c>
      <c r="D70" s="186"/>
      <c r="E70" s="186"/>
      <c r="F70" s="186"/>
      <c r="G70" s="187"/>
      <c r="H70" s="43">
        <f>+H47+H69</f>
        <v>0</v>
      </c>
      <c r="I70" s="72"/>
      <c r="J70" s="73"/>
      <c r="K70" s="23"/>
      <c r="L70" s="74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</row>
    <row r="71" spans="1:197" s="32" customFormat="1" x14ac:dyDescent="0.25">
      <c r="A71" s="28"/>
      <c r="B71" s="29"/>
      <c r="C71" s="185" t="s">
        <v>50</v>
      </c>
      <c r="D71" s="186"/>
      <c r="E71" s="186"/>
      <c r="F71" s="186"/>
      <c r="G71" s="187"/>
      <c r="H71" s="43">
        <f t="shared" ref="H71:H72" si="3">+F71*G71</f>
        <v>0</v>
      </c>
      <c r="I71" s="51"/>
      <c r="J71" s="73"/>
      <c r="K71" s="23"/>
      <c r="L71" s="74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</row>
    <row r="72" spans="1:197" s="32" customFormat="1" x14ac:dyDescent="0.25">
      <c r="A72" s="28"/>
      <c r="B72" s="29"/>
      <c r="C72" s="185" t="s">
        <v>51</v>
      </c>
      <c r="D72" s="186"/>
      <c r="E72" s="186"/>
      <c r="F72" s="186"/>
      <c r="G72" s="187"/>
      <c r="H72" s="43">
        <f t="shared" si="3"/>
        <v>0</v>
      </c>
      <c r="I72" s="72"/>
      <c r="J72" s="73"/>
      <c r="K72" s="23"/>
      <c r="L72" s="74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</row>
    <row r="73" spans="1:197" s="32" customFormat="1" x14ac:dyDescent="0.25">
      <c r="A73" s="29"/>
      <c r="C73" s="185" t="s">
        <v>52</v>
      </c>
      <c r="D73" s="186"/>
      <c r="E73" s="186"/>
      <c r="F73" s="186"/>
      <c r="G73" s="187"/>
      <c r="H73" s="43">
        <f>+H70*0.19</f>
        <v>0</v>
      </c>
      <c r="I73" s="47"/>
      <c r="J73" s="9"/>
      <c r="K73" s="23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</row>
    <row r="74" spans="1:197" s="32" customFormat="1" ht="17.25" thickBot="1" x14ac:dyDescent="0.3">
      <c r="A74" s="28"/>
      <c r="B74" s="29"/>
      <c r="C74" s="188" t="s">
        <v>53</v>
      </c>
      <c r="D74" s="189"/>
      <c r="E74" s="189"/>
      <c r="F74" s="189"/>
      <c r="G74" s="190"/>
      <c r="H74" s="43">
        <f>+H70+H73</f>
        <v>0</v>
      </c>
      <c r="I74" s="75"/>
      <c r="J74" s="66"/>
      <c r="K74" s="13"/>
      <c r="L74" s="76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</row>
    <row r="75" spans="1:197" x14ac:dyDescent="0.25">
      <c r="A75" s="11"/>
      <c r="B75" s="29"/>
      <c r="C75" s="77"/>
      <c r="D75" s="78"/>
      <c r="E75" s="78"/>
      <c r="F75" s="78"/>
      <c r="G75" s="78"/>
      <c r="H75" s="79"/>
      <c r="I75" s="9"/>
      <c r="K75" s="23"/>
    </row>
    <row r="76" spans="1:197" ht="28.5" x14ac:dyDescent="0.25">
      <c r="A76" s="25"/>
      <c r="C76" s="80" t="s">
        <v>54</v>
      </c>
      <c r="D76" s="81"/>
      <c r="E76" s="81"/>
      <c r="F76" s="82"/>
      <c r="G76" s="83"/>
      <c r="H76" s="84"/>
      <c r="I76" s="9"/>
      <c r="J76" s="85"/>
      <c r="K76" s="86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85"/>
      <c r="DP76" s="85"/>
      <c r="DQ76" s="85"/>
      <c r="DR76" s="85"/>
      <c r="DS76" s="85"/>
      <c r="DT76" s="85"/>
      <c r="DU76" s="85"/>
      <c r="DV76" s="85"/>
      <c r="DW76" s="85"/>
      <c r="DX76" s="85"/>
      <c r="DY76" s="85"/>
      <c r="DZ76" s="85"/>
      <c r="EA76" s="85"/>
      <c r="EB76" s="85"/>
      <c r="EC76" s="85"/>
      <c r="ED76" s="85"/>
      <c r="EE76" s="85"/>
      <c r="EF76" s="85"/>
      <c r="EG76" s="85"/>
      <c r="EH76" s="85"/>
      <c r="EI76" s="85"/>
      <c r="EJ76" s="85"/>
      <c r="EK76" s="85"/>
      <c r="EL76" s="85"/>
      <c r="EM76" s="85"/>
      <c r="EN76" s="85"/>
      <c r="EO76" s="85"/>
      <c r="EP76" s="85"/>
      <c r="EQ76" s="85"/>
      <c r="ER76" s="85"/>
      <c r="ES76" s="85"/>
      <c r="ET76" s="85"/>
      <c r="EU76" s="85"/>
      <c r="EV76" s="85"/>
      <c r="EW76" s="85"/>
      <c r="EX76" s="85"/>
      <c r="EY76" s="85"/>
      <c r="EZ76" s="85"/>
      <c r="FA76" s="85"/>
      <c r="FB76" s="85"/>
      <c r="FC76" s="85"/>
      <c r="FD76" s="85"/>
      <c r="FE76" s="85"/>
      <c r="FF76" s="85"/>
      <c r="FG76" s="85"/>
      <c r="FH76" s="85"/>
      <c r="FI76" s="85"/>
      <c r="FJ76" s="85"/>
      <c r="FK76" s="85"/>
      <c r="FL76" s="85"/>
      <c r="FM76" s="85"/>
      <c r="FN76" s="85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85"/>
      <c r="GC76" s="85"/>
      <c r="GD76" s="85"/>
      <c r="GE76" s="85"/>
      <c r="GF76" s="85"/>
      <c r="GG76" s="85"/>
      <c r="GH76" s="85"/>
      <c r="GI76" s="85"/>
      <c r="GJ76" s="85"/>
      <c r="GK76" s="85"/>
      <c r="GL76" s="85"/>
      <c r="GM76" s="85"/>
      <c r="GN76" s="85"/>
      <c r="GO76" s="85"/>
    </row>
    <row r="77" spans="1:197" x14ac:dyDescent="0.25">
      <c r="A77" s="25"/>
      <c r="C77" s="87"/>
      <c r="D77" s="88"/>
      <c r="E77" s="88"/>
      <c r="F77" s="89"/>
      <c r="G77" s="90"/>
      <c r="H77" s="91"/>
      <c r="I77" s="9"/>
      <c r="J77" s="85"/>
      <c r="K77" s="86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85"/>
      <c r="DT77" s="85"/>
      <c r="DU77" s="85"/>
      <c r="DV77" s="85"/>
      <c r="DW77" s="85"/>
      <c r="DX77" s="85"/>
      <c r="DY77" s="85"/>
      <c r="DZ77" s="85"/>
      <c r="EA77" s="85"/>
      <c r="EB77" s="85"/>
      <c r="EC77" s="85"/>
      <c r="ED77" s="85"/>
      <c r="EE77" s="85"/>
      <c r="EF77" s="85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</row>
    <row r="78" spans="1:197" x14ac:dyDescent="0.25">
      <c r="A78" s="11"/>
      <c r="B78" s="25"/>
      <c r="C78" s="87"/>
      <c r="D78" s="88"/>
      <c r="E78" s="88"/>
      <c r="F78" s="89"/>
      <c r="G78" s="90"/>
      <c r="H78" s="91"/>
      <c r="I78" s="9"/>
      <c r="J78" s="85"/>
      <c r="K78" s="86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  <c r="CX78" s="85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85"/>
      <c r="DM78" s="85"/>
      <c r="DN78" s="85"/>
      <c r="DO78" s="85"/>
      <c r="DP78" s="85"/>
      <c r="DQ78" s="85"/>
      <c r="DR78" s="85"/>
      <c r="DS78" s="85"/>
      <c r="DT78" s="85"/>
      <c r="DU78" s="85"/>
      <c r="DV78" s="85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5"/>
      <c r="FC78" s="85"/>
      <c r="FD78" s="85"/>
      <c r="FE78" s="85"/>
      <c r="FF78" s="85"/>
      <c r="FG78" s="85"/>
      <c r="FH78" s="85"/>
      <c r="FI78" s="85"/>
      <c r="FJ78" s="85"/>
      <c r="FK78" s="85"/>
      <c r="FL78" s="85"/>
      <c r="FM78" s="85"/>
      <c r="FN78" s="85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85"/>
      <c r="GC78" s="85"/>
      <c r="GD78" s="85"/>
      <c r="GE78" s="85"/>
      <c r="GF78" s="85"/>
      <c r="GG78" s="85"/>
      <c r="GH78" s="85"/>
      <c r="GI78" s="85"/>
      <c r="GJ78" s="85"/>
      <c r="GK78" s="85"/>
      <c r="GL78" s="85"/>
      <c r="GM78" s="85"/>
      <c r="GN78" s="85"/>
      <c r="GO78" s="85"/>
    </row>
    <row r="79" spans="1:197" x14ac:dyDescent="0.25">
      <c r="A79" s="11"/>
      <c r="B79" s="25"/>
      <c r="C79" s="87"/>
      <c r="D79" s="88"/>
      <c r="E79" s="88"/>
      <c r="F79" s="89"/>
      <c r="G79" s="90"/>
      <c r="H79" s="91"/>
      <c r="I79" s="9"/>
      <c r="J79" s="85"/>
      <c r="K79" s="86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  <c r="CX79" s="85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85"/>
      <c r="DM79" s="85"/>
      <c r="DN79" s="85"/>
      <c r="DO79" s="85"/>
      <c r="DP79" s="85"/>
      <c r="DQ79" s="85"/>
      <c r="DR79" s="85"/>
      <c r="DS79" s="85"/>
      <c r="DT79" s="85"/>
      <c r="DU79" s="85"/>
      <c r="DV79" s="85"/>
      <c r="DW79" s="85"/>
      <c r="DX79" s="85"/>
      <c r="DY79" s="85"/>
      <c r="DZ79" s="85"/>
      <c r="EA79" s="85"/>
      <c r="EB79" s="85"/>
      <c r="EC79" s="85"/>
      <c r="ED79" s="85"/>
      <c r="EE79" s="85"/>
      <c r="EF79" s="85"/>
      <c r="EG79" s="85"/>
      <c r="EH79" s="85"/>
      <c r="EI79" s="85"/>
      <c r="EJ79" s="85"/>
      <c r="EK79" s="85"/>
      <c r="EL79" s="85"/>
      <c r="EM79" s="85"/>
      <c r="EN79" s="85"/>
      <c r="EO79" s="85"/>
      <c r="EP79" s="85"/>
      <c r="EQ79" s="85"/>
      <c r="ER79" s="85"/>
      <c r="ES79" s="85"/>
      <c r="ET79" s="85"/>
      <c r="EU79" s="85"/>
      <c r="EV79" s="85"/>
      <c r="EW79" s="85"/>
      <c r="EX79" s="85"/>
      <c r="EY79" s="85"/>
      <c r="EZ79" s="85"/>
      <c r="FA79" s="85"/>
      <c r="FB79" s="85"/>
      <c r="FC79" s="85"/>
      <c r="FD79" s="8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85"/>
      <c r="GC79" s="85"/>
      <c r="GD79" s="85"/>
      <c r="GE79" s="85"/>
      <c r="GF79" s="85"/>
      <c r="GG79" s="85"/>
      <c r="GH79" s="85"/>
      <c r="GI79" s="85"/>
      <c r="GJ79" s="85"/>
      <c r="GK79" s="85"/>
      <c r="GL79" s="85"/>
      <c r="GM79" s="85"/>
      <c r="GN79" s="85"/>
      <c r="GO79" s="85"/>
    </row>
    <row r="80" spans="1:197" x14ac:dyDescent="0.25">
      <c r="A80" s="11"/>
      <c r="B80" s="25"/>
      <c r="C80" s="92"/>
      <c r="D80" s="93"/>
      <c r="E80" s="88"/>
      <c r="F80" s="94"/>
      <c r="G80" s="95"/>
      <c r="H80" s="96"/>
      <c r="I80" s="9"/>
      <c r="J80" s="85"/>
      <c r="K80" s="86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85"/>
      <c r="CV80" s="85"/>
      <c r="CW80" s="85"/>
      <c r="CX80" s="85"/>
      <c r="CY80" s="85"/>
      <c r="CZ80" s="85"/>
      <c r="DA80" s="85"/>
      <c r="DB80" s="85"/>
      <c r="DC80" s="85"/>
      <c r="DD80" s="85"/>
      <c r="DE80" s="85"/>
      <c r="DF80" s="85"/>
      <c r="DG80" s="85"/>
      <c r="DH80" s="85"/>
      <c r="DI80" s="85"/>
      <c r="DJ80" s="85"/>
      <c r="DK80" s="85"/>
      <c r="DL80" s="85"/>
      <c r="DM80" s="85"/>
      <c r="DN80" s="85"/>
      <c r="DO80" s="85"/>
      <c r="DP80" s="85"/>
      <c r="DQ80" s="85"/>
      <c r="DR80" s="85"/>
      <c r="DS80" s="85"/>
      <c r="DT80" s="85"/>
      <c r="DU80" s="85"/>
      <c r="DV80" s="85"/>
      <c r="DW80" s="85"/>
      <c r="DX80" s="85"/>
      <c r="DY80" s="85"/>
      <c r="DZ80" s="85"/>
      <c r="EA80" s="85"/>
      <c r="EB80" s="85"/>
      <c r="EC80" s="85"/>
      <c r="ED80" s="85"/>
      <c r="EE80" s="85"/>
      <c r="EF80" s="85"/>
      <c r="EG80" s="85"/>
      <c r="EH80" s="85"/>
      <c r="EI80" s="85"/>
      <c r="EJ80" s="85"/>
      <c r="EK80" s="85"/>
      <c r="EL80" s="85"/>
      <c r="EM80" s="85"/>
      <c r="EN80" s="85"/>
      <c r="EO80" s="85"/>
      <c r="EP80" s="85"/>
      <c r="EQ80" s="85"/>
      <c r="ER80" s="85"/>
      <c r="ES80" s="85"/>
      <c r="ET80" s="85"/>
      <c r="EU80" s="85"/>
      <c r="EV80" s="85"/>
      <c r="EW80" s="85"/>
      <c r="EX80" s="85"/>
      <c r="EY80" s="85"/>
      <c r="EZ80" s="85"/>
      <c r="FA80" s="85"/>
      <c r="FB80" s="85"/>
      <c r="FC80" s="85"/>
      <c r="FD80" s="85"/>
      <c r="FE80" s="85"/>
      <c r="FF80" s="85"/>
      <c r="FG80" s="85"/>
      <c r="FH80" s="85"/>
      <c r="FI80" s="85"/>
      <c r="FJ80" s="85"/>
      <c r="FK80" s="85"/>
      <c r="FL80" s="85"/>
      <c r="FM80" s="85"/>
      <c r="FN80" s="85"/>
      <c r="FO80" s="85"/>
      <c r="FP80" s="85"/>
      <c r="FQ80" s="85"/>
      <c r="FR80" s="85"/>
      <c r="FS80" s="85"/>
      <c r="FT80" s="85"/>
      <c r="FU80" s="85"/>
      <c r="FV80" s="85"/>
      <c r="FW80" s="85"/>
      <c r="FX80" s="85"/>
      <c r="FY80" s="85"/>
      <c r="FZ80" s="85"/>
      <c r="GA80" s="85"/>
      <c r="GB80" s="85"/>
      <c r="GC80" s="85"/>
      <c r="GD80" s="85"/>
      <c r="GE80" s="85"/>
      <c r="GF80" s="85"/>
      <c r="GG80" s="85"/>
      <c r="GH80" s="85"/>
      <c r="GI80" s="85"/>
      <c r="GJ80" s="85"/>
      <c r="GK80" s="85"/>
      <c r="GL80" s="85"/>
      <c r="GM80" s="85"/>
      <c r="GN80" s="85"/>
      <c r="GO80" s="85"/>
    </row>
    <row r="81" spans="1:197" ht="26.25" customHeight="1" x14ac:dyDescent="0.25">
      <c r="A81" s="11"/>
      <c r="B81" s="25"/>
      <c r="C81" s="199" t="s">
        <v>55</v>
      </c>
      <c r="D81" s="200"/>
      <c r="E81" s="200"/>
      <c r="F81" s="203" t="s">
        <v>56</v>
      </c>
      <c r="G81" s="203"/>
      <c r="H81" s="204"/>
      <c r="I81" s="9"/>
      <c r="J81" s="85"/>
      <c r="K81" s="86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  <c r="CX81" s="85"/>
      <c r="CY81" s="85"/>
      <c r="CZ81" s="85"/>
      <c r="DA81" s="85"/>
      <c r="DB81" s="85"/>
      <c r="DC81" s="85"/>
      <c r="DD81" s="85"/>
      <c r="DE81" s="85"/>
      <c r="DF81" s="85"/>
      <c r="DG81" s="85"/>
      <c r="DH81" s="85"/>
      <c r="DI81" s="85"/>
      <c r="DJ81" s="85"/>
      <c r="DK81" s="85"/>
      <c r="DL81" s="85"/>
      <c r="DM81" s="85"/>
      <c r="DN81" s="85"/>
      <c r="DO81" s="85"/>
      <c r="DP81" s="85"/>
      <c r="DQ81" s="85"/>
      <c r="DR81" s="85"/>
      <c r="DS81" s="85"/>
      <c r="DT81" s="85"/>
      <c r="DU81" s="85"/>
      <c r="DV81" s="85"/>
      <c r="DW81" s="85"/>
      <c r="DX81" s="85"/>
      <c r="DY81" s="85"/>
      <c r="DZ81" s="85"/>
      <c r="EA81" s="85"/>
      <c r="EB81" s="85"/>
      <c r="EC81" s="85"/>
      <c r="ED81" s="85"/>
      <c r="EE81" s="85"/>
      <c r="EF81" s="85"/>
      <c r="EG81" s="85"/>
      <c r="EH81" s="85"/>
      <c r="EI81" s="85"/>
      <c r="EJ81" s="85"/>
      <c r="EK81" s="85"/>
      <c r="EL81" s="85"/>
      <c r="EM81" s="85"/>
      <c r="EN81" s="85"/>
      <c r="EO81" s="85"/>
      <c r="EP81" s="85"/>
      <c r="EQ81" s="85"/>
      <c r="ER81" s="85"/>
      <c r="ES81" s="85"/>
      <c r="ET81" s="85"/>
      <c r="EU81" s="85"/>
      <c r="EV81" s="85"/>
      <c r="EW81" s="85"/>
      <c r="EX81" s="85"/>
      <c r="EY81" s="85"/>
      <c r="EZ81" s="85"/>
      <c r="FA81" s="85"/>
      <c r="FB81" s="85"/>
      <c r="FC81" s="85"/>
      <c r="FD81" s="85"/>
      <c r="FE81" s="85"/>
      <c r="FF81" s="85"/>
      <c r="FG81" s="85"/>
      <c r="FH81" s="85"/>
      <c r="FI81" s="85"/>
      <c r="FJ81" s="85"/>
      <c r="FK81" s="85"/>
      <c r="FL81" s="85"/>
      <c r="FM81" s="85"/>
      <c r="FN81" s="85"/>
      <c r="FO81" s="85"/>
      <c r="FP81" s="85"/>
      <c r="FQ81" s="85"/>
      <c r="FR81" s="85"/>
      <c r="FS81" s="85"/>
      <c r="FT81" s="85"/>
      <c r="FU81" s="85"/>
      <c r="FV81" s="85"/>
      <c r="FW81" s="85"/>
      <c r="FX81" s="85"/>
      <c r="FY81" s="85"/>
      <c r="FZ81" s="85"/>
      <c r="GA81" s="85"/>
      <c r="GB81" s="85"/>
      <c r="GC81" s="85"/>
      <c r="GD81" s="85"/>
      <c r="GE81" s="85"/>
      <c r="GF81" s="85"/>
      <c r="GG81" s="85"/>
      <c r="GH81" s="85"/>
      <c r="GI81" s="85"/>
      <c r="GJ81" s="85"/>
      <c r="GK81" s="85"/>
      <c r="GL81" s="85"/>
      <c r="GM81" s="85"/>
      <c r="GN81" s="85"/>
      <c r="GO81" s="85"/>
    </row>
    <row r="82" spans="1:197" ht="17.25" thickBot="1" x14ac:dyDescent="0.3">
      <c r="A82" s="11"/>
      <c r="B82" s="25"/>
      <c r="C82" s="201"/>
      <c r="D82" s="202"/>
      <c r="E82" s="202"/>
      <c r="F82" s="97"/>
      <c r="G82" s="98"/>
      <c r="H82" s="99"/>
      <c r="I82" s="9"/>
      <c r="K82" s="23"/>
    </row>
    <row r="83" spans="1:197" ht="17.25" thickBot="1" x14ac:dyDescent="0.3">
      <c r="A83" s="11"/>
      <c r="B83" s="11"/>
      <c r="C83" s="10"/>
      <c r="D83" s="100"/>
      <c r="E83" s="100"/>
      <c r="F83" s="10"/>
      <c r="G83" s="100"/>
      <c r="H83" s="100"/>
      <c r="I83" s="21"/>
      <c r="J83" s="10"/>
      <c r="K83" s="25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</row>
    <row r="84" spans="1:197" ht="16.5" customHeight="1" x14ac:dyDescent="0.25">
      <c r="A84" s="11"/>
      <c r="B84" s="2"/>
      <c r="C84" s="2"/>
      <c r="D84" s="10"/>
      <c r="E84" s="10"/>
      <c r="F84" s="2"/>
      <c r="G84" s="10"/>
      <c r="H84" s="10"/>
      <c r="I84" s="9"/>
      <c r="J84" s="2"/>
      <c r="K84" s="101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</row>
    <row r="85" spans="1:197" ht="17.25" thickBot="1" x14ac:dyDescent="0.3">
      <c r="A85" s="102"/>
      <c r="B85" s="103"/>
      <c r="C85" s="104"/>
      <c r="D85" s="105"/>
      <c r="E85" s="105"/>
      <c r="F85" s="106"/>
      <c r="G85" s="21"/>
      <c r="H85" s="21"/>
      <c r="I85" s="21"/>
      <c r="J85" s="21"/>
      <c r="K85" s="107"/>
    </row>
    <row r="86" spans="1:197" x14ac:dyDescent="0.25">
      <c r="I86" s="9"/>
    </row>
    <row r="87" spans="1:197" x14ac:dyDescent="0.25">
      <c r="I87" s="9"/>
    </row>
    <row r="88" spans="1:197" x14ac:dyDescent="0.25">
      <c r="I88" s="9"/>
    </row>
    <row r="89" spans="1:197" x14ac:dyDescent="0.25">
      <c r="I89" s="9"/>
    </row>
    <row r="90" spans="1:197" x14ac:dyDescent="0.25">
      <c r="I90" s="9"/>
    </row>
    <row r="91" spans="1:197" x14ac:dyDescent="0.25">
      <c r="I91" s="9"/>
    </row>
    <row r="92" spans="1:197" x14ac:dyDescent="0.25">
      <c r="I92" s="9"/>
    </row>
    <row r="93" spans="1:197" x14ac:dyDescent="0.25">
      <c r="I93" s="9"/>
    </row>
    <row r="94" spans="1:197" x14ac:dyDescent="0.25">
      <c r="I94" s="9"/>
    </row>
    <row r="95" spans="1:197" s="9" customFormat="1" x14ac:dyDescent="0.25">
      <c r="B95" s="10"/>
      <c r="C95" s="24"/>
      <c r="D95" s="19"/>
      <c r="E95" s="19"/>
      <c r="F95" s="20"/>
    </row>
    <row r="96" spans="1:197" s="9" customFormat="1" x14ac:dyDescent="0.25">
      <c r="C96" s="24"/>
      <c r="D96" s="19"/>
      <c r="E96" s="19"/>
      <c r="F96" s="20"/>
    </row>
    <row r="97" spans="3:6" s="9" customFormat="1" x14ac:dyDescent="0.25">
      <c r="C97" s="24"/>
      <c r="D97" s="19"/>
      <c r="E97" s="19"/>
      <c r="F97" s="20"/>
    </row>
    <row r="98" spans="3:6" s="9" customFormat="1" x14ac:dyDescent="0.25">
      <c r="C98" s="24"/>
      <c r="D98" s="19"/>
      <c r="E98" s="19"/>
      <c r="F98" s="20"/>
    </row>
    <row r="99" spans="3:6" s="9" customFormat="1" x14ac:dyDescent="0.25">
      <c r="C99" s="24"/>
      <c r="D99" s="19"/>
      <c r="E99" s="19"/>
      <c r="F99" s="20"/>
    </row>
    <row r="100" spans="3:6" s="9" customFormat="1" x14ac:dyDescent="0.25">
      <c r="C100" s="24"/>
      <c r="D100" s="19"/>
      <c r="E100" s="19"/>
      <c r="F100" s="20"/>
    </row>
    <row r="101" spans="3:6" s="9" customFormat="1" x14ac:dyDescent="0.25">
      <c r="C101" s="24"/>
      <c r="D101" s="19"/>
      <c r="E101" s="19"/>
      <c r="F101" s="20"/>
    </row>
    <row r="102" spans="3:6" s="9" customFormat="1" x14ac:dyDescent="0.25">
      <c r="C102" s="24"/>
      <c r="D102" s="19"/>
      <c r="E102" s="19"/>
      <c r="F102" s="20"/>
    </row>
    <row r="103" spans="3:6" s="9" customFormat="1" x14ac:dyDescent="0.25">
      <c r="C103" s="24"/>
      <c r="D103" s="19"/>
      <c r="E103" s="19"/>
      <c r="F103" s="20"/>
    </row>
    <row r="104" spans="3:6" s="9" customFormat="1" x14ac:dyDescent="0.25">
      <c r="C104" s="24"/>
      <c r="D104" s="19"/>
      <c r="E104" s="19"/>
      <c r="F104" s="20"/>
    </row>
    <row r="105" spans="3:6" s="9" customFormat="1" x14ac:dyDescent="0.25">
      <c r="C105" s="24"/>
      <c r="D105" s="19"/>
      <c r="E105" s="19"/>
      <c r="F105" s="20"/>
    </row>
    <row r="106" spans="3:6" s="9" customFormat="1" x14ac:dyDescent="0.25">
      <c r="C106" s="24"/>
      <c r="D106" s="19"/>
      <c r="E106" s="19"/>
      <c r="F106" s="20"/>
    </row>
    <row r="107" spans="3:6" s="9" customFormat="1" x14ac:dyDescent="0.25">
      <c r="C107" s="24"/>
      <c r="D107" s="19"/>
      <c r="E107" s="19"/>
      <c r="F107" s="20"/>
    </row>
    <row r="108" spans="3:6" s="9" customFormat="1" x14ac:dyDescent="0.25">
      <c r="C108" s="24"/>
      <c r="D108" s="19"/>
      <c r="E108" s="19"/>
      <c r="F108" s="20"/>
    </row>
    <row r="109" spans="3:6" s="9" customFormat="1" x14ac:dyDescent="0.25">
      <c r="C109" s="24"/>
      <c r="D109" s="19"/>
      <c r="E109" s="19"/>
      <c r="F109" s="20"/>
    </row>
    <row r="110" spans="3:6" s="9" customFormat="1" x14ac:dyDescent="0.25">
      <c r="C110" s="24"/>
      <c r="D110" s="19"/>
      <c r="E110" s="19"/>
      <c r="F110" s="20"/>
    </row>
    <row r="111" spans="3:6" s="9" customFormat="1" x14ac:dyDescent="0.25">
      <c r="C111" s="24"/>
      <c r="D111" s="19"/>
      <c r="E111" s="19"/>
      <c r="F111" s="20"/>
    </row>
    <row r="112" spans="3:6" s="9" customFormat="1" x14ac:dyDescent="0.25">
      <c r="C112" s="24"/>
      <c r="D112" s="19"/>
      <c r="E112" s="19"/>
      <c r="F112" s="20"/>
    </row>
    <row r="113" spans="3:6" s="9" customFormat="1" x14ac:dyDescent="0.25">
      <c r="C113" s="24"/>
      <c r="D113" s="19"/>
      <c r="E113" s="19"/>
      <c r="F113" s="20"/>
    </row>
    <row r="114" spans="3:6" s="9" customFormat="1" x14ac:dyDescent="0.25">
      <c r="C114" s="24"/>
      <c r="D114" s="19"/>
      <c r="E114" s="19"/>
      <c r="F114" s="20"/>
    </row>
    <row r="115" spans="3:6" s="9" customFormat="1" x14ac:dyDescent="0.25">
      <c r="C115" s="24"/>
      <c r="D115" s="19"/>
      <c r="E115" s="19"/>
      <c r="F115" s="20"/>
    </row>
    <row r="116" spans="3:6" s="9" customFormat="1" x14ac:dyDescent="0.25">
      <c r="C116" s="24"/>
      <c r="D116" s="19"/>
      <c r="E116" s="19"/>
      <c r="F116" s="20"/>
    </row>
    <row r="117" spans="3:6" s="9" customFormat="1" x14ac:dyDescent="0.25">
      <c r="C117" s="24"/>
      <c r="D117" s="19"/>
      <c r="E117" s="19"/>
      <c r="F117" s="20"/>
    </row>
    <row r="118" spans="3:6" s="9" customFormat="1" x14ac:dyDescent="0.25">
      <c r="C118" s="24"/>
      <c r="D118" s="19"/>
      <c r="E118" s="19"/>
      <c r="F118" s="20"/>
    </row>
    <row r="119" spans="3:6" s="9" customFormat="1" x14ac:dyDescent="0.25">
      <c r="C119" s="24"/>
      <c r="D119" s="19"/>
      <c r="E119" s="19"/>
      <c r="F119" s="20"/>
    </row>
    <row r="120" spans="3:6" s="9" customFormat="1" x14ac:dyDescent="0.25">
      <c r="C120" s="24"/>
      <c r="D120" s="19"/>
      <c r="E120" s="19"/>
      <c r="F120" s="20"/>
    </row>
    <row r="121" spans="3:6" s="9" customFormat="1" x14ac:dyDescent="0.25">
      <c r="C121" s="24"/>
      <c r="D121" s="19"/>
      <c r="E121" s="19"/>
      <c r="F121" s="20"/>
    </row>
    <row r="122" spans="3:6" s="9" customFormat="1" x14ac:dyDescent="0.25">
      <c r="C122" s="24"/>
      <c r="D122" s="19"/>
      <c r="E122" s="19"/>
      <c r="F122" s="20"/>
    </row>
    <row r="123" spans="3:6" s="9" customFormat="1" x14ac:dyDescent="0.25">
      <c r="C123" s="24"/>
      <c r="D123" s="19"/>
      <c r="E123" s="19"/>
      <c r="F123" s="20"/>
    </row>
    <row r="124" spans="3:6" s="9" customFormat="1" x14ac:dyDescent="0.25">
      <c r="C124" s="24"/>
      <c r="D124" s="19"/>
      <c r="E124" s="19"/>
      <c r="F124" s="20"/>
    </row>
    <row r="125" spans="3:6" s="9" customFormat="1" x14ac:dyDescent="0.25">
      <c r="C125" s="24"/>
      <c r="D125" s="19"/>
      <c r="E125" s="19"/>
      <c r="F125" s="20"/>
    </row>
    <row r="126" spans="3:6" s="9" customFormat="1" x14ac:dyDescent="0.25">
      <c r="C126" s="24"/>
      <c r="D126" s="19"/>
      <c r="E126" s="19"/>
      <c r="F126" s="20"/>
    </row>
    <row r="127" spans="3:6" s="9" customFormat="1" x14ac:dyDescent="0.25">
      <c r="C127" s="24"/>
      <c r="D127" s="19"/>
      <c r="E127" s="19"/>
      <c r="F127" s="20"/>
    </row>
    <row r="128" spans="3:6" s="9" customFormat="1" x14ac:dyDescent="0.25">
      <c r="C128" s="24"/>
      <c r="D128" s="19"/>
      <c r="E128" s="19"/>
      <c r="F128" s="20"/>
    </row>
    <row r="129" spans="3:6" s="9" customFormat="1" x14ac:dyDescent="0.25">
      <c r="C129" s="24"/>
      <c r="D129" s="19"/>
      <c r="E129" s="19"/>
      <c r="F129" s="20"/>
    </row>
    <row r="130" spans="3:6" s="9" customFormat="1" x14ac:dyDescent="0.25">
      <c r="C130" s="24"/>
      <c r="D130" s="19"/>
      <c r="E130" s="19"/>
      <c r="F130" s="20"/>
    </row>
    <row r="131" spans="3:6" s="9" customFormat="1" x14ac:dyDescent="0.25">
      <c r="C131" s="24"/>
      <c r="D131" s="19"/>
      <c r="E131" s="19"/>
      <c r="F131" s="20"/>
    </row>
    <row r="132" spans="3:6" s="9" customFormat="1" x14ac:dyDescent="0.25">
      <c r="C132" s="24"/>
      <c r="D132" s="19"/>
      <c r="E132" s="19"/>
      <c r="F132" s="20"/>
    </row>
    <row r="133" spans="3:6" s="9" customFormat="1" x14ac:dyDescent="0.25">
      <c r="C133" s="24"/>
      <c r="D133" s="19"/>
      <c r="E133" s="19"/>
      <c r="F133" s="20"/>
    </row>
    <row r="134" spans="3:6" s="9" customFormat="1" x14ac:dyDescent="0.25">
      <c r="C134" s="24"/>
      <c r="D134" s="19"/>
      <c r="E134" s="19"/>
      <c r="F134" s="20"/>
    </row>
    <row r="135" spans="3:6" s="9" customFormat="1" x14ac:dyDescent="0.25">
      <c r="C135" s="24"/>
      <c r="D135" s="19"/>
      <c r="E135" s="19"/>
      <c r="F135" s="20"/>
    </row>
    <row r="136" spans="3:6" s="9" customFormat="1" x14ac:dyDescent="0.25">
      <c r="C136" s="24"/>
      <c r="D136" s="19"/>
      <c r="E136" s="19"/>
      <c r="F136" s="20"/>
    </row>
    <row r="137" spans="3:6" s="9" customFormat="1" x14ac:dyDescent="0.25">
      <c r="C137" s="24"/>
      <c r="D137" s="19"/>
      <c r="E137" s="19"/>
      <c r="F137" s="20"/>
    </row>
    <row r="138" spans="3:6" s="9" customFormat="1" x14ac:dyDescent="0.25">
      <c r="C138" s="24"/>
      <c r="D138" s="19"/>
      <c r="E138" s="19"/>
      <c r="F138" s="20"/>
    </row>
    <row r="139" spans="3:6" s="9" customFormat="1" x14ac:dyDescent="0.25">
      <c r="C139" s="24"/>
      <c r="D139" s="19"/>
      <c r="E139" s="19"/>
      <c r="F139" s="20"/>
    </row>
    <row r="140" spans="3:6" s="9" customFormat="1" x14ac:dyDescent="0.25">
      <c r="C140" s="24"/>
      <c r="D140" s="19"/>
      <c r="E140" s="19"/>
      <c r="F140" s="20"/>
    </row>
    <row r="141" spans="3:6" s="9" customFormat="1" x14ac:dyDescent="0.25">
      <c r="C141" s="24"/>
      <c r="D141" s="19"/>
      <c r="E141" s="19"/>
      <c r="F141" s="20"/>
    </row>
    <row r="142" spans="3:6" s="9" customFormat="1" x14ac:dyDescent="0.25">
      <c r="C142" s="24"/>
      <c r="D142" s="19"/>
      <c r="E142" s="19"/>
      <c r="F142" s="20"/>
    </row>
    <row r="143" spans="3:6" s="9" customFormat="1" x14ac:dyDescent="0.25">
      <c r="C143" s="24"/>
      <c r="D143" s="19"/>
      <c r="E143" s="19"/>
      <c r="F143" s="20"/>
    </row>
    <row r="144" spans="3:6" s="9" customFormat="1" x14ac:dyDescent="0.25">
      <c r="C144" s="24"/>
      <c r="D144" s="19"/>
      <c r="E144" s="19"/>
      <c r="F144" s="20"/>
    </row>
    <row r="145" spans="3:6" s="9" customFormat="1" x14ac:dyDescent="0.25">
      <c r="C145" s="24"/>
      <c r="D145" s="19"/>
      <c r="E145" s="19"/>
      <c r="F145" s="20"/>
    </row>
    <row r="146" spans="3:6" s="9" customFormat="1" x14ac:dyDescent="0.25">
      <c r="C146" s="24"/>
      <c r="D146" s="19"/>
      <c r="E146" s="19"/>
      <c r="F146" s="20"/>
    </row>
    <row r="147" spans="3:6" s="9" customFormat="1" x14ac:dyDescent="0.25">
      <c r="C147" s="24"/>
      <c r="D147" s="19"/>
      <c r="E147" s="19"/>
      <c r="F147" s="20"/>
    </row>
    <row r="148" spans="3:6" s="9" customFormat="1" x14ac:dyDescent="0.25">
      <c r="C148" s="24"/>
      <c r="D148" s="19"/>
      <c r="E148" s="19"/>
      <c r="F148" s="20"/>
    </row>
    <row r="149" spans="3:6" s="9" customFormat="1" x14ac:dyDescent="0.25">
      <c r="C149" s="24"/>
      <c r="D149" s="19"/>
      <c r="E149" s="19"/>
      <c r="F149" s="20"/>
    </row>
    <row r="150" spans="3:6" s="9" customFormat="1" x14ac:dyDescent="0.25">
      <c r="C150" s="24"/>
      <c r="D150" s="19"/>
      <c r="E150" s="19"/>
      <c r="F150" s="20"/>
    </row>
    <row r="151" spans="3:6" s="9" customFormat="1" x14ac:dyDescent="0.25">
      <c r="C151" s="24"/>
      <c r="D151" s="19"/>
      <c r="E151" s="19"/>
      <c r="F151" s="20"/>
    </row>
    <row r="152" spans="3:6" s="9" customFormat="1" x14ac:dyDescent="0.25">
      <c r="C152" s="24"/>
      <c r="D152" s="19"/>
      <c r="E152" s="19"/>
      <c r="F152" s="20"/>
    </row>
    <row r="153" spans="3:6" s="9" customFormat="1" x14ac:dyDescent="0.25">
      <c r="C153" s="24"/>
      <c r="D153" s="19"/>
      <c r="E153" s="19"/>
      <c r="F153" s="20"/>
    </row>
    <row r="154" spans="3:6" s="9" customFormat="1" x14ac:dyDescent="0.25">
      <c r="C154" s="24"/>
      <c r="D154" s="19"/>
      <c r="E154" s="19"/>
      <c r="F154" s="20"/>
    </row>
    <row r="155" spans="3:6" s="9" customFormat="1" x14ac:dyDescent="0.25">
      <c r="C155" s="24"/>
      <c r="D155" s="19"/>
      <c r="E155" s="19"/>
      <c r="F155" s="20"/>
    </row>
    <row r="156" spans="3:6" s="9" customFormat="1" x14ac:dyDescent="0.25">
      <c r="C156" s="24"/>
      <c r="D156" s="19"/>
      <c r="E156" s="19"/>
      <c r="F156" s="20"/>
    </row>
    <row r="157" spans="3:6" s="9" customFormat="1" x14ac:dyDescent="0.25">
      <c r="C157" s="24"/>
      <c r="D157" s="19"/>
      <c r="E157" s="19"/>
      <c r="F157" s="20"/>
    </row>
    <row r="158" spans="3:6" s="9" customFormat="1" x14ac:dyDescent="0.25">
      <c r="C158" s="24"/>
      <c r="D158" s="19"/>
      <c r="E158" s="19"/>
      <c r="F158" s="20"/>
    </row>
    <row r="159" spans="3:6" s="9" customFormat="1" x14ac:dyDescent="0.25">
      <c r="C159" s="24"/>
      <c r="D159" s="19"/>
      <c r="E159" s="19"/>
      <c r="F159" s="20"/>
    </row>
    <row r="160" spans="3:6" s="9" customFormat="1" x14ac:dyDescent="0.25">
      <c r="C160" s="24"/>
      <c r="D160" s="19"/>
      <c r="E160" s="19"/>
      <c r="F160" s="20"/>
    </row>
    <row r="161" spans="3:6" s="9" customFormat="1" x14ac:dyDescent="0.25">
      <c r="C161" s="24"/>
      <c r="D161" s="19"/>
      <c r="E161" s="19"/>
      <c r="F161" s="20"/>
    </row>
    <row r="162" spans="3:6" s="9" customFormat="1" x14ac:dyDescent="0.25">
      <c r="C162" s="24"/>
      <c r="D162" s="19"/>
      <c r="E162" s="19"/>
      <c r="F162" s="20"/>
    </row>
    <row r="163" spans="3:6" s="9" customFormat="1" x14ac:dyDescent="0.25">
      <c r="C163" s="24"/>
      <c r="D163" s="19"/>
      <c r="E163" s="19"/>
      <c r="F163" s="20"/>
    </row>
    <row r="164" spans="3:6" s="9" customFormat="1" x14ac:dyDescent="0.25">
      <c r="C164" s="24"/>
      <c r="D164" s="19"/>
      <c r="E164" s="19"/>
      <c r="F164" s="20"/>
    </row>
    <row r="165" spans="3:6" s="9" customFormat="1" x14ac:dyDescent="0.25">
      <c r="C165" s="24"/>
      <c r="D165" s="19"/>
      <c r="E165" s="19"/>
      <c r="F165" s="20"/>
    </row>
    <row r="166" spans="3:6" s="9" customFormat="1" x14ac:dyDescent="0.25">
      <c r="C166" s="24"/>
      <c r="D166" s="19"/>
      <c r="E166" s="19"/>
      <c r="F166" s="20"/>
    </row>
    <row r="167" spans="3:6" s="9" customFormat="1" x14ac:dyDescent="0.25">
      <c r="C167" s="24"/>
      <c r="D167" s="19"/>
      <c r="E167" s="19"/>
      <c r="F167" s="20"/>
    </row>
    <row r="168" spans="3:6" s="9" customFormat="1" x14ac:dyDescent="0.25">
      <c r="C168" s="24"/>
      <c r="D168" s="19"/>
      <c r="E168" s="19"/>
      <c r="F168" s="20"/>
    </row>
    <row r="169" spans="3:6" s="9" customFormat="1" x14ac:dyDescent="0.25">
      <c r="C169" s="24"/>
      <c r="D169" s="19"/>
      <c r="E169" s="19"/>
      <c r="F169" s="20"/>
    </row>
    <row r="170" spans="3:6" s="9" customFormat="1" x14ac:dyDescent="0.25">
      <c r="C170" s="24"/>
      <c r="D170" s="19"/>
      <c r="E170" s="19"/>
      <c r="F170" s="20"/>
    </row>
    <row r="171" spans="3:6" s="9" customFormat="1" x14ac:dyDescent="0.25">
      <c r="C171" s="24"/>
      <c r="D171" s="19"/>
      <c r="E171" s="19"/>
      <c r="F171" s="20"/>
    </row>
    <row r="172" spans="3:6" s="9" customFormat="1" x14ac:dyDescent="0.25">
      <c r="C172" s="24"/>
      <c r="D172" s="19"/>
      <c r="E172" s="19"/>
      <c r="F172" s="20"/>
    </row>
    <row r="173" spans="3:6" s="9" customFormat="1" x14ac:dyDescent="0.25">
      <c r="C173" s="24"/>
      <c r="D173" s="19"/>
      <c r="E173" s="19"/>
      <c r="F173" s="20"/>
    </row>
    <row r="174" spans="3:6" s="9" customFormat="1" x14ac:dyDescent="0.25">
      <c r="C174" s="24"/>
      <c r="D174" s="19"/>
      <c r="E174" s="19"/>
      <c r="F174" s="20"/>
    </row>
    <row r="175" spans="3:6" s="9" customFormat="1" x14ac:dyDescent="0.25">
      <c r="C175" s="24"/>
      <c r="D175" s="19"/>
      <c r="E175" s="19"/>
      <c r="F175" s="20"/>
    </row>
    <row r="176" spans="3:6" s="9" customFormat="1" x14ac:dyDescent="0.25">
      <c r="C176" s="24"/>
      <c r="D176" s="19"/>
      <c r="E176" s="19"/>
      <c r="F176" s="20"/>
    </row>
    <row r="177" spans="3:6" s="9" customFormat="1" x14ac:dyDescent="0.25">
      <c r="C177" s="24"/>
      <c r="D177" s="19"/>
      <c r="E177" s="19"/>
      <c r="F177" s="20"/>
    </row>
    <row r="178" spans="3:6" s="9" customFormat="1" x14ac:dyDescent="0.25">
      <c r="C178" s="24"/>
      <c r="D178" s="19"/>
      <c r="E178" s="19"/>
      <c r="F178" s="20"/>
    </row>
    <row r="179" spans="3:6" s="9" customFormat="1" x14ac:dyDescent="0.25">
      <c r="C179" s="24"/>
      <c r="D179" s="19"/>
      <c r="E179" s="19"/>
      <c r="F179" s="20"/>
    </row>
    <row r="180" spans="3:6" s="9" customFormat="1" x14ac:dyDescent="0.25">
      <c r="C180" s="24"/>
      <c r="D180" s="19"/>
      <c r="E180" s="19"/>
      <c r="F180" s="20"/>
    </row>
    <row r="181" spans="3:6" s="9" customFormat="1" x14ac:dyDescent="0.25">
      <c r="C181" s="24"/>
      <c r="D181" s="19"/>
      <c r="E181" s="19"/>
      <c r="F181" s="20"/>
    </row>
    <row r="182" spans="3:6" s="9" customFormat="1" x14ac:dyDescent="0.25">
      <c r="C182" s="24"/>
      <c r="D182" s="19"/>
      <c r="E182" s="19"/>
      <c r="F182" s="20"/>
    </row>
    <row r="183" spans="3:6" s="9" customFormat="1" x14ac:dyDescent="0.25">
      <c r="C183" s="24"/>
      <c r="D183" s="19"/>
      <c r="E183" s="19"/>
      <c r="F183" s="20"/>
    </row>
    <row r="184" spans="3:6" s="9" customFormat="1" x14ac:dyDescent="0.25">
      <c r="C184" s="24"/>
      <c r="D184" s="19"/>
      <c r="E184" s="19"/>
      <c r="F184" s="20"/>
    </row>
    <row r="185" spans="3:6" s="9" customFormat="1" x14ac:dyDescent="0.25">
      <c r="C185" s="24"/>
      <c r="D185" s="19"/>
      <c r="E185" s="19"/>
      <c r="F185" s="20"/>
    </row>
    <row r="186" spans="3:6" s="9" customFormat="1" x14ac:dyDescent="0.25">
      <c r="C186" s="24"/>
      <c r="D186" s="19"/>
      <c r="E186" s="19"/>
      <c r="F186" s="20"/>
    </row>
    <row r="187" spans="3:6" s="9" customFormat="1" x14ac:dyDescent="0.25">
      <c r="C187" s="24"/>
      <c r="D187" s="19"/>
      <c r="E187" s="19"/>
      <c r="F187" s="20"/>
    </row>
    <row r="188" spans="3:6" s="9" customFormat="1" x14ac:dyDescent="0.25">
      <c r="C188" s="24"/>
      <c r="D188" s="19"/>
      <c r="E188" s="19"/>
      <c r="F188" s="20"/>
    </row>
    <row r="189" spans="3:6" s="9" customFormat="1" x14ac:dyDescent="0.25">
      <c r="C189" s="24"/>
      <c r="D189" s="19"/>
      <c r="E189" s="19"/>
      <c r="F189" s="20"/>
    </row>
    <row r="190" spans="3:6" s="9" customFormat="1" x14ac:dyDescent="0.25">
      <c r="C190" s="24"/>
      <c r="D190" s="19"/>
      <c r="E190" s="19"/>
      <c r="F190" s="20"/>
    </row>
    <row r="191" spans="3:6" s="9" customFormat="1" x14ac:dyDescent="0.25">
      <c r="C191" s="24"/>
      <c r="D191" s="19"/>
      <c r="E191" s="19"/>
      <c r="F191" s="20"/>
    </row>
    <row r="192" spans="3:6" s="9" customFormat="1" x14ac:dyDescent="0.25">
      <c r="C192" s="24"/>
      <c r="D192" s="19"/>
      <c r="E192" s="19"/>
      <c r="F192" s="20"/>
    </row>
    <row r="193" spans="3:6" s="9" customFormat="1" x14ac:dyDescent="0.25">
      <c r="C193" s="24"/>
      <c r="D193" s="19"/>
      <c r="E193" s="19"/>
      <c r="F193" s="20"/>
    </row>
    <row r="194" spans="3:6" s="9" customFormat="1" x14ac:dyDescent="0.25">
      <c r="C194" s="24"/>
      <c r="D194" s="19"/>
      <c r="E194" s="19"/>
      <c r="F194" s="20"/>
    </row>
    <row r="195" spans="3:6" s="9" customFormat="1" x14ac:dyDescent="0.25">
      <c r="C195" s="24"/>
      <c r="D195" s="19"/>
      <c r="E195" s="19"/>
      <c r="F195" s="20"/>
    </row>
    <row r="196" spans="3:6" s="9" customFormat="1" x14ac:dyDescent="0.25">
      <c r="C196" s="24"/>
      <c r="D196" s="19"/>
      <c r="E196" s="19"/>
      <c r="F196" s="20"/>
    </row>
    <row r="197" spans="3:6" s="9" customFormat="1" x14ac:dyDescent="0.25">
      <c r="C197" s="24"/>
      <c r="D197" s="19"/>
      <c r="E197" s="19"/>
      <c r="F197" s="20"/>
    </row>
    <row r="198" spans="3:6" s="9" customFormat="1" x14ac:dyDescent="0.25">
      <c r="C198" s="24"/>
      <c r="D198" s="19"/>
      <c r="E198" s="19"/>
      <c r="F198" s="20"/>
    </row>
    <row r="199" spans="3:6" s="9" customFormat="1" x14ac:dyDescent="0.25">
      <c r="C199" s="24"/>
      <c r="D199" s="19"/>
      <c r="E199" s="19"/>
      <c r="F199" s="20"/>
    </row>
    <row r="200" spans="3:6" s="9" customFormat="1" x14ac:dyDescent="0.25">
      <c r="C200" s="24"/>
      <c r="D200" s="19"/>
      <c r="E200" s="19"/>
      <c r="F200" s="20"/>
    </row>
    <row r="201" spans="3:6" s="9" customFormat="1" x14ac:dyDescent="0.25">
      <c r="C201" s="24"/>
      <c r="D201" s="19"/>
      <c r="E201" s="19"/>
      <c r="F201" s="20"/>
    </row>
    <row r="202" spans="3:6" s="9" customFormat="1" x14ac:dyDescent="0.25">
      <c r="C202" s="24"/>
      <c r="D202" s="19"/>
      <c r="E202" s="19"/>
      <c r="F202" s="20"/>
    </row>
    <row r="203" spans="3:6" s="9" customFormat="1" x14ac:dyDescent="0.25">
      <c r="C203" s="24"/>
      <c r="D203" s="19"/>
      <c r="E203" s="19"/>
      <c r="F203" s="20"/>
    </row>
    <row r="204" spans="3:6" s="9" customFormat="1" x14ac:dyDescent="0.25">
      <c r="C204" s="24"/>
      <c r="D204" s="19"/>
      <c r="E204" s="19"/>
      <c r="F204" s="20"/>
    </row>
    <row r="205" spans="3:6" s="9" customFormat="1" x14ac:dyDescent="0.25">
      <c r="C205" s="24"/>
      <c r="D205" s="19"/>
      <c r="E205" s="19"/>
      <c r="F205" s="20"/>
    </row>
    <row r="206" spans="3:6" s="9" customFormat="1" x14ac:dyDescent="0.25">
      <c r="C206" s="24"/>
      <c r="D206" s="19"/>
      <c r="E206" s="19"/>
      <c r="F206" s="20"/>
    </row>
    <row r="207" spans="3:6" s="9" customFormat="1" x14ac:dyDescent="0.25">
      <c r="C207" s="24"/>
      <c r="D207" s="19"/>
      <c r="E207" s="19"/>
      <c r="F207" s="20"/>
    </row>
    <row r="208" spans="3:6" s="9" customFormat="1" x14ac:dyDescent="0.25">
      <c r="C208" s="24"/>
      <c r="D208" s="19"/>
      <c r="E208" s="19"/>
      <c r="F208" s="20"/>
    </row>
    <row r="209" spans="3:6" s="9" customFormat="1" x14ac:dyDescent="0.25">
      <c r="C209" s="24"/>
      <c r="D209" s="19"/>
      <c r="E209" s="19"/>
      <c r="F209" s="20"/>
    </row>
    <row r="210" spans="3:6" s="9" customFormat="1" x14ac:dyDescent="0.25">
      <c r="C210" s="24"/>
      <c r="D210" s="19"/>
      <c r="E210" s="19"/>
      <c r="F210" s="20"/>
    </row>
    <row r="211" spans="3:6" s="9" customFormat="1" x14ac:dyDescent="0.25">
      <c r="C211" s="24"/>
      <c r="D211" s="19"/>
      <c r="E211" s="19"/>
      <c r="F211" s="20"/>
    </row>
    <row r="212" spans="3:6" s="9" customFormat="1" x14ac:dyDescent="0.25">
      <c r="C212" s="24"/>
      <c r="D212" s="19"/>
      <c r="E212" s="19"/>
      <c r="F212" s="20"/>
    </row>
    <row r="213" spans="3:6" s="9" customFormat="1" x14ac:dyDescent="0.25">
      <c r="C213" s="24"/>
      <c r="D213" s="19"/>
      <c r="E213" s="19"/>
      <c r="F213" s="20"/>
    </row>
    <row r="214" spans="3:6" s="9" customFormat="1" x14ac:dyDescent="0.25">
      <c r="C214" s="24"/>
      <c r="D214" s="19"/>
      <c r="E214" s="19"/>
      <c r="F214" s="20"/>
    </row>
    <row r="215" spans="3:6" s="9" customFormat="1" x14ac:dyDescent="0.25">
      <c r="C215" s="24"/>
      <c r="D215" s="19"/>
      <c r="E215" s="19"/>
      <c r="F215" s="20"/>
    </row>
    <row r="216" spans="3:6" s="9" customFormat="1" x14ac:dyDescent="0.25">
      <c r="C216" s="24"/>
      <c r="D216" s="19"/>
      <c r="E216" s="19"/>
      <c r="F216" s="20"/>
    </row>
    <row r="217" spans="3:6" s="9" customFormat="1" x14ac:dyDescent="0.25">
      <c r="C217" s="24"/>
      <c r="D217" s="19"/>
      <c r="E217" s="19"/>
      <c r="F217" s="20"/>
    </row>
    <row r="218" spans="3:6" s="9" customFormat="1" x14ac:dyDescent="0.25">
      <c r="C218" s="24"/>
      <c r="D218" s="19"/>
      <c r="E218" s="19"/>
      <c r="F218" s="20"/>
    </row>
    <row r="219" spans="3:6" s="9" customFormat="1" x14ac:dyDescent="0.25">
      <c r="C219" s="24"/>
      <c r="D219" s="19"/>
      <c r="E219" s="19"/>
      <c r="F219" s="20"/>
    </row>
    <row r="220" spans="3:6" s="9" customFormat="1" x14ac:dyDescent="0.25">
      <c r="C220" s="24"/>
      <c r="D220" s="19"/>
      <c r="E220" s="19"/>
      <c r="F220" s="20"/>
    </row>
    <row r="221" spans="3:6" s="9" customFormat="1" x14ac:dyDescent="0.25">
      <c r="C221" s="24"/>
      <c r="D221" s="19"/>
      <c r="E221" s="19"/>
      <c r="F221" s="20"/>
    </row>
    <row r="222" spans="3:6" s="9" customFormat="1" x14ac:dyDescent="0.25">
      <c r="C222" s="24"/>
      <c r="D222" s="19"/>
      <c r="E222" s="19"/>
      <c r="F222" s="20"/>
    </row>
    <row r="223" spans="3:6" s="9" customFormat="1" x14ac:dyDescent="0.25">
      <c r="C223" s="24"/>
      <c r="D223" s="19"/>
      <c r="E223" s="19"/>
      <c r="F223" s="20"/>
    </row>
    <row r="224" spans="3:6" s="9" customFormat="1" x14ac:dyDescent="0.25">
      <c r="C224" s="24"/>
      <c r="D224" s="19"/>
      <c r="E224" s="19"/>
      <c r="F224" s="20"/>
    </row>
    <row r="225" spans="3:6" s="9" customFormat="1" x14ac:dyDescent="0.25">
      <c r="C225" s="24"/>
      <c r="D225" s="19"/>
      <c r="E225" s="19"/>
      <c r="F225" s="20"/>
    </row>
    <row r="226" spans="3:6" s="9" customFormat="1" x14ac:dyDescent="0.25">
      <c r="C226" s="24"/>
      <c r="D226" s="19"/>
      <c r="E226" s="19"/>
      <c r="F226" s="20"/>
    </row>
    <row r="227" spans="3:6" s="9" customFormat="1" x14ac:dyDescent="0.25">
      <c r="C227" s="24"/>
      <c r="D227" s="19"/>
      <c r="E227" s="19"/>
      <c r="F227" s="20"/>
    </row>
    <row r="228" spans="3:6" s="9" customFormat="1" x14ac:dyDescent="0.25">
      <c r="C228" s="24"/>
      <c r="D228" s="19"/>
      <c r="E228" s="19"/>
      <c r="F228" s="20"/>
    </row>
    <row r="229" spans="3:6" s="9" customFormat="1" x14ac:dyDescent="0.25">
      <c r="C229" s="24"/>
      <c r="D229" s="19"/>
      <c r="E229" s="19"/>
      <c r="F229" s="20"/>
    </row>
    <row r="230" spans="3:6" s="9" customFormat="1" x14ac:dyDescent="0.25">
      <c r="C230" s="24"/>
      <c r="D230" s="19"/>
      <c r="E230" s="19"/>
      <c r="F230" s="20"/>
    </row>
    <row r="231" spans="3:6" s="9" customFormat="1" x14ac:dyDescent="0.25">
      <c r="C231" s="24"/>
      <c r="D231" s="19"/>
      <c r="E231" s="19"/>
      <c r="F231" s="20"/>
    </row>
    <row r="232" spans="3:6" s="9" customFormat="1" x14ac:dyDescent="0.25">
      <c r="C232" s="24"/>
      <c r="D232" s="19"/>
      <c r="E232" s="19"/>
      <c r="F232" s="20"/>
    </row>
    <row r="233" spans="3:6" s="9" customFormat="1" x14ac:dyDescent="0.25">
      <c r="C233" s="24"/>
      <c r="D233" s="19"/>
      <c r="E233" s="19"/>
      <c r="F233" s="20"/>
    </row>
    <row r="234" spans="3:6" s="9" customFormat="1" x14ac:dyDescent="0.25">
      <c r="C234" s="24"/>
      <c r="D234" s="19"/>
      <c r="E234" s="19"/>
      <c r="F234" s="20"/>
    </row>
    <row r="235" spans="3:6" s="9" customFormat="1" x14ac:dyDescent="0.25">
      <c r="C235" s="24"/>
      <c r="D235" s="19"/>
      <c r="E235" s="19"/>
      <c r="F235" s="20"/>
    </row>
    <row r="236" spans="3:6" s="9" customFormat="1" x14ac:dyDescent="0.25">
      <c r="C236" s="24"/>
      <c r="D236" s="19"/>
      <c r="E236" s="19"/>
      <c r="F236" s="20"/>
    </row>
    <row r="237" spans="3:6" s="9" customFormat="1" x14ac:dyDescent="0.25">
      <c r="C237" s="24"/>
      <c r="D237" s="19"/>
      <c r="E237" s="19"/>
      <c r="F237" s="20"/>
    </row>
    <row r="238" spans="3:6" s="9" customFormat="1" x14ac:dyDescent="0.25">
      <c r="C238" s="24"/>
      <c r="D238" s="19"/>
      <c r="E238" s="19"/>
      <c r="F238" s="20"/>
    </row>
    <row r="239" spans="3:6" s="9" customFormat="1" x14ac:dyDescent="0.25">
      <c r="C239" s="24"/>
      <c r="D239" s="19"/>
      <c r="E239" s="19"/>
      <c r="F239" s="20"/>
    </row>
    <row r="240" spans="3:6" s="9" customFormat="1" x14ac:dyDescent="0.25">
      <c r="C240" s="24"/>
      <c r="D240" s="19"/>
      <c r="E240" s="19"/>
      <c r="F240" s="20"/>
    </row>
    <row r="241" spans="3:6" s="9" customFormat="1" x14ac:dyDescent="0.25">
      <c r="C241" s="24"/>
      <c r="D241" s="19"/>
      <c r="E241" s="19"/>
      <c r="F241" s="20"/>
    </row>
    <row r="242" spans="3:6" s="9" customFormat="1" x14ac:dyDescent="0.25">
      <c r="C242" s="24"/>
      <c r="D242" s="19"/>
      <c r="E242" s="19"/>
      <c r="F242" s="20"/>
    </row>
    <row r="243" spans="3:6" s="9" customFormat="1" x14ac:dyDescent="0.25">
      <c r="C243" s="24"/>
      <c r="D243" s="19"/>
      <c r="E243" s="19"/>
      <c r="F243" s="20"/>
    </row>
    <row r="244" spans="3:6" s="9" customFormat="1" x14ac:dyDescent="0.25">
      <c r="C244" s="24"/>
      <c r="D244" s="19"/>
      <c r="E244" s="19"/>
      <c r="F244" s="20"/>
    </row>
    <row r="245" spans="3:6" s="9" customFormat="1" x14ac:dyDescent="0.25">
      <c r="C245" s="24"/>
      <c r="D245" s="19"/>
      <c r="E245" s="19"/>
      <c r="F245" s="20"/>
    </row>
    <row r="246" spans="3:6" s="9" customFormat="1" x14ac:dyDescent="0.25">
      <c r="C246" s="24"/>
      <c r="D246" s="19"/>
      <c r="E246" s="19"/>
      <c r="F246" s="20"/>
    </row>
    <row r="247" spans="3:6" s="9" customFormat="1" x14ac:dyDescent="0.25">
      <c r="C247" s="24"/>
      <c r="D247" s="19"/>
      <c r="E247" s="19"/>
      <c r="F247" s="20"/>
    </row>
    <row r="248" spans="3:6" s="9" customFormat="1" x14ac:dyDescent="0.25">
      <c r="C248" s="24"/>
      <c r="D248" s="19"/>
      <c r="E248" s="19"/>
      <c r="F248" s="20"/>
    </row>
    <row r="249" spans="3:6" s="9" customFormat="1" x14ac:dyDescent="0.25">
      <c r="C249" s="24"/>
      <c r="D249" s="19"/>
      <c r="E249" s="19"/>
      <c r="F249" s="20"/>
    </row>
    <row r="250" spans="3:6" s="9" customFormat="1" x14ac:dyDescent="0.25">
      <c r="C250" s="24"/>
      <c r="D250" s="19"/>
      <c r="E250" s="19"/>
      <c r="F250" s="20"/>
    </row>
    <row r="251" spans="3:6" s="9" customFormat="1" x14ac:dyDescent="0.25">
      <c r="C251" s="24"/>
      <c r="D251" s="19"/>
      <c r="E251" s="19"/>
      <c r="F251" s="20"/>
    </row>
    <row r="252" spans="3:6" s="9" customFormat="1" x14ac:dyDescent="0.25">
      <c r="C252" s="24"/>
      <c r="D252" s="19"/>
      <c r="E252" s="19"/>
      <c r="F252" s="20"/>
    </row>
    <row r="253" spans="3:6" s="9" customFormat="1" x14ac:dyDescent="0.25">
      <c r="C253" s="24"/>
      <c r="D253" s="19"/>
      <c r="E253" s="19"/>
      <c r="F253" s="20"/>
    </row>
    <row r="254" spans="3:6" s="9" customFormat="1" x14ac:dyDescent="0.25">
      <c r="C254" s="24"/>
      <c r="D254" s="19"/>
      <c r="E254" s="19"/>
      <c r="F254" s="20"/>
    </row>
    <row r="255" spans="3:6" s="9" customFormat="1" x14ac:dyDescent="0.25">
      <c r="C255" s="24"/>
      <c r="D255" s="19"/>
      <c r="E255" s="19"/>
      <c r="F255" s="20"/>
    </row>
    <row r="256" spans="3:6" s="9" customFormat="1" x14ac:dyDescent="0.25">
      <c r="C256" s="24"/>
      <c r="D256" s="19"/>
      <c r="E256" s="19"/>
      <c r="F256" s="20"/>
    </row>
    <row r="257" spans="3:6" s="9" customFormat="1" x14ac:dyDescent="0.25">
      <c r="C257" s="24"/>
      <c r="D257" s="19"/>
      <c r="E257" s="19"/>
      <c r="F257" s="20"/>
    </row>
    <row r="258" spans="3:6" s="9" customFormat="1" x14ac:dyDescent="0.25">
      <c r="C258" s="24"/>
      <c r="D258" s="19"/>
      <c r="E258" s="19"/>
      <c r="F258" s="20"/>
    </row>
    <row r="259" spans="3:6" s="9" customFormat="1" x14ac:dyDescent="0.25">
      <c r="C259" s="24"/>
      <c r="D259" s="19"/>
      <c r="E259" s="19"/>
      <c r="F259" s="20"/>
    </row>
    <row r="260" spans="3:6" s="9" customFormat="1" x14ac:dyDescent="0.25">
      <c r="C260" s="24"/>
      <c r="D260" s="19"/>
      <c r="E260" s="19"/>
      <c r="F260" s="20"/>
    </row>
    <row r="261" spans="3:6" s="9" customFormat="1" x14ac:dyDescent="0.25">
      <c r="C261" s="24"/>
      <c r="D261" s="19"/>
      <c r="E261" s="19"/>
      <c r="F261" s="20"/>
    </row>
    <row r="262" spans="3:6" s="9" customFormat="1" x14ac:dyDescent="0.25">
      <c r="C262" s="24"/>
      <c r="D262" s="19"/>
      <c r="E262" s="19"/>
      <c r="F262" s="20"/>
    </row>
    <row r="263" spans="3:6" s="9" customFormat="1" x14ac:dyDescent="0.25">
      <c r="C263" s="24"/>
      <c r="D263" s="19"/>
      <c r="E263" s="19"/>
      <c r="F263" s="20"/>
    </row>
    <row r="264" spans="3:6" s="9" customFormat="1" x14ac:dyDescent="0.25">
      <c r="C264" s="24"/>
      <c r="D264" s="19"/>
      <c r="E264" s="19"/>
      <c r="F264" s="20"/>
    </row>
    <row r="265" spans="3:6" s="9" customFormat="1" x14ac:dyDescent="0.25">
      <c r="C265" s="24"/>
      <c r="D265" s="19"/>
      <c r="E265" s="19"/>
      <c r="F265" s="20"/>
    </row>
    <row r="266" spans="3:6" s="9" customFormat="1" x14ac:dyDescent="0.25">
      <c r="C266" s="24"/>
      <c r="D266" s="19"/>
      <c r="E266" s="19"/>
      <c r="F266" s="20"/>
    </row>
    <row r="267" spans="3:6" s="9" customFormat="1" x14ac:dyDescent="0.25">
      <c r="C267" s="24"/>
      <c r="D267" s="19"/>
      <c r="E267" s="19"/>
      <c r="F267" s="20"/>
    </row>
    <row r="268" spans="3:6" s="9" customFormat="1" x14ac:dyDescent="0.25">
      <c r="C268" s="24"/>
      <c r="D268" s="19"/>
      <c r="E268" s="19"/>
      <c r="F268" s="20"/>
    </row>
    <row r="269" spans="3:6" s="9" customFormat="1" x14ac:dyDescent="0.25">
      <c r="C269" s="24"/>
      <c r="D269" s="19"/>
      <c r="E269" s="19"/>
      <c r="F269" s="20"/>
    </row>
    <row r="270" spans="3:6" s="9" customFormat="1" x14ac:dyDescent="0.25">
      <c r="C270" s="24"/>
      <c r="D270" s="19"/>
      <c r="E270" s="19"/>
      <c r="F270" s="20"/>
    </row>
    <row r="271" spans="3:6" s="9" customFormat="1" x14ac:dyDescent="0.25">
      <c r="C271" s="24"/>
      <c r="D271" s="19"/>
      <c r="E271" s="19"/>
      <c r="F271" s="20"/>
    </row>
    <row r="272" spans="3:6" s="9" customFormat="1" x14ac:dyDescent="0.25">
      <c r="C272" s="24"/>
      <c r="D272" s="19"/>
      <c r="E272" s="19"/>
      <c r="F272" s="20"/>
    </row>
    <row r="273" spans="3:6" s="9" customFormat="1" x14ac:dyDescent="0.25">
      <c r="C273" s="24"/>
      <c r="D273" s="19"/>
      <c r="E273" s="19"/>
      <c r="F273" s="20"/>
    </row>
    <row r="274" spans="3:6" s="9" customFormat="1" x14ac:dyDescent="0.25">
      <c r="C274" s="24"/>
      <c r="D274" s="19"/>
      <c r="E274" s="19"/>
      <c r="F274" s="20"/>
    </row>
    <row r="275" spans="3:6" s="9" customFormat="1" x14ac:dyDescent="0.25">
      <c r="C275" s="24"/>
      <c r="D275" s="19"/>
      <c r="E275" s="19"/>
      <c r="F275" s="20"/>
    </row>
    <row r="276" spans="3:6" s="9" customFormat="1" x14ac:dyDescent="0.25">
      <c r="C276" s="24"/>
      <c r="D276" s="19"/>
      <c r="E276" s="19"/>
      <c r="F276" s="20"/>
    </row>
    <row r="277" spans="3:6" s="9" customFormat="1" x14ac:dyDescent="0.25">
      <c r="C277" s="24"/>
      <c r="D277" s="19"/>
      <c r="E277" s="19"/>
      <c r="F277" s="20"/>
    </row>
    <row r="278" spans="3:6" s="9" customFormat="1" x14ac:dyDescent="0.25">
      <c r="C278" s="24"/>
      <c r="D278" s="19"/>
      <c r="E278" s="19"/>
      <c r="F278" s="20"/>
    </row>
    <row r="279" spans="3:6" s="9" customFormat="1" x14ac:dyDescent="0.25">
      <c r="C279" s="24"/>
      <c r="D279" s="19"/>
      <c r="E279" s="19"/>
      <c r="F279" s="20"/>
    </row>
    <row r="280" spans="3:6" s="9" customFormat="1" x14ac:dyDescent="0.25">
      <c r="C280" s="24"/>
      <c r="D280" s="19"/>
      <c r="E280" s="19"/>
      <c r="F280" s="20"/>
    </row>
    <row r="281" spans="3:6" s="9" customFormat="1" x14ac:dyDescent="0.25">
      <c r="C281" s="24"/>
      <c r="D281" s="19"/>
      <c r="E281" s="19"/>
      <c r="F281" s="20"/>
    </row>
    <row r="282" spans="3:6" s="9" customFormat="1" x14ac:dyDescent="0.25">
      <c r="C282" s="24"/>
      <c r="D282" s="19"/>
      <c r="E282" s="19"/>
      <c r="F282" s="20"/>
    </row>
    <row r="283" spans="3:6" s="9" customFormat="1" x14ac:dyDescent="0.25">
      <c r="C283" s="24"/>
      <c r="D283" s="19"/>
      <c r="E283" s="19"/>
      <c r="F283" s="20"/>
    </row>
    <row r="284" spans="3:6" s="9" customFormat="1" x14ac:dyDescent="0.25">
      <c r="C284" s="24"/>
      <c r="D284" s="19"/>
      <c r="E284" s="19"/>
      <c r="F284" s="20"/>
    </row>
    <row r="285" spans="3:6" s="9" customFormat="1" x14ac:dyDescent="0.25">
      <c r="C285" s="24"/>
      <c r="D285" s="19"/>
      <c r="E285" s="19"/>
      <c r="F285" s="20"/>
    </row>
    <row r="286" spans="3:6" s="9" customFormat="1" x14ac:dyDescent="0.25">
      <c r="C286" s="24"/>
      <c r="D286" s="19"/>
      <c r="E286" s="19"/>
      <c r="F286" s="20"/>
    </row>
    <row r="287" spans="3:6" s="9" customFormat="1" x14ac:dyDescent="0.25">
      <c r="C287" s="24"/>
      <c r="D287" s="19"/>
      <c r="E287" s="19"/>
      <c r="F287" s="20"/>
    </row>
    <row r="288" spans="3:6" s="9" customFormat="1" x14ac:dyDescent="0.25">
      <c r="C288" s="24"/>
      <c r="D288" s="19"/>
      <c r="E288" s="19"/>
      <c r="F288" s="20"/>
    </row>
    <row r="289" spans="3:6" s="9" customFormat="1" x14ac:dyDescent="0.25">
      <c r="C289" s="24"/>
      <c r="D289" s="19"/>
      <c r="E289" s="19"/>
      <c r="F289" s="20"/>
    </row>
    <row r="290" spans="3:6" s="9" customFormat="1" x14ac:dyDescent="0.25">
      <c r="C290" s="24"/>
      <c r="D290" s="19"/>
      <c r="E290" s="19"/>
      <c r="F290" s="20"/>
    </row>
    <row r="291" spans="3:6" s="9" customFormat="1" x14ac:dyDescent="0.25">
      <c r="C291" s="24"/>
      <c r="D291" s="19"/>
      <c r="E291" s="19"/>
      <c r="F291" s="20"/>
    </row>
    <row r="292" spans="3:6" s="9" customFormat="1" x14ac:dyDescent="0.25">
      <c r="C292" s="24"/>
      <c r="D292" s="19"/>
      <c r="E292" s="19"/>
      <c r="F292" s="20"/>
    </row>
    <row r="293" spans="3:6" s="9" customFormat="1" x14ac:dyDescent="0.25">
      <c r="C293" s="24"/>
      <c r="D293" s="19"/>
      <c r="E293" s="19"/>
      <c r="F293" s="20"/>
    </row>
    <row r="294" spans="3:6" s="9" customFormat="1" x14ac:dyDescent="0.25">
      <c r="C294" s="24"/>
      <c r="D294" s="19"/>
      <c r="E294" s="19"/>
      <c r="F294" s="20"/>
    </row>
    <row r="295" spans="3:6" s="9" customFormat="1" x14ac:dyDescent="0.25">
      <c r="C295" s="24"/>
      <c r="D295" s="19"/>
      <c r="E295" s="19"/>
      <c r="F295" s="20"/>
    </row>
    <row r="296" spans="3:6" s="9" customFormat="1" x14ac:dyDescent="0.25">
      <c r="C296" s="24"/>
      <c r="D296" s="19"/>
      <c r="E296" s="19"/>
      <c r="F296" s="20"/>
    </row>
    <row r="297" spans="3:6" s="9" customFormat="1" x14ac:dyDescent="0.25">
      <c r="C297" s="24"/>
      <c r="D297" s="19"/>
      <c r="E297" s="19"/>
      <c r="F297" s="20"/>
    </row>
    <row r="298" spans="3:6" s="9" customFormat="1" x14ac:dyDescent="0.25">
      <c r="C298" s="24"/>
      <c r="D298" s="19"/>
      <c r="E298" s="19"/>
      <c r="F298" s="20"/>
    </row>
    <row r="299" spans="3:6" s="9" customFormat="1" x14ac:dyDescent="0.25">
      <c r="C299" s="24"/>
      <c r="D299" s="19"/>
      <c r="E299" s="19"/>
      <c r="F299" s="20"/>
    </row>
    <row r="300" spans="3:6" s="9" customFormat="1" x14ac:dyDescent="0.25">
      <c r="C300" s="24"/>
      <c r="D300" s="19"/>
      <c r="E300" s="19"/>
      <c r="F300" s="20"/>
    </row>
    <row r="301" spans="3:6" s="9" customFormat="1" x14ac:dyDescent="0.25">
      <c r="C301" s="24"/>
      <c r="D301" s="19"/>
      <c r="E301" s="19"/>
      <c r="F301" s="20"/>
    </row>
    <row r="302" spans="3:6" s="9" customFormat="1" x14ac:dyDescent="0.25">
      <c r="C302" s="24"/>
      <c r="D302" s="19"/>
      <c r="E302" s="19"/>
      <c r="F302" s="20"/>
    </row>
    <row r="303" spans="3:6" s="9" customFormat="1" x14ac:dyDescent="0.25">
      <c r="C303" s="24"/>
      <c r="D303" s="19"/>
      <c r="E303" s="19"/>
      <c r="F303" s="20"/>
    </row>
    <row r="304" spans="3:6" s="9" customFormat="1" x14ac:dyDescent="0.25">
      <c r="C304" s="24"/>
      <c r="D304" s="19"/>
      <c r="E304" s="19"/>
      <c r="F304" s="20"/>
    </row>
    <row r="305" spans="3:6" s="9" customFormat="1" x14ac:dyDescent="0.25">
      <c r="C305" s="24"/>
      <c r="D305" s="19"/>
      <c r="E305" s="19"/>
      <c r="F305" s="20"/>
    </row>
    <row r="306" spans="3:6" s="9" customFormat="1" x14ac:dyDescent="0.25">
      <c r="C306" s="24"/>
      <c r="D306" s="19"/>
      <c r="E306" s="19"/>
      <c r="F306" s="20"/>
    </row>
    <row r="307" spans="3:6" s="9" customFormat="1" x14ac:dyDescent="0.25">
      <c r="C307" s="24"/>
      <c r="D307" s="19"/>
      <c r="E307" s="19"/>
      <c r="F307" s="20"/>
    </row>
    <row r="308" spans="3:6" s="9" customFormat="1" x14ac:dyDescent="0.25">
      <c r="C308" s="24"/>
      <c r="D308" s="19"/>
      <c r="E308" s="19"/>
      <c r="F308" s="20"/>
    </row>
    <row r="309" spans="3:6" s="9" customFormat="1" x14ac:dyDescent="0.25">
      <c r="C309" s="24"/>
      <c r="D309" s="19"/>
      <c r="E309" s="19"/>
      <c r="F309" s="20"/>
    </row>
    <row r="310" spans="3:6" s="9" customFormat="1" x14ac:dyDescent="0.25">
      <c r="C310" s="24"/>
      <c r="D310" s="19"/>
      <c r="E310" s="19"/>
      <c r="F310" s="20"/>
    </row>
    <row r="311" spans="3:6" s="9" customFormat="1" x14ac:dyDescent="0.25">
      <c r="C311" s="24"/>
      <c r="D311" s="19"/>
      <c r="E311" s="19"/>
      <c r="F311" s="20"/>
    </row>
    <row r="312" spans="3:6" s="9" customFormat="1" x14ac:dyDescent="0.25">
      <c r="C312" s="24"/>
      <c r="D312" s="19"/>
      <c r="E312" s="19"/>
      <c r="F312" s="20"/>
    </row>
    <row r="313" spans="3:6" s="9" customFormat="1" x14ac:dyDescent="0.25">
      <c r="C313" s="24"/>
      <c r="D313" s="19"/>
      <c r="E313" s="19"/>
      <c r="F313" s="20"/>
    </row>
    <row r="314" spans="3:6" s="9" customFormat="1" x14ac:dyDescent="0.25">
      <c r="C314" s="24"/>
      <c r="D314" s="19"/>
      <c r="E314" s="19"/>
      <c r="F314" s="20"/>
    </row>
    <row r="315" spans="3:6" s="9" customFormat="1" x14ac:dyDescent="0.25">
      <c r="C315" s="24"/>
      <c r="D315" s="19"/>
      <c r="E315" s="19"/>
      <c r="F315" s="20"/>
    </row>
    <row r="316" spans="3:6" s="9" customFormat="1" x14ac:dyDescent="0.25">
      <c r="C316" s="24"/>
      <c r="D316" s="19"/>
      <c r="E316" s="19"/>
      <c r="F316" s="20"/>
    </row>
    <row r="317" spans="3:6" s="9" customFormat="1" x14ac:dyDescent="0.25">
      <c r="C317" s="24"/>
      <c r="D317" s="19"/>
      <c r="E317" s="19"/>
      <c r="F317" s="20"/>
    </row>
    <row r="318" spans="3:6" s="9" customFormat="1" x14ac:dyDescent="0.25">
      <c r="C318" s="24"/>
      <c r="D318" s="19"/>
      <c r="E318" s="19"/>
      <c r="F318" s="20"/>
    </row>
    <row r="319" spans="3:6" s="9" customFormat="1" x14ac:dyDescent="0.25">
      <c r="C319" s="24"/>
      <c r="D319" s="19"/>
      <c r="E319" s="19"/>
      <c r="F319" s="20"/>
    </row>
    <row r="320" spans="3:6" s="9" customFormat="1" x14ac:dyDescent="0.25">
      <c r="C320" s="24"/>
      <c r="D320" s="19"/>
      <c r="E320" s="19"/>
      <c r="F320" s="20"/>
    </row>
    <row r="321" spans="3:6" s="9" customFormat="1" x14ac:dyDescent="0.25">
      <c r="C321" s="24"/>
      <c r="D321" s="19"/>
      <c r="E321" s="19"/>
      <c r="F321" s="20"/>
    </row>
    <row r="322" spans="3:6" s="9" customFormat="1" x14ac:dyDescent="0.25">
      <c r="C322" s="24"/>
      <c r="D322" s="19"/>
      <c r="E322" s="19"/>
      <c r="F322" s="20"/>
    </row>
    <row r="323" spans="3:6" s="9" customFormat="1" x14ac:dyDescent="0.25">
      <c r="C323" s="24"/>
      <c r="D323" s="19"/>
      <c r="E323" s="19"/>
      <c r="F323" s="20"/>
    </row>
    <row r="324" spans="3:6" s="9" customFormat="1" x14ac:dyDescent="0.25">
      <c r="C324" s="24"/>
      <c r="D324" s="19"/>
      <c r="E324" s="19"/>
      <c r="F324" s="20"/>
    </row>
    <row r="325" spans="3:6" s="9" customFormat="1" x14ac:dyDescent="0.25">
      <c r="C325" s="24"/>
      <c r="D325" s="19"/>
      <c r="E325" s="19"/>
      <c r="F325" s="20"/>
    </row>
    <row r="326" spans="3:6" s="9" customFormat="1" x14ac:dyDescent="0.25">
      <c r="C326" s="24"/>
      <c r="D326" s="19"/>
      <c r="E326" s="19"/>
      <c r="F326" s="20"/>
    </row>
    <row r="327" spans="3:6" s="9" customFormat="1" x14ac:dyDescent="0.25">
      <c r="C327" s="24"/>
      <c r="D327" s="19"/>
      <c r="E327" s="19"/>
      <c r="F327" s="20"/>
    </row>
    <row r="328" spans="3:6" s="9" customFormat="1" x14ac:dyDescent="0.25">
      <c r="C328" s="24"/>
      <c r="D328" s="19"/>
      <c r="E328" s="19"/>
      <c r="F328" s="20"/>
    </row>
    <row r="329" spans="3:6" s="9" customFormat="1" x14ac:dyDescent="0.25">
      <c r="C329" s="24"/>
      <c r="D329" s="19"/>
      <c r="E329" s="19"/>
      <c r="F329" s="20"/>
    </row>
    <row r="330" spans="3:6" s="9" customFormat="1" x14ac:dyDescent="0.25">
      <c r="C330" s="24"/>
      <c r="D330" s="19"/>
      <c r="E330" s="19"/>
      <c r="F330" s="20"/>
    </row>
    <row r="331" spans="3:6" s="9" customFormat="1" x14ac:dyDescent="0.25">
      <c r="C331" s="24"/>
      <c r="D331" s="19"/>
      <c r="E331" s="19"/>
      <c r="F331" s="20"/>
    </row>
    <row r="332" spans="3:6" s="9" customFormat="1" x14ac:dyDescent="0.25">
      <c r="C332" s="24"/>
      <c r="D332" s="19"/>
      <c r="E332" s="19"/>
      <c r="F332" s="20"/>
    </row>
    <row r="333" spans="3:6" s="9" customFormat="1" x14ac:dyDescent="0.25">
      <c r="C333" s="24"/>
      <c r="D333" s="19"/>
      <c r="E333" s="19"/>
      <c r="F333" s="20"/>
    </row>
    <row r="334" spans="3:6" s="9" customFormat="1" x14ac:dyDescent="0.25">
      <c r="C334" s="24"/>
      <c r="D334" s="19"/>
      <c r="E334" s="19"/>
      <c r="F334" s="20"/>
    </row>
    <row r="335" spans="3:6" s="9" customFormat="1" x14ac:dyDescent="0.25">
      <c r="C335" s="24"/>
      <c r="D335" s="19"/>
      <c r="E335" s="19"/>
      <c r="F335" s="20"/>
    </row>
    <row r="336" spans="3:6" s="9" customFormat="1" x14ac:dyDescent="0.25">
      <c r="C336" s="24"/>
      <c r="D336" s="19"/>
      <c r="E336" s="19"/>
      <c r="F336" s="20"/>
    </row>
    <row r="337" spans="3:6" s="9" customFormat="1" x14ac:dyDescent="0.25">
      <c r="C337" s="24"/>
      <c r="D337" s="19"/>
      <c r="E337" s="19"/>
      <c r="F337" s="20"/>
    </row>
    <row r="338" spans="3:6" s="9" customFormat="1" x14ac:dyDescent="0.25">
      <c r="C338" s="24"/>
      <c r="D338" s="19"/>
      <c r="E338" s="19"/>
      <c r="F338" s="20"/>
    </row>
    <row r="339" spans="3:6" s="9" customFormat="1" x14ac:dyDescent="0.25">
      <c r="C339" s="24"/>
      <c r="D339" s="19"/>
      <c r="E339" s="19"/>
      <c r="F339" s="20"/>
    </row>
    <row r="340" spans="3:6" s="9" customFormat="1" x14ac:dyDescent="0.25">
      <c r="C340" s="24"/>
      <c r="D340" s="19"/>
      <c r="E340" s="19"/>
      <c r="F340" s="20"/>
    </row>
    <row r="341" spans="3:6" s="9" customFormat="1" x14ac:dyDescent="0.25">
      <c r="C341" s="24"/>
      <c r="D341" s="19"/>
      <c r="E341" s="19"/>
      <c r="F341" s="20"/>
    </row>
    <row r="342" spans="3:6" s="9" customFormat="1" x14ac:dyDescent="0.25">
      <c r="C342" s="24"/>
      <c r="D342" s="19"/>
      <c r="E342" s="19"/>
      <c r="F342" s="20"/>
    </row>
    <row r="343" spans="3:6" s="9" customFormat="1" x14ac:dyDescent="0.25">
      <c r="C343" s="24"/>
      <c r="D343" s="19"/>
      <c r="E343" s="19"/>
      <c r="F343" s="20"/>
    </row>
    <row r="344" spans="3:6" s="9" customFormat="1" x14ac:dyDescent="0.25">
      <c r="C344" s="24"/>
      <c r="D344" s="19"/>
      <c r="E344" s="19"/>
      <c r="F344" s="20"/>
    </row>
    <row r="345" spans="3:6" s="9" customFormat="1" x14ac:dyDescent="0.25">
      <c r="C345" s="24"/>
      <c r="D345" s="19"/>
      <c r="E345" s="19"/>
      <c r="F345" s="20"/>
    </row>
    <row r="346" spans="3:6" s="9" customFormat="1" x14ac:dyDescent="0.25">
      <c r="C346" s="24"/>
      <c r="D346" s="19"/>
      <c r="E346" s="19"/>
      <c r="F346" s="20"/>
    </row>
    <row r="347" spans="3:6" s="9" customFormat="1" x14ac:dyDescent="0.25">
      <c r="C347" s="24"/>
      <c r="D347" s="19"/>
      <c r="E347" s="19"/>
      <c r="F347" s="20"/>
    </row>
    <row r="348" spans="3:6" s="9" customFormat="1" x14ac:dyDescent="0.25">
      <c r="C348" s="24"/>
      <c r="D348" s="19"/>
      <c r="E348" s="19"/>
      <c r="F348" s="20"/>
    </row>
    <row r="349" spans="3:6" s="9" customFormat="1" x14ac:dyDescent="0.25">
      <c r="C349" s="24"/>
      <c r="D349" s="19"/>
      <c r="E349" s="19"/>
      <c r="F349" s="20"/>
    </row>
    <row r="350" spans="3:6" s="9" customFormat="1" x14ac:dyDescent="0.25">
      <c r="C350" s="24"/>
      <c r="D350" s="19"/>
      <c r="E350" s="19"/>
      <c r="F350" s="20"/>
    </row>
    <row r="351" spans="3:6" s="9" customFormat="1" x14ac:dyDescent="0.25">
      <c r="C351" s="24"/>
      <c r="D351" s="19"/>
      <c r="E351" s="19"/>
      <c r="F351" s="20"/>
    </row>
    <row r="352" spans="3:6" s="9" customFormat="1" x14ac:dyDescent="0.25">
      <c r="C352" s="24"/>
      <c r="D352" s="19"/>
      <c r="E352" s="19"/>
      <c r="F352" s="20"/>
    </row>
    <row r="353" spans="3:6" s="9" customFormat="1" x14ac:dyDescent="0.25">
      <c r="C353" s="24"/>
      <c r="D353" s="19"/>
      <c r="E353" s="19"/>
      <c r="F353" s="20"/>
    </row>
    <row r="354" spans="3:6" s="9" customFormat="1" x14ac:dyDescent="0.25">
      <c r="C354" s="24"/>
      <c r="D354" s="19"/>
      <c r="E354" s="19"/>
      <c r="F354" s="20"/>
    </row>
    <row r="355" spans="3:6" s="9" customFormat="1" x14ac:dyDescent="0.25">
      <c r="C355" s="24"/>
      <c r="D355" s="19"/>
      <c r="E355" s="19"/>
      <c r="F355" s="20"/>
    </row>
    <row r="356" spans="3:6" s="9" customFormat="1" x14ac:dyDescent="0.25">
      <c r="C356" s="24"/>
      <c r="D356" s="19"/>
      <c r="E356" s="19"/>
      <c r="F356" s="20"/>
    </row>
    <row r="357" spans="3:6" s="9" customFormat="1" x14ac:dyDescent="0.25">
      <c r="C357" s="24"/>
      <c r="D357" s="19"/>
      <c r="E357" s="19"/>
      <c r="F357" s="20"/>
    </row>
    <row r="358" spans="3:6" s="9" customFormat="1" x14ac:dyDescent="0.25">
      <c r="C358" s="24"/>
      <c r="D358" s="19"/>
      <c r="E358" s="19"/>
      <c r="F358" s="20"/>
    </row>
    <row r="359" spans="3:6" s="9" customFormat="1" x14ac:dyDescent="0.25">
      <c r="C359" s="24"/>
      <c r="D359" s="19"/>
      <c r="E359" s="19"/>
      <c r="F359" s="20"/>
    </row>
    <row r="360" spans="3:6" s="9" customFormat="1" x14ac:dyDescent="0.25">
      <c r="C360" s="24"/>
      <c r="D360" s="19"/>
      <c r="E360" s="19"/>
      <c r="F360" s="20"/>
    </row>
    <row r="361" spans="3:6" s="9" customFormat="1" x14ac:dyDescent="0.25">
      <c r="C361" s="24"/>
      <c r="D361" s="19"/>
      <c r="E361" s="19"/>
      <c r="F361" s="20"/>
    </row>
    <row r="362" spans="3:6" s="9" customFormat="1" x14ac:dyDescent="0.25">
      <c r="C362" s="24"/>
      <c r="D362" s="19"/>
      <c r="E362" s="19"/>
      <c r="F362" s="20"/>
    </row>
    <row r="363" spans="3:6" s="9" customFormat="1" x14ac:dyDescent="0.25">
      <c r="C363" s="24"/>
      <c r="D363" s="19"/>
      <c r="E363" s="19"/>
      <c r="F363" s="20"/>
    </row>
    <row r="364" spans="3:6" s="9" customFormat="1" x14ac:dyDescent="0.25">
      <c r="C364" s="24"/>
      <c r="D364" s="19"/>
      <c r="E364" s="19"/>
      <c r="F364" s="20"/>
    </row>
    <row r="365" spans="3:6" s="9" customFormat="1" x14ac:dyDescent="0.25">
      <c r="C365" s="24"/>
      <c r="D365" s="19"/>
      <c r="E365" s="19"/>
      <c r="F365" s="20"/>
    </row>
    <row r="366" spans="3:6" s="9" customFormat="1" x14ac:dyDescent="0.25">
      <c r="C366" s="24"/>
      <c r="D366" s="19"/>
      <c r="E366" s="19"/>
      <c r="F366" s="20"/>
    </row>
    <row r="367" spans="3:6" s="9" customFormat="1" x14ac:dyDescent="0.25">
      <c r="C367" s="24"/>
      <c r="D367" s="19"/>
      <c r="E367" s="19"/>
      <c r="F367" s="20"/>
    </row>
    <row r="368" spans="3:6" s="9" customFormat="1" x14ac:dyDescent="0.25">
      <c r="C368" s="24"/>
      <c r="D368" s="19"/>
      <c r="E368" s="19"/>
      <c r="F368" s="20"/>
    </row>
    <row r="369" spans="3:6" s="9" customFormat="1" x14ac:dyDescent="0.25">
      <c r="C369" s="24"/>
      <c r="D369" s="19"/>
      <c r="E369" s="19"/>
      <c r="F369" s="20"/>
    </row>
    <row r="370" spans="3:6" s="9" customFormat="1" x14ac:dyDescent="0.25">
      <c r="C370" s="24"/>
      <c r="D370" s="19"/>
      <c r="E370" s="19"/>
      <c r="F370" s="20"/>
    </row>
    <row r="371" spans="3:6" s="9" customFormat="1" x14ac:dyDescent="0.25">
      <c r="C371" s="24"/>
      <c r="D371" s="19"/>
      <c r="E371" s="19"/>
      <c r="F371" s="20"/>
    </row>
    <row r="372" spans="3:6" s="9" customFormat="1" x14ac:dyDescent="0.25">
      <c r="C372" s="24"/>
      <c r="D372" s="19"/>
      <c r="E372" s="19"/>
      <c r="F372" s="20"/>
    </row>
    <row r="373" spans="3:6" s="9" customFormat="1" x14ac:dyDescent="0.25">
      <c r="C373" s="24"/>
      <c r="D373" s="19"/>
      <c r="E373" s="19"/>
      <c r="F373" s="20"/>
    </row>
    <row r="374" spans="3:6" s="9" customFormat="1" x14ac:dyDescent="0.25">
      <c r="C374" s="24"/>
      <c r="D374" s="19"/>
      <c r="E374" s="19"/>
      <c r="F374" s="20"/>
    </row>
    <row r="375" spans="3:6" s="9" customFormat="1" x14ac:dyDescent="0.25">
      <c r="C375" s="24"/>
      <c r="D375" s="19"/>
      <c r="E375" s="19"/>
      <c r="F375" s="20"/>
    </row>
    <row r="376" spans="3:6" s="9" customFormat="1" x14ac:dyDescent="0.25">
      <c r="C376" s="24"/>
      <c r="D376" s="19"/>
      <c r="E376" s="19"/>
      <c r="F376" s="20"/>
    </row>
    <row r="377" spans="3:6" s="9" customFormat="1" x14ac:dyDescent="0.25">
      <c r="C377" s="24"/>
      <c r="D377" s="19"/>
      <c r="E377" s="19"/>
      <c r="F377" s="20"/>
    </row>
    <row r="378" spans="3:6" s="9" customFormat="1" x14ac:dyDescent="0.25">
      <c r="C378" s="24"/>
      <c r="D378" s="19"/>
      <c r="E378" s="19"/>
      <c r="F378" s="20"/>
    </row>
    <row r="379" spans="3:6" s="9" customFormat="1" x14ac:dyDescent="0.25">
      <c r="C379" s="24"/>
      <c r="D379" s="19"/>
      <c r="E379" s="19"/>
      <c r="F379" s="20"/>
    </row>
    <row r="380" spans="3:6" s="9" customFormat="1" x14ac:dyDescent="0.25">
      <c r="C380" s="24"/>
      <c r="D380" s="19"/>
      <c r="E380" s="19"/>
      <c r="F380" s="20"/>
    </row>
    <row r="381" spans="3:6" s="9" customFormat="1" x14ac:dyDescent="0.25">
      <c r="C381" s="24"/>
      <c r="D381" s="19"/>
      <c r="E381" s="19"/>
      <c r="F381" s="20"/>
    </row>
    <row r="382" spans="3:6" s="9" customFormat="1" x14ac:dyDescent="0.25">
      <c r="C382" s="24"/>
      <c r="D382" s="19"/>
      <c r="E382" s="19"/>
      <c r="F382" s="20"/>
    </row>
    <row r="383" spans="3:6" s="9" customFormat="1" x14ac:dyDescent="0.25">
      <c r="C383" s="24"/>
      <c r="D383" s="19"/>
      <c r="E383" s="19"/>
      <c r="F383" s="20"/>
    </row>
    <row r="384" spans="3:6" s="9" customFormat="1" x14ac:dyDescent="0.25">
      <c r="C384" s="24"/>
      <c r="D384" s="19"/>
      <c r="E384" s="19"/>
      <c r="F384" s="20"/>
    </row>
    <row r="385" spans="2:6" s="9" customFormat="1" x14ac:dyDescent="0.25">
      <c r="C385" s="24"/>
      <c r="D385" s="19"/>
      <c r="E385" s="19"/>
      <c r="F385" s="20"/>
    </row>
    <row r="386" spans="2:6" s="9" customFormat="1" x14ac:dyDescent="0.25">
      <c r="C386" s="24"/>
      <c r="D386" s="19"/>
      <c r="E386" s="19"/>
      <c r="F386" s="20"/>
    </row>
    <row r="387" spans="2:6" s="9" customFormat="1" x14ac:dyDescent="0.25">
      <c r="C387" s="24"/>
      <c r="D387" s="19"/>
      <c r="E387" s="19"/>
      <c r="F387" s="20"/>
    </row>
    <row r="388" spans="2:6" s="9" customFormat="1" x14ac:dyDescent="0.25">
      <c r="C388" s="24"/>
      <c r="D388" s="19"/>
      <c r="E388" s="19"/>
      <c r="F388" s="20"/>
    </row>
    <row r="389" spans="2:6" s="9" customFormat="1" x14ac:dyDescent="0.25">
      <c r="C389" s="24"/>
      <c r="D389" s="19"/>
      <c r="E389" s="19"/>
      <c r="F389" s="20"/>
    </row>
    <row r="390" spans="2:6" s="9" customFormat="1" x14ac:dyDescent="0.25">
      <c r="C390" s="24"/>
      <c r="D390" s="19"/>
      <c r="E390" s="19"/>
      <c r="F390" s="20"/>
    </row>
    <row r="391" spans="2:6" s="9" customFormat="1" x14ac:dyDescent="0.25">
      <c r="C391" s="24"/>
      <c r="D391" s="19"/>
      <c r="E391" s="19"/>
      <c r="F391" s="20"/>
    </row>
    <row r="392" spans="2:6" s="9" customFormat="1" x14ac:dyDescent="0.25">
      <c r="C392" s="24"/>
      <c r="D392" s="19"/>
      <c r="E392" s="19"/>
      <c r="F392" s="20"/>
    </row>
    <row r="393" spans="2:6" x14ac:dyDescent="0.3">
      <c r="B393" s="9"/>
    </row>
  </sheetData>
  <mergeCells count="31">
    <mergeCell ref="C36:H36"/>
    <mergeCell ref="B2:F2"/>
    <mergeCell ref="C3:D3"/>
    <mergeCell ref="C7:H7"/>
    <mergeCell ref="C8:H9"/>
    <mergeCell ref="C10:C11"/>
    <mergeCell ref="D10:D12"/>
    <mergeCell ref="C13:H13"/>
    <mergeCell ref="C14:H14"/>
    <mergeCell ref="C24:H24"/>
    <mergeCell ref="C26:H26"/>
    <mergeCell ref="C31:H31"/>
    <mergeCell ref="C70:G70"/>
    <mergeCell ref="C45:G45"/>
    <mergeCell ref="C46:G46"/>
    <mergeCell ref="C47:G47"/>
    <mergeCell ref="C48:C49"/>
    <mergeCell ref="D48:D50"/>
    <mergeCell ref="E48:E50"/>
    <mergeCell ref="G48:G49"/>
    <mergeCell ref="C51:H51"/>
    <mergeCell ref="C52:H52"/>
    <mergeCell ref="C57:H57"/>
    <mergeCell ref="C65:H65"/>
    <mergeCell ref="C69:G69"/>
    <mergeCell ref="C71:G71"/>
    <mergeCell ref="C72:G72"/>
    <mergeCell ref="C73:G73"/>
    <mergeCell ref="C74:G74"/>
    <mergeCell ref="C81:E82"/>
    <mergeCell ref="F81:H8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07324-7777-4238-8626-BFF5D50C9744}">
  <sheetPr>
    <tabColor theme="8"/>
  </sheetPr>
  <dimension ref="A1:GP40"/>
  <sheetViews>
    <sheetView showGridLines="0" view="pageBreakPreview" zoomScale="93" zoomScaleNormal="93" zoomScaleSheetLayoutView="93" workbookViewId="0">
      <selection activeCell="F20" sqref="F20"/>
    </sheetView>
  </sheetViews>
  <sheetFormatPr baseColWidth="10" defaultColWidth="10.140625" defaultRowHeight="16.5" x14ac:dyDescent="0.3"/>
  <cols>
    <col min="1" max="1" width="5" style="115" customWidth="1"/>
    <col min="2" max="2" width="6.85546875" style="115" customWidth="1"/>
    <col min="3" max="3" width="18.28515625" style="115" customWidth="1"/>
    <col min="4" max="4" width="13.5703125" style="115" customWidth="1"/>
    <col min="5" max="5" width="15" style="115" customWidth="1"/>
    <col min="6" max="6" width="34.5703125" style="115" customWidth="1"/>
    <col min="7" max="7" width="26.5703125" style="115" customWidth="1"/>
    <col min="8" max="8" width="4.5703125" style="115" customWidth="1"/>
    <col min="9" max="9" width="5" style="115" customWidth="1"/>
    <col min="10" max="16384" width="10.140625" style="115"/>
  </cols>
  <sheetData>
    <row r="1" spans="1:198" s="10" customFormat="1" x14ac:dyDescent="0.3">
      <c r="D1" s="24"/>
      <c r="E1" s="19"/>
      <c r="F1" s="19"/>
      <c r="G1" s="20"/>
      <c r="H1" s="9"/>
      <c r="I1" s="9"/>
      <c r="J1" s="12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</row>
    <row r="2" spans="1:198" s="10" customFormat="1" ht="29.45" customHeight="1" x14ac:dyDescent="0.3">
      <c r="A2" s="108"/>
      <c r="B2" s="209" t="s">
        <v>57</v>
      </c>
      <c r="C2" s="210"/>
      <c r="D2" s="210"/>
      <c r="E2" s="211"/>
      <c r="H2" s="9"/>
      <c r="I2" s="9"/>
      <c r="J2" s="12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</row>
    <row r="3" spans="1:198" s="10" customFormat="1" ht="24" customHeight="1" x14ac:dyDescent="0.3">
      <c r="A3" s="108"/>
      <c r="B3" s="109" t="s">
        <v>1</v>
      </c>
      <c r="C3" s="110" t="s">
        <v>2</v>
      </c>
      <c r="D3" s="111" t="s">
        <v>58</v>
      </c>
      <c r="E3" s="112">
        <v>2</v>
      </c>
      <c r="F3" s="113"/>
      <c r="G3" s="114"/>
      <c r="H3" s="9"/>
      <c r="I3" s="9"/>
      <c r="J3" s="12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</row>
    <row r="4" spans="1:198" s="10" customFormat="1" x14ac:dyDescent="0.3">
      <c r="E4" s="19"/>
      <c r="F4" s="19"/>
      <c r="G4" s="20"/>
      <c r="H4" s="9"/>
      <c r="I4" s="9"/>
      <c r="J4" s="12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</row>
    <row r="5" spans="1:198" ht="17.25" thickBot="1" x14ac:dyDescent="0.35"/>
    <row r="6" spans="1:198" ht="18.75" customHeight="1" x14ac:dyDescent="0.3">
      <c r="B6" s="116"/>
      <c r="C6" s="212"/>
      <c r="D6" s="212"/>
      <c r="E6" s="212"/>
      <c r="F6" s="212"/>
      <c r="G6" s="212"/>
      <c r="H6" s="117"/>
    </row>
    <row r="7" spans="1:198" ht="18.75" customHeight="1" thickBot="1" x14ac:dyDescent="0.35">
      <c r="B7" s="118"/>
      <c r="C7" s="12"/>
      <c r="D7" s="12"/>
      <c r="E7" s="12"/>
      <c r="F7" s="12"/>
      <c r="G7" s="22"/>
      <c r="H7" s="119"/>
    </row>
    <row r="8" spans="1:198" ht="17.25" thickBot="1" x14ac:dyDescent="0.35">
      <c r="B8" s="120"/>
      <c r="C8" s="213" t="s">
        <v>59</v>
      </c>
      <c r="D8" s="214"/>
      <c r="E8" s="214"/>
      <c r="F8" s="214"/>
      <c r="G8" s="215"/>
      <c r="H8" s="119"/>
    </row>
    <row r="9" spans="1:198" ht="53.45" customHeight="1" thickBot="1" x14ac:dyDescent="0.35">
      <c r="B9" s="120"/>
      <c r="C9" s="216" t="s">
        <v>60</v>
      </c>
      <c r="D9" s="216"/>
      <c r="E9" s="216"/>
      <c r="F9" s="216"/>
      <c r="G9" s="217"/>
      <c r="H9" s="119"/>
    </row>
    <row r="10" spans="1:198" ht="17.25" customHeight="1" thickBot="1" x14ac:dyDescent="0.35">
      <c r="B10" s="120"/>
      <c r="C10" s="218" t="s">
        <v>61</v>
      </c>
      <c r="D10" s="218"/>
      <c r="E10" s="218"/>
      <c r="F10" s="218"/>
      <c r="G10" s="219"/>
      <c r="H10" s="119"/>
    </row>
    <row r="11" spans="1:198" ht="16.5" customHeight="1" x14ac:dyDescent="0.3">
      <c r="B11" s="120"/>
      <c r="C11" s="121" t="s">
        <v>62</v>
      </c>
      <c r="D11" s="205" t="s">
        <v>63</v>
      </c>
      <c r="E11" s="206"/>
      <c r="F11" s="207" t="s">
        <v>64</v>
      </c>
      <c r="G11" s="208"/>
      <c r="H11" s="119"/>
    </row>
    <row r="12" spans="1:198" x14ac:dyDescent="0.3">
      <c r="B12" s="120"/>
      <c r="C12" s="122"/>
      <c r="D12" s="220"/>
      <c r="E12" s="221"/>
      <c r="F12" s="222"/>
      <c r="G12" s="223"/>
      <c r="H12" s="119"/>
    </row>
    <row r="13" spans="1:198" x14ac:dyDescent="0.3">
      <c r="B13" s="120"/>
      <c r="C13" s="123">
        <v>1</v>
      </c>
      <c r="D13" s="224" t="s">
        <v>65</v>
      </c>
      <c r="E13" s="225"/>
      <c r="F13" s="226">
        <f>+'FORMULARIO 1 - DETALLADO'!H70</f>
        <v>529411746.44117653</v>
      </c>
      <c r="G13" s="227"/>
      <c r="H13" s="119"/>
    </row>
    <row r="14" spans="1:198" x14ac:dyDescent="0.3">
      <c r="B14" s="120"/>
      <c r="C14" s="123">
        <v>2</v>
      </c>
      <c r="D14" s="224" t="s">
        <v>66</v>
      </c>
      <c r="E14" s="225"/>
      <c r="F14" s="226">
        <f>+'FORMULARIO 1 - DETALLADO'!H73</f>
        <v>100588231.82382354</v>
      </c>
      <c r="G14" s="227"/>
      <c r="H14" s="119"/>
    </row>
    <row r="15" spans="1:198" ht="16.5" customHeight="1" x14ac:dyDescent="0.3">
      <c r="B15" s="120"/>
      <c r="C15" s="124">
        <v>3</v>
      </c>
      <c r="D15" s="224" t="s">
        <v>67</v>
      </c>
      <c r="E15" s="225"/>
      <c r="F15" s="226">
        <f>SUM(F13:G14)</f>
        <v>629999978.2650001</v>
      </c>
      <c r="G15" s="227"/>
      <c r="H15" s="119"/>
    </row>
    <row r="16" spans="1:198" ht="17.25" thickBot="1" x14ac:dyDescent="0.35">
      <c r="B16" s="120"/>
      <c r="C16" s="125"/>
      <c r="D16" s="236"/>
      <c r="E16" s="237"/>
      <c r="F16" s="238"/>
      <c r="G16" s="239"/>
      <c r="H16" s="119"/>
    </row>
    <row r="17" spans="2:8" ht="33.75" customHeight="1" thickBot="1" x14ac:dyDescent="0.35">
      <c r="B17" s="120"/>
      <c r="C17" s="218" t="s">
        <v>68</v>
      </c>
      <c r="D17" s="218"/>
      <c r="E17" s="218"/>
      <c r="F17" s="218"/>
      <c r="G17" s="219"/>
      <c r="H17" s="119"/>
    </row>
    <row r="18" spans="2:8" ht="38.25" x14ac:dyDescent="0.3">
      <c r="B18" s="120"/>
      <c r="C18" s="126" t="s">
        <v>62</v>
      </c>
      <c r="D18" s="127" t="s">
        <v>69</v>
      </c>
      <c r="E18" s="127" t="s">
        <v>35</v>
      </c>
      <c r="F18" s="128" t="s">
        <v>70</v>
      </c>
      <c r="G18" s="129" t="s">
        <v>71</v>
      </c>
      <c r="H18" s="119"/>
    </row>
    <row r="19" spans="2:8" ht="28.5" x14ac:dyDescent="0.3">
      <c r="B19" s="120"/>
      <c r="C19" s="130"/>
      <c r="D19" s="67" t="s">
        <v>47</v>
      </c>
      <c r="E19" s="131">
        <v>27</v>
      </c>
      <c r="F19" s="132">
        <f>+'FORMULARIO 1 - DETALLADO'!H66</f>
        <v>661743</v>
      </c>
      <c r="G19" s="133">
        <f>+F19</f>
        <v>661743</v>
      </c>
      <c r="H19" s="119"/>
    </row>
    <row r="20" spans="2:8" x14ac:dyDescent="0.3">
      <c r="B20" s="120"/>
      <c r="C20" s="134"/>
      <c r="D20" s="135"/>
      <c r="E20" s="136"/>
      <c r="F20" s="137"/>
      <c r="G20" s="138"/>
      <c r="H20" s="119"/>
    </row>
    <row r="21" spans="2:8" x14ac:dyDescent="0.3">
      <c r="B21" s="120"/>
      <c r="C21" s="134"/>
      <c r="D21" s="135"/>
      <c r="E21" s="136"/>
      <c r="F21" s="137"/>
      <c r="G21" s="138"/>
      <c r="H21" s="119"/>
    </row>
    <row r="22" spans="2:8" x14ac:dyDescent="0.3">
      <c r="B22" s="120"/>
      <c r="C22" s="134"/>
      <c r="D22" s="135"/>
      <c r="E22" s="136"/>
      <c r="F22" s="137"/>
      <c r="G22" s="138"/>
      <c r="H22" s="119"/>
    </row>
    <row r="23" spans="2:8" x14ac:dyDescent="0.3">
      <c r="B23" s="120"/>
      <c r="C23" s="134"/>
      <c r="D23" s="135"/>
      <c r="E23" s="136"/>
      <c r="F23" s="137"/>
      <c r="G23" s="138"/>
      <c r="H23" s="119"/>
    </row>
    <row r="24" spans="2:8" x14ac:dyDescent="0.3">
      <c r="B24" s="120"/>
      <c r="C24" s="134"/>
      <c r="D24" s="135"/>
      <c r="E24" s="136"/>
      <c r="F24" s="137"/>
      <c r="G24" s="138"/>
      <c r="H24" s="119"/>
    </row>
    <row r="25" spans="2:8" x14ac:dyDescent="0.3">
      <c r="B25" s="120"/>
      <c r="C25" s="139"/>
      <c r="D25" s="140"/>
      <c r="E25" s="140"/>
      <c r="F25" s="141"/>
      <c r="G25" s="142"/>
      <c r="H25" s="119"/>
    </row>
    <row r="26" spans="2:8" x14ac:dyDescent="0.3">
      <c r="B26" s="120"/>
      <c r="C26" s="134"/>
      <c r="D26" s="135"/>
      <c r="E26" s="136"/>
      <c r="F26" s="137"/>
      <c r="G26" s="138"/>
      <c r="H26" s="119"/>
    </row>
    <row r="27" spans="2:8" x14ac:dyDescent="0.3">
      <c r="B27" s="120"/>
      <c r="C27" s="134"/>
      <c r="D27" s="135"/>
      <c r="E27" s="136"/>
      <c r="F27" s="137"/>
      <c r="G27" s="138"/>
      <c r="H27" s="119"/>
    </row>
    <row r="28" spans="2:8" x14ac:dyDescent="0.3">
      <c r="B28" s="120"/>
      <c r="C28" s="143"/>
      <c r="D28" s="144"/>
      <c r="E28" s="145"/>
      <c r="F28" s="146"/>
      <c r="G28" s="147"/>
      <c r="H28" s="119"/>
    </row>
    <row r="29" spans="2:8" x14ac:dyDescent="0.3">
      <c r="B29" s="120"/>
      <c r="C29" s="134"/>
      <c r="D29" s="135"/>
      <c r="E29" s="136"/>
      <c r="F29" s="137"/>
      <c r="G29" s="138"/>
      <c r="H29" s="119"/>
    </row>
    <row r="30" spans="2:8" x14ac:dyDescent="0.3">
      <c r="B30" s="120"/>
      <c r="C30" s="134"/>
      <c r="D30" s="135"/>
      <c r="E30" s="136"/>
      <c r="F30" s="137"/>
      <c r="G30" s="138"/>
      <c r="H30" s="119"/>
    </row>
    <row r="31" spans="2:8" ht="17.25" thickBot="1" x14ac:dyDescent="0.35">
      <c r="B31" s="120"/>
      <c r="C31" s="148"/>
      <c r="D31" s="149"/>
      <c r="E31" s="150"/>
      <c r="F31" s="151"/>
      <c r="G31" s="152"/>
      <c r="H31" s="119"/>
    </row>
    <row r="32" spans="2:8" x14ac:dyDescent="0.3">
      <c r="B32" s="118"/>
      <c r="C32" s="240" t="s">
        <v>72</v>
      </c>
      <c r="D32" s="241"/>
      <c r="E32" s="241"/>
      <c r="F32" s="212"/>
      <c r="G32" s="246"/>
      <c r="H32" s="119"/>
    </row>
    <row r="33" spans="2:8" x14ac:dyDescent="0.3">
      <c r="B33" s="118"/>
      <c r="C33" s="242"/>
      <c r="D33" s="243"/>
      <c r="E33" s="243"/>
      <c r="F33" s="231"/>
      <c r="G33" s="232"/>
      <c r="H33" s="119"/>
    </row>
    <row r="34" spans="2:8" x14ac:dyDescent="0.3">
      <c r="B34" s="118"/>
      <c r="C34" s="242"/>
      <c r="D34" s="243"/>
      <c r="E34" s="243"/>
      <c r="F34" s="231"/>
      <c r="G34" s="232"/>
      <c r="H34" s="119"/>
    </row>
    <row r="35" spans="2:8" x14ac:dyDescent="0.3">
      <c r="B35" s="118"/>
      <c r="C35" s="244"/>
      <c r="D35" s="245"/>
      <c r="E35" s="245"/>
      <c r="F35" s="231"/>
      <c r="G35" s="232"/>
      <c r="H35" s="119"/>
    </row>
    <row r="36" spans="2:8" x14ac:dyDescent="0.3">
      <c r="B36" s="118"/>
      <c r="C36" s="228" t="s">
        <v>55</v>
      </c>
      <c r="D36" s="229"/>
      <c r="E36" s="229"/>
      <c r="F36" s="12"/>
      <c r="G36" s="153" t="s">
        <v>73</v>
      </c>
      <c r="H36" s="119"/>
    </row>
    <row r="37" spans="2:8" x14ac:dyDescent="0.3">
      <c r="B37" s="118"/>
      <c r="C37" s="230"/>
      <c r="D37" s="231"/>
      <c r="E37" s="231"/>
      <c r="F37" s="231"/>
      <c r="G37" s="232"/>
      <c r="H37" s="119"/>
    </row>
    <row r="38" spans="2:8" ht="17.25" thickBot="1" x14ac:dyDescent="0.35">
      <c r="B38" s="118"/>
      <c r="C38" s="233"/>
      <c r="D38" s="234"/>
      <c r="E38" s="234"/>
      <c r="F38" s="234"/>
      <c r="G38" s="235"/>
      <c r="H38" s="119"/>
    </row>
    <row r="39" spans="2:8" x14ac:dyDescent="0.3">
      <c r="B39" s="118"/>
      <c r="H39" s="119"/>
    </row>
    <row r="40" spans="2:8" ht="17.25" thickBot="1" x14ac:dyDescent="0.35">
      <c r="B40" s="154"/>
      <c r="C40" s="155"/>
      <c r="D40" s="155"/>
      <c r="E40" s="155"/>
      <c r="F40" s="155"/>
      <c r="G40" s="155"/>
      <c r="H40" s="156"/>
    </row>
  </sheetData>
  <mergeCells count="22">
    <mergeCell ref="C36:E36"/>
    <mergeCell ref="C37:G38"/>
    <mergeCell ref="D15:E15"/>
    <mergeCell ref="F15:G15"/>
    <mergeCell ref="D16:E16"/>
    <mergeCell ref="F16:G16"/>
    <mergeCell ref="C17:G17"/>
    <mergeCell ref="C32:E35"/>
    <mergeCell ref="F32:G35"/>
    <mergeCell ref="D12:E12"/>
    <mergeCell ref="F12:G12"/>
    <mergeCell ref="D13:E13"/>
    <mergeCell ref="F13:G13"/>
    <mergeCell ref="D14:E14"/>
    <mergeCell ref="F14:G14"/>
    <mergeCell ref="D11:E11"/>
    <mergeCell ref="F11:G11"/>
    <mergeCell ref="B2:E2"/>
    <mergeCell ref="C6:G6"/>
    <mergeCell ref="C8:G8"/>
    <mergeCell ref="C9:G9"/>
    <mergeCell ref="C10:G10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1 - DETALLADO</vt:lpstr>
      <vt:lpstr>FORMULARIO 1 </vt:lpstr>
      <vt:lpstr>FORMULARIO1 - GLOBAL</vt:lpstr>
      <vt:lpstr>'FORMULARIO 1 '!Área_de_impresión</vt:lpstr>
      <vt:lpstr>'FORMULARIO 1 - DETALLADO'!Área_de_impresión</vt:lpstr>
      <vt:lpstr>'FORMULARIO1 - GLOBAL'!Área_de_impresión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Navas Baquero</dc:creator>
  <cp:lastModifiedBy>daniel sanchez </cp:lastModifiedBy>
  <dcterms:created xsi:type="dcterms:W3CDTF">2023-05-11T21:00:36Z</dcterms:created>
  <dcterms:modified xsi:type="dcterms:W3CDTF">2023-05-12T21:33:21Z</dcterms:modified>
</cp:coreProperties>
</file>