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911"/>
  <workbookPr autoCompressPictures="0" defaultThemeVersion="124226"/>
  <mc:AlternateContent xmlns:mc="http://schemas.openxmlformats.org/markup-compatibility/2006">
    <mc:Choice Requires="x15">
      <x15ac:absPath xmlns:x15ac="http://schemas.microsoft.com/office/spreadsheetml/2010/11/ac" url="/Users/maca/Documents/ANM/GRUPO DE SERVICIOS ADMINISTRATIVOS/PROCESOS CONTRACTUALES/RE_ EP minima de transporte 2023/"/>
    </mc:Choice>
  </mc:AlternateContent>
  <xr:revisionPtr revIDLastSave="0" documentId="13_ncr:1_{1D17BAFE-3106-4149-9C37-19311C978391}" xr6:coauthVersionLast="47" xr6:coauthVersionMax="47" xr10:uidLastSave="{00000000-0000-0000-0000-000000000000}"/>
  <bookViews>
    <workbookView xWindow="0" yWindow="500" windowWidth="24240" windowHeight="13140" xr2:uid="{00000000-000D-0000-FFFF-FFFF00000000}"/>
  </bookViews>
  <sheets>
    <sheet name="MATRIZ" sheetId="1" r:id="rId1"/>
    <sheet name="Hoja2" sheetId="2" state="hidden" r:id="rId2"/>
    <sheet name="Hoja3" sheetId="3" state="hidden" r:id="rId3"/>
  </sheets>
  <externalReferences>
    <externalReference r:id="rId4"/>
  </externalReferences>
  <definedNames>
    <definedName name="_xlnm._FilterDatabase" localSheetId="0" hidden="1">MATRIZ!$A$15:$Y$34</definedName>
    <definedName name="_xlnm.Print_Area" localSheetId="0">MATRIZ!$A$1:$Y$48</definedName>
    <definedName name="_xlnm.Print_Titles" localSheetId="0">MATRIZ!$1:$16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M34" i="1" l="1"/>
  <c r="M33" i="1"/>
  <c r="M32" i="1"/>
  <c r="R31" i="1"/>
  <c r="R30" i="1"/>
  <c r="A18" i="1"/>
  <c r="A19" i="1" s="1"/>
  <c r="A20" i="1" s="1"/>
  <c r="A21" i="1" s="1"/>
  <c r="A22" i="1" s="1"/>
  <c r="A23" i="1" s="1"/>
  <c r="A24" i="1" s="1"/>
  <c r="A25" i="1" s="1"/>
  <c r="A26" i="1" s="1"/>
  <c r="A27" i="1" s="1"/>
  <c r="A28" i="1" s="1"/>
  <c r="A29" i="1" s="1"/>
  <c r="R29" i="1" l="1"/>
  <c r="L29" i="1"/>
  <c r="M29" i="1" s="1"/>
  <c r="R26" i="1" l="1"/>
  <c r="R24" i="1" l="1"/>
  <c r="L24" i="1"/>
  <c r="M24" i="1" s="1"/>
  <c r="L27" i="1" l="1"/>
  <c r="M27" i="1" s="1"/>
  <c r="L25" i="1"/>
  <c r="M25" i="1" s="1"/>
  <c r="L23" i="1"/>
  <c r="M23" i="1" s="1"/>
  <c r="L22" i="1"/>
  <c r="M22" i="1" s="1"/>
  <c r="L21" i="1"/>
  <c r="M21" i="1" s="1"/>
  <c r="L20" i="1"/>
  <c r="M20" i="1" s="1"/>
  <c r="L19" i="1"/>
  <c r="M19" i="1" s="1"/>
  <c r="L17" i="1"/>
  <c r="M17" i="1" s="1"/>
  <c r="R27" i="1"/>
  <c r="R25" i="1"/>
  <c r="R23" i="1"/>
  <c r="R22" i="1"/>
  <c r="R21" i="1"/>
  <c r="R20" i="1"/>
  <c r="R19" i="1"/>
  <c r="R17" i="1"/>
</calcChain>
</file>

<file path=xl/sharedStrings.xml><?xml version="1.0" encoding="utf-8"?>
<sst xmlns="http://schemas.openxmlformats.org/spreadsheetml/2006/main" count="580" uniqueCount="280">
  <si>
    <t>No</t>
  </si>
  <si>
    <t>CLASE</t>
  </si>
  <si>
    <t>FUENTE</t>
  </si>
  <si>
    <t>ETAPA</t>
  </si>
  <si>
    <t>TIPO</t>
  </si>
  <si>
    <t>CONSECUENCIA DE LA OCURRENCIA DEL EVENTO</t>
  </si>
  <si>
    <t>PROBABILIDAD</t>
  </si>
  <si>
    <t>IMPACTO</t>
  </si>
  <si>
    <t>VALORACION DEL RIESGO</t>
  </si>
  <si>
    <t>CATEGORIA</t>
  </si>
  <si>
    <t>¿A QUIÉN SE LE ASIGNA?</t>
  </si>
  <si>
    <t>TRATAMIENTO / CONTROLES A SER IMPLEMENTADOS</t>
  </si>
  <si>
    <t>IMPACTO DESPUES DEL TRATAMIENTO</t>
  </si>
  <si>
    <t xml:space="preserve">IMPACTO </t>
  </si>
  <si>
    <t>¿AFECTA LA EJECUCION DEL CONTRATO?</t>
  </si>
  <si>
    <t>PERSONA RESPONSABLE POR IMPLEMENTAR EL TRATAMIENTO</t>
  </si>
  <si>
    <t>¿ COMO SE REALIZA EL MONITOREO?</t>
  </si>
  <si>
    <t>PERIODICIDAD ¿Cuándo?</t>
  </si>
  <si>
    <t xml:space="preserve">DESCRIPCION </t>
  </si>
  <si>
    <t>MONITOREO Y REVISIÓN</t>
  </si>
  <si>
    <t xml:space="preserve">TIPO </t>
  </si>
  <si>
    <t xml:space="preserve">FUENTE </t>
  </si>
  <si>
    <t>Económicos</t>
  </si>
  <si>
    <t>Sociales o políticos</t>
  </si>
  <si>
    <t>Operacionales</t>
  </si>
  <si>
    <t>Financieros</t>
  </si>
  <si>
    <t>Regulatorios</t>
  </si>
  <si>
    <t>De la naturaleza</t>
  </si>
  <si>
    <t>Ambientales</t>
  </si>
  <si>
    <t>Tecnológicos</t>
  </si>
  <si>
    <t>Planeación</t>
  </si>
  <si>
    <t xml:space="preserve">Selección </t>
  </si>
  <si>
    <t>Contratación</t>
  </si>
  <si>
    <t>Ejecución</t>
  </si>
  <si>
    <t>Interno</t>
  </si>
  <si>
    <t>Externo</t>
  </si>
  <si>
    <t>General</t>
  </si>
  <si>
    <t>Especifico</t>
  </si>
  <si>
    <t>PROBABILIAD</t>
  </si>
  <si>
    <t>Riesgo Extremo</t>
  </si>
  <si>
    <t>Riesgo Alto</t>
  </si>
  <si>
    <t>Riesgo Medio</t>
  </si>
  <si>
    <t>Riesgo Bajo</t>
  </si>
  <si>
    <t>8,9 y 10</t>
  </si>
  <si>
    <t>6 y 7</t>
  </si>
  <si>
    <t>2,3 y 4</t>
  </si>
  <si>
    <t>A QUIEN SE LE ASIGNA</t>
  </si>
  <si>
    <t>Contratista</t>
  </si>
  <si>
    <t>Entidad Contratante</t>
  </si>
  <si>
    <t>CATEGORIA DES TRAT</t>
  </si>
  <si>
    <t>AFECTA LA EJECUCION DEL CONTRATO</t>
  </si>
  <si>
    <t>SI</t>
  </si>
  <si>
    <t>NO</t>
  </si>
  <si>
    <t>COMO SE REALIZA EL MONITOREO</t>
  </si>
  <si>
    <t>Seguimiento al cumplimiento del lo acordado</t>
  </si>
  <si>
    <t>Auditorias</t>
  </si>
  <si>
    <t>FECHA ESTIMADA EN QUE SE INICIA EL TRATAMIENTO (DD/MM/AA)</t>
  </si>
  <si>
    <t>FECHA ESTIMADA EN QUE SE COMPLETA EL TRATAMIENTO (DD/MM/AA)</t>
  </si>
  <si>
    <t>PROBABILIDAD DES TRAT</t>
  </si>
  <si>
    <t>IMPACTO DES TRATAM</t>
  </si>
  <si>
    <t>PERIODICIDAD</t>
  </si>
  <si>
    <t>Diario</t>
  </si>
  <si>
    <t>Semanal</t>
  </si>
  <si>
    <t>Mensual</t>
  </si>
  <si>
    <t>Bimensual</t>
  </si>
  <si>
    <t>Trimestral</t>
  </si>
  <si>
    <t>Semestral</t>
  </si>
  <si>
    <t>VALORES CALIFICACIÓN PROBABILIDAD</t>
  </si>
  <si>
    <t>ATRIBUTO</t>
  </si>
  <si>
    <t>DESCRIPCION</t>
  </si>
  <si>
    <t>NIVEL</t>
  </si>
  <si>
    <t>RARO</t>
  </si>
  <si>
    <t>El evento puede ocurrir solo en circunstancias excepcionales.</t>
  </si>
  <si>
    <t>IMPROBABLE</t>
  </si>
  <si>
    <t>POSIBLE</t>
  </si>
  <si>
    <t>PROBABLE</t>
  </si>
  <si>
    <t>CASI SEGURO</t>
  </si>
  <si>
    <t>Se espera que el evento ocurra en la mayoría de las circunstancias.</t>
  </si>
  <si>
    <t>VALORES CALIFICACIÓN IMPACTO</t>
  </si>
  <si>
    <t>INSIGNIFICANTE</t>
  </si>
  <si>
    <t>Si el hecho llegara a presentarse, tendría consecuencias o efectos mínimos sobre la entidad.</t>
  </si>
  <si>
    <t>MENOR</t>
  </si>
  <si>
    <t>Si el hecho llegara a presentarse, tendría bajo impacto o efecto sobre la entidad.</t>
  </si>
  <si>
    <t>MODERADO</t>
  </si>
  <si>
    <t>Si el hecho llegara a presentarse, tendría medianas consecuencias o efectos sobre la entidad.</t>
  </si>
  <si>
    <t>MAYOR</t>
  </si>
  <si>
    <t>Si el hecho llegara a presentarse, tendría altas consecuencias o efectos sobre la entidad.</t>
  </si>
  <si>
    <t>CATASTRÓFICO</t>
  </si>
  <si>
    <t>Si el hecho llegara a presentarse, tendría desastrosas consecuencias o efectos sobre la entidad.</t>
  </si>
  <si>
    <t>El evento puede ocurrir ocasionalmente.</t>
  </si>
  <si>
    <t>El evento podría ocurrir en cualquier momento</t>
  </si>
  <si>
    <t>OBJETO DEL PROCESO DE CONTRATACION</t>
  </si>
  <si>
    <t>FECHA DE ELABORACIÓN</t>
  </si>
  <si>
    <t>MODALIDAD DE CONTRATACION</t>
  </si>
  <si>
    <t>Asumir el riesgo.</t>
  </si>
  <si>
    <t>Asumir el riesgo, Reducir el riesgo.</t>
  </si>
  <si>
    <t>Reducir el riesgo, Evitar,  Compartir o Transferir.</t>
  </si>
  <si>
    <t>Reducir el riesgo, Evitar, Compartir o Transferir</t>
  </si>
  <si>
    <t>CATEGORIA DE LOS RIESGOS</t>
  </si>
  <si>
    <t>MODALIDAD</t>
  </si>
  <si>
    <t>LICITACION PUBLICA</t>
  </si>
  <si>
    <t>CONTRATACION DIRECTA</t>
  </si>
  <si>
    <t>CONCURSO DE MERITOS</t>
  </si>
  <si>
    <t>SELECCIÓN ABREVIADA DE MENOR CUANTIA</t>
  </si>
  <si>
    <t>SELECCIÓN ABREVIADA POR SUBASTA INVERSA</t>
  </si>
  <si>
    <t>MINIMA CUANTIA</t>
  </si>
  <si>
    <t>CLASE DE RIESGO SEGÚN COLOMBIA COMPRA</t>
  </si>
  <si>
    <t xml:space="preserve">Clase de Riesgo   </t>
  </si>
  <si>
    <t>Descripción</t>
  </si>
  <si>
    <t>Riesgos Económicos:</t>
  </si>
  <si>
    <t>Son los derivados del comportamiento del mercado, tales como la fluctuación de los precios de los insumos, desabastecimiento y especulación de los mismos, entre otros.</t>
  </si>
  <si>
    <t>Riesgos Sociales o Políticos:</t>
  </si>
  <si>
    <t>Riesgos 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</si>
  <si>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</si>
  <si>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los derivados de los cambios de las políticas gubernamentales y de cambios en las condiciones sociales que tengan impacto en la ejecución del contrato.</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</si>
  <si>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</si>
  <si>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Financieros:</t>
  </si>
  <si>
    <t>Riesgos Regulatorios:</t>
  </si>
  <si>
    <t>Derivados de cambios regulatorios o reglamentarios que afecten la ecuación económica del contrato.</t>
  </si>
  <si>
    <t>Son los eventos naturales previsibles en los cuales no hay intervención humana que puedan tener impacto en la ejecución del contrato, por ejemplo los temblores, inundaciones, lluvias, sequías, entre otros.</t>
  </si>
  <si>
    <t>Riesgos de la Naturaleza:</t>
  </si>
  <si>
    <t>son los derivados de las obligaciones legales o reglamentarias de carácter ambiental, así como de las licencias, planes de manejo o de permisos y autorizaciones ambientales,incluyendo tasas retributivas y compensatorias, obligaciones de mitigación, tareas de monitoreo y control, entre otras.</t>
  </si>
  <si>
    <t>Riesgos Ambientales:</t>
  </si>
  <si>
    <t>son los derivados de fallas en los sistemas de comunicación de voz y de datos, suspensión de servicios públicos, nuevos desarrollos tecnológicos o estándares que deben ser tenidos en cuenta para la ejecución del contrato, obsolescencia tecnológica.</t>
  </si>
  <si>
    <t>Riesgos Tecnológicos:</t>
  </si>
  <si>
    <t>Financiero</t>
  </si>
  <si>
    <t>Variación abrupta de los precios del mercado, por pérdida significativa de clientes y proveedores, por variación ostensible de las tasas representativas del mercado de divisas extranjeras</t>
  </si>
  <si>
    <t>Regulatorio</t>
  </si>
  <si>
    <t>Incremento del salario mínimo legal en un porcentaje muy superior al que se tiene previsto, cambios en la legalización laboral</t>
  </si>
  <si>
    <t>Variación en la tasa de cambio o legislación tributaria</t>
  </si>
  <si>
    <t>Tecnologico</t>
  </si>
  <si>
    <t>Se refiere a eventuales fallos en las telecomunicaciones como daños en los equipos o en la infraestructura tecnológica de los sistemas de información</t>
  </si>
  <si>
    <t>Advenimiento de nuevos desarrollos tecnológicos estándares que deben ser tenidos encuentra para la ejecución del contrato así como la obsolescencia tecnológica</t>
  </si>
  <si>
    <t>Proveer un servicio de baja calidad en el desarrollo de las obligaciones específicas del contrato</t>
  </si>
  <si>
    <t>No prestación efectiva del servicio de soporte en los tiempos solicitados</t>
  </si>
  <si>
    <t>Indisponibilidad del servicio por terminación unilateral del contrato</t>
  </si>
  <si>
    <t>Suspensión del contrato por causas ajenas o externas a las partes, o extensión en el plazo de ejecución del mismo</t>
  </si>
  <si>
    <t>La extensión del plazo por</t>
  </si>
  <si>
    <t>Circunstancias no imputables a</t>
  </si>
  <si>
    <t>Las partes:</t>
  </si>
  <si>
    <t>La no ejecución del objeto del</t>
  </si>
  <si>
    <t>Contrato:</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</si>
  <si>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</si>
  <si>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</si>
  <si>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</si>
  <si>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Falla en la cadena de bienes, contratación del personal y de recursos logísticos que afecte el servicio para el suministro del bien o servicio contratado.</t>
  </si>
  <si>
    <t>El contratista no sugiere un diseño óptimo de la agenda, capaz de cumplir con los objetivos propuestos en el taller o capacitación:</t>
  </si>
  <si>
    <t>Falla de espacios adecuados en el hotel o lugar, para las necesidades específicas de los eventos de la anm:</t>
  </si>
  <si>
    <t>Cuando la información no se encuentra estructurada, o las bases de datos no están organizadas, generándole al consultor la realización de un trabajo adicional.</t>
  </si>
  <si>
    <t>Cuando se pierde totalmente la información en medio digital por mal funcionamiento de los equipos o por la imposibilidad de continuar con uno de los miembros del equipo de trabajo afectando de esta manera el equilibrio contractual.</t>
  </si>
  <si>
    <t>Falta de organización o previsión por parte de la anm, respecto del alcance, duración y cantidad de personas para cada reunión o evento:</t>
  </si>
  <si>
    <r>
      <t>In</t>
    </r>
    <r>
      <rPr>
        <sz val="11"/>
        <color rgb="FF000000"/>
        <rFont val="Arial Narrow"/>
        <family val="2"/>
      </rPr>
      <t>asistencia del consultor a los talleres o capacitaciones por causas de fuerza mayor:</t>
    </r>
  </si>
  <si>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</si>
  <si>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</si>
  <si>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ó demoras en la aprobación:</t>
  </si>
  <si>
    <t>Falta de disponibilidad de los bienes, equipos e insumos necesarios para llevar a cabo el objeto del contrato</t>
  </si>
  <si>
    <t>Incumplimiento total o parcial de las obligaciones nacidas del contrato, así como de su cumplimiento tardío o de su cumplimiento defectuoso, cuando ellos son imputables al contratista.</t>
  </si>
  <si>
    <t>Ambiental</t>
  </si>
  <si>
    <t>Riesgo por inaplicación de la normativa ambiental referente a planes de manejo ambiental y demás condiciones exigidas en la fabricación y/o manipulación y/o comercialización de los productos a adquirir:</t>
  </si>
  <si>
    <t>Si no se cuenta con una licencia ambiental debidamente ejecutoriada y/o un plan de manejo ambiental, se debe garantizar la cuantificación de los riesgos ambientales en los contratos, según la magnitud y naturaleza de los mismos.</t>
  </si>
  <si>
    <t>Incumplimiento de terceros relacionados con el consultor.</t>
  </si>
  <si>
    <t>El proyecto no sea avalado por el mavdt y las autoridades ambientales.</t>
  </si>
  <si>
    <t>Económico</t>
  </si>
  <si>
    <t>Estimación inadecuada de los costos:</t>
  </si>
  <si>
    <t>Ocurre cuando la agencia suscribe el contrato de consultoría y no paga el valor del contrato dentro de los plazos convenidos generando una mora en el pago que pueda afectar al consultor hasta el punto de romper la ecuación económica del contrato.</t>
  </si>
  <si>
    <t>Falta de recursos para sufragar los gastos de viaje, necesarios para cumplir con el objeto del contrato</t>
  </si>
  <si>
    <t>Riesgo regulatorio</t>
  </si>
  <si>
    <t>Se presenta cuando existan variaciones normativas de obligatorio cumplimiento para una  o ambas partes que incidan en el costo directo o indirecto hasta el punto de afectación del equilibrio contractual</t>
  </si>
  <si>
    <t>Riesgo político o social</t>
  </si>
  <si>
    <t>Únicamente en los casos en que por actos de violencia, de terrorismo, de ataques de terceros impidan la recolección de información y el desplazamiento del equipo de trabajo.</t>
  </si>
  <si>
    <t>Otro</t>
  </si>
  <si>
    <t>DESCRIPCION DE LOS RIESGOS</t>
  </si>
  <si>
    <t>(Que puede pasar y, como puede ocurrir; si el riesgo no se encuentra en la lista se debe describir )</t>
  </si>
  <si>
    <t>La extensión del plazo por Circunstancias no imputables a Las partes:</t>
  </si>
  <si>
    <t xml:space="preserve">La no ejecución del objeto del contrato </t>
  </si>
  <si>
    <t>Retraso en la revisión y aprobación de respuestas proyectadas</t>
  </si>
  <si>
    <t>El contratista no cumple con calidad de los productos entregables (fotografias y video)  conforme los solicita la ANM</t>
  </si>
  <si>
    <t>Falla de espacios adecuados en el hotel o lugar, para las necesidades específicas de los eventos de la ANM</t>
  </si>
  <si>
    <t>El contratista no sugiere un diseño óptimo de la agenda, capaz de cumplir con los objetivos propuestos en el taller o capacitación.</t>
  </si>
  <si>
    <t>Falta de organización o previsión por parte de la ANM, respecto del alcance, duración y cantidad de personas para cada reunión o evento.</t>
  </si>
  <si>
    <t>Estimación inadecuada de los costos.</t>
  </si>
  <si>
    <t>Retrasos en la  entrega de proyectos de respuesta a las consultas formuladas por la entidad.</t>
  </si>
  <si>
    <r>
      <rPr>
        <b/>
        <sz val="9"/>
        <color theme="1"/>
        <rFont val="Arial"/>
        <family val="2"/>
      </rPr>
      <t>General:</t>
    </r>
    <r>
      <rPr>
        <sz val="9"/>
        <color theme="1"/>
        <rFont val="Arial"/>
        <family val="2"/>
      </rPr>
      <t xml:space="preserve">      Riesgo de Todos los procesos de contratación adelantados por la entidad.</t>
    </r>
  </si>
  <si>
    <r>
      <rPr>
        <b/>
        <sz val="9"/>
        <color theme="1"/>
        <rFont val="Arial"/>
        <family val="2"/>
      </rPr>
      <t>Interno:</t>
    </r>
    <r>
      <rPr>
        <sz val="9"/>
        <color theme="1"/>
        <rFont val="Arial"/>
        <family val="2"/>
      </rPr>
      <t xml:space="preserve">   Riesgo asociado a la operación, capacidad o situación particular de la entidad estatal.</t>
    </r>
  </si>
  <si>
    <r>
      <rPr>
        <b/>
        <sz val="9"/>
        <color theme="1"/>
        <rFont val="Arial"/>
        <family val="2"/>
      </rPr>
      <t>Especifico</t>
    </r>
    <r>
      <rPr>
        <sz val="9"/>
        <color theme="1"/>
        <rFont val="Arial"/>
        <family val="2"/>
      </rPr>
      <t>: Riesgo propio de proceso de contratación objeto de analisis.</t>
    </r>
  </si>
  <si>
    <r>
      <rPr>
        <b/>
        <sz val="9"/>
        <color theme="1"/>
        <rFont val="Arial"/>
        <family val="2"/>
      </rPr>
      <t xml:space="preserve">Externo: </t>
    </r>
    <r>
      <rPr>
        <sz val="9"/>
        <color theme="1"/>
        <rFont val="Arial"/>
        <family val="2"/>
      </rPr>
      <t>Riesgo del sector del objeto del proceso de contratación o asociado a asuntos no referidos a la entidad.</t>
    </r>
  </si>
  <si>
    <r>
      <t>In</t>
    </r>
    <r>
      <rPr>
        <sz val="9"/>
        <color rgb="FF000000"/>
        <rFont val="Arial Narrow"/>
        <family val="2"/>
      </rPr>
      <t>asistencia del consultor a los talleres o capacitaciones por causas de fuerza mayor:</t>
    </r>
  </si>
  <si>
    <t>MATRIZ PARA EL ANALISIS, IDENTIFICACIÓN Y COBERTURA DE RIESGOS EN
PROCESOS DE CONTRATACIÓN</t>
  </si>
  <si>
    <t>Riesgo de Colusión. Que dos o más oferentes, realicen acuerdos de manera fraudulenta, con el fin de lograr que el proceso sea adjudicado a un proponente en particular.</t>
  </si>
  <si>
    <t>Que el proceso de selección se vea afectado en cuanto a objetividad y transparencia.</t>
  </si>
  <si>
    <t>Pluralidad de óferentes</t>
  </si>
  <si>
    <t>Comité estructurador y evaluador</t>
  </si>
  <si>
    <t>Desde los estudios previos</t>
  </si>
  <si>
    <t>Adjudicación del contrato</t>
  </si>
  <si>
    <t>Suscripción del contrato</t>
  </si>
  <si>
    <t>El evento probablemente va a ocurrir.</t>
  </si>
  <si>
    <t>Incumplimiento de requisitos legales en la celebración del contrato</t>
  </si>
  <si>
    <t>No realizacion del objeto contractual.
Investigaciones disciplinaria de los servidores públicos.</t>
  </si>
  <si>
    <t>Check list del grupo de contratación</t>
  </si>
  <si>
    <t>Grupo de contratación</t>
  </si>
  <si>
    <t>Exigencias de requisitos financieros mínimos.</t>
  </si>
  <si>
    <t>Grupo de Recursos Financieros</t>
  </si>
  <si>
    <t>Hasta la finalización del contrato</t>
  </si>
  <si>
    <t>Hasta la publicación de los documentos definitivos del proceso de contratación</t>
  </si>
  <si>
    <t>Que no se presenten oferentes, por no encontrar atractivo el negocio</t>
  </si>
  <si>
    <t>-Posible declaratoria de desierto.
-Reproceso que implica salir nuevamente al mercado para definir las condiciones de la contratación.
-Ausencia de la prestación del servicio para la Entidad, entre tanto se surte nuevamente el proceso.</t>
  </si>
  <si>
    <t>Ajustes con base al mercado, al alcance de la Entidad</t>
  </si>
  <si>
    <t>Que el contratista no entregue a tiempo los documentos necesarios para realizar el contrato</t>
  </si>
  <si>
    <t>Retraso en la suscripción del contrato y por lo tanto en el cumplimiento del objeto contractual</t>
  </si>
  <si>
    <t>Desde el inicio del contrato</t>
  </si>
  <si>
    <t>Durante la ejecución del contrato y hasta la finlización del mismo</t>
  </si>
  <si>
    <t>Supervisor.
Dependencia ANM encargada del evento.</t>
  </si>
  <si>
    <t>Ajustar precio según corresponda</t>
  </si>
  <si>
    <t>Retrasos en la prestación de los servicios o la no prestación de los mismos, que afectan la realización del objeto del contrato</t>
  </si>
  <si>
    <t>Dificultades para la ejecución de los servicios contratados. Dificultades para que los servicios se presten oportunamente  en el lugar requerido. Aumentos en los costos del transporte.</t>
  </si>
  <si>
    <t xml:space="preserve">Ajustes oportunos en la programación de los servicios contratados.
</t>
  </si>
  <si>
    <t>Supervisor.
Comité del contrato.</t>
  </si>
  <si>
    <t>Errores en sistemas de información, sistemas tecnológicos, sistemas de transporte,.</t>
  </si>
  <si>
    <t>Seguimiento con antelación  a   los protocolos de trabajo del contratista.
Reuniones con el contratista de manera previa .</t>
  </si>
  <si>
    <t xml:space="preserve">Ofertas artificialmente bajas </t>
  </si>
  <si>
    <t xml:space="preserve">Riesgo alto </t>
  </si>
  <si>
    <t>Aplicación articulo 28 Decreto 1510 de 2013</t>
  </si>
  <si>
    <t>Comité evaluador</t>
  </si>
  <si>
    <t xml:space="preserve">Etapa de selección </t>
  </si>
  <si>
    <t>Seguimiento por parte del grupo de Contratación a los casos en que se presente la situación</t>
  </si>
  <si>
    <t>Incremento de costos del servicio contratado</t>
  </si>
  <si>
    <t xml:space="preserve">Analizar mediante estudio del sector la tendencia inflacionaria a que el contrato pueda estar sujeto y establecer requisitos financieros a los proponentes que permitan la ejecución del contrato con normalidad </t>
  </si>
  <si>
    <t xml:space="preserve">Etapa de planeación </t>
  </si>
  <si>
    <t>Fecha de liquidación del contrato</t>
  </si>
  <si>
    <t xml:space="preserve">Situación climatica adversa por lluvias </t>
  </si>
  <si>
    <t>Cambios en la situación política, sistema de gobierno o en las condiciones sociales, huelgas, paros, actos terroristas, orden público, desestabilización en zonas de dificil acceso.</t>
  </si>
  <si>
    <t xml:space="preserve">Ajustes oportunos en la programación de los servicios contratados, una vez se evidencia las situaciones descritas. 
</t>
  </si>
  <si>
    <t xml:space="preserve">Realizar solicitud con suficiente tiempo de antelación </t>
  </si>
  <si>
    <t xml:space="preserve">Grupo de Contratación </t>
  </si>
  <si>
    <t>Fecha de adjudicación</t>
  </si>
  <si>
    <t>Que el contrato se vea afectado por incremento inflacionario del país</t>
  </si>
  <si>
    <t xml:space="preserve">Comité Estructurador, Grupo de Contratación </t>
  </si>
  <si>
    <t xml:space="preserve">Comité estructurador y evaluador, Grupo de Contratación </t>
  </si>
  <si>
    <t xml:space="preserve">Deficiencias mecánicas y técnicas  de los vehículos o falta de documentación actualizada de los vehiculos o de los conductores,  requerida para la prestación del servicio </t>
  </si>
  <si>
    <t>Afectación en la prestación y la calidad del servicio, incumplimiento de los estándares y requisitos técnicos  exigidos para la operación</t>
  </si>
  <si>
    <t xml:space="preserve">Requerir al contratista periodicamente la relación de los vehículos y conductores que prestan servicio, con la actualización de documentación y acreditación de los requisitos técnicos y mecánicos. Comités cuando se requiera. Incluir en los estudios previos ésta exigencia a cargo del contratista. </t>
  </si>
  <si>
    <t>Comité Estructurador, Supervisor del contrato</t>
  </si>
  <si>
    <t>Fluctuación de los precios de los insumos utilizados dentro de los servicios a contratar, principlamente en el precio del combustible.</t>
  </si>
  <si>
    <t>- Posible Incremento en los costos</t>
  </si>
  <si>
    <t>Cambios en la normatividad propia del sector</t>
  </si>
  <si>
    <t>Supervisor.</t>
  </si>
  <si>
    <t>Durante la ejecución del contrato y hasta la finalización del mismo</t>
  </si>
  <si>
    <t>Posibles cambios en las condiciones del servicio, cambios tributarios, cambios para prestar los servicios</t>
  </si>
  <si>
    <t>Seguimiento a la normatividad del sector.</t>
  </si>
  <si>
    <t>Falta de capacidad financiera para la presentaciòn de la propuesta</t>
  </si>
  <si>
    <t>Declaratoria Desierta</t>
  </si>
  <si>
    <t>Contratar la prestación de servicios de transporte terrestre especializado para funcionarios y contratistas de la ANM en todo el territorio</t>
  </si>
  <si>
    <t>Insuficiencia en el personal del Proveedor para la prestación oportuna del servicio</t>
  </si>
  <si>
    <t>Retrasos en la prestación del servicio o la no
realización de este</t>
  </si>
  <si>
    <t>Establecer garantías de cumplimiento</t>
  </si>
  <si>
    <t>Entidad</t>
  </si>
  <si>
    <t>En la aprobación de la garantía única de cumplimiento y acta de inicio</t>
  </si>
  <si>
    <t>La del vencimiento de la Orden de Compra</t>
  </si>
  <si>
    <t>Verificando el cumplimiento de la prestación del servicio</t>
  </si>
  <si>
    <t xml:space="preserve">Permanente </t>
  </si>
  <si>
    <t>Cambios inesperados en el precio del combustible nacional</t>
  </si>
  <si>
    <t>Variación en el precio del servicio de transporte especial de pasajeros</t>
  </si>
  <si>
    <t>Estipulación contractual que permita revisar el precio del combustible nacional que impacte en el precio del servicio del transporte especial de pasajeros</t>
  </si>
  <si>
    <t>En la redacción de los Documentos del Proceso</t>
  </si>
  <si>
    <t>La del vencimiento del plazo de las Órdenes de Compra</t>
  </si>
  <si>
    <t>Revisando las normativas y las comunicaciones de los Proveedores</t>
  </si>
  <si>
    <t>Hurto de los vehículos empleados en la prestación del servicio</t>
  </si>
  <si>
    <t>No prestación del servicio de transporte</t>
  </si>
  <si>
    <t>Adquisición de pólizas de Responsabilidad civil contractual y extracontractual por parte del proveedor. En este caso, el Proveedor deberá reemplazar el vehículo para garantizar la prestación del servicio</t>
  </si>
  <si>
    <t>Si</t>
  </si>
  <si>
    <t>contratista</t>
  </si>
  <si>
    <t>Inicio del contrato</t>
  </si>
  <si>
    <t>La del vencimiento del plazo</t>
  </si>
  <si>
    <t>Adquisición de las pólizas y reclamación a la aseguradora ante la ocurrencia del evento descrito</t>
  </si>
  <si>
    <t>Suspensión de labores por parte de los conductores</t>
  </si>
  <si>
    <t>El contratista deberá informar por escrito a la Entidad la suspensión de labores que afectan la prestación del servicio de transporte y tomar las medidas necesarias para reemplazar los conductores y suministrar el servicio</t>
  </si>
  <si>
    <t xml:space="preserve">Medios de comunicación </t>
  </si>
  <si>
    <t>Durante la ejecución</t>
  </si>
  <si>
    <t>Falta de capacidad transportadora de los proveedores</t>
  </si>
  <si>
    <t xml:space="preserve">El Proveedor deberá informar por escrito a la Entidad la falta de capacidad transportadora que afecta la prestación del servicio de transporte.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</si>
</sst>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Calibri"/>
      <family val="2"/>
      <scheme val="minor"/>
    </font>
    <font>
      <sz val="8"/>
      <color theme="1"/>
      <name val="Arial"/>
      <family val="2"/>
    </font>
    <font>
      <sz val="11"/>
      <color rgb="FF000000"/>
      <name val="Arial Narrow"/>
      <family val="2"/>
    </font>
    <font>
      <sz val="11"/>
      <color theme="1"/>
      <name val="Arial Narrow"/>
      <family val="2"/>
    </font>
    <font>
      <sz val="11"/>
      <name val="Arial Narrow"/>
      <family val="2"/>
    </font>
    <font>
      <sz val="9"/>
      <color theme="1"/>
      <name val="Calibri"/>
      <family val="2"/>
      <scheme val="minor"/>
    </font>
    <font>
      <sz val="9"/>
      <name val="Arial"/>
      <family val="2"/>
    </font>
    <font>
      <b/>
      <sz val="9"/>
      <color theme="1"/>
      <name val="Calibri"/>
      <family val="2"/>
      <scheme val="minor"/>
    </font>
    <font>
      <sz val="9"/>
      <color theme="1"/>
      <name val="Arial"/>
      <family val="2"/>
    </font>
    <font>
      <b/>
      <sz val="9"/>
      <color theme="1"/>
      <name val="Arial"/>
      <family val="2"/>
    </font>
    <font>
      <b/>
      <sz val="9"/>
      <name val="Arial"/>
      <family val="2"/>
    </font>
    <font>
      <sz val="9"/>
      <color rgb="FF000000"/>
      <name val="Arial Narrow"/>
      <family val="2"/>
    </font>
    <font>
      <sz val="9"/>
      <color theme="1"/>
      <name val="Arial Narrow"/>
      <family val="2"/>
    </font>
    <font>
      <b/>
      <sz val="20"/>
      <color theme="1"/>
      <name val="Calibri"/>
      <family val="2"/>
      <scheme val="minor"/>
    </font>
    <font>
      <sz val="10"/>
      <color theme="1"/>
      <name val="Arial"/>
      <family val="2"/>
    </font>
    <font>
      <b/>
      <sz val="9"/>
      <color theme="1"/>
      <name val="Arial Narrow"/>
      <family val="2"/>
    </font>
  </fonts>
  <fills count="9">
    <fill>
      <patternFill patternType="none"/>
    </fill>
    <fill>
      <patternFill patternType="gray125"/>
    </fill>
    <fill>
      <patternFill patternType="solid">
        <fgColor theme="6" tint="0.59999389629810485"/>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s>
  <borders count="61">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style="thin">
        <color auto="1"/>
      </left>
      <right style="medium">
        <color auto="1"/>
      </right>
      <top/>
      <bottom style="thin">
        <color auto="1"/>
      </bottom>
      <diagonal/>
    </border>
    <border>
      <left style="medium">
        <color auto="1"/>
      </left>
      <right style="medium">
        <color auto="1"/>
      </right>
      <top style="medium">
        <color auto="1"/>
      </top>
      <bottom/>
      <diagonal/>
    </border>
    <border>
      <left style="medium">
        <color auto="1"/>
      </left>
      <right style="medium">
        <color auto="1"/>
      </right>
      <top/>
      <bottom style="medium">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medium">
        <color auto="1"/>
      </right>
      <top/>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auto="1"/>
      </top>
      <bottom style="thin">
        <color auto="1"/>
      </bottom>
      <diagonal/>
    </border>
    <border>
      <left style="medium">
        <color auto="1"/>
      </left>
      <right style="medium">
        <color auto="1"/>
      </right>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right style="medium">
        <color auto="1"/>
      </right>
      <top/>
      <bottom style="thin">
        <color auto="1"/>
      </bottom>
      <diagonal/>
    </border>
    <border>
      <left style="thin">
        <color auto="1"/>
      </left>
      <right/>
      <top/>
      <bottom/>
      <diagonal/>
    </border>
    <border>
      <left style="medium">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right style="thin">
        <color auto="1"/>
      </right>
      <top style="thin">
        <color auto="1"/>
      </top>
      <bottom/>
      <diagonal/>
    </border>
    <border>
      <left/>
      <right style="thin">
        <color auto="1"/>
      </right>
      <top/>
      <bottom/>
      <diagonal/>
    </border>
    <border>
      <left style="thin">
        <color auto="1"/>
      </left>
      <right style="medium">
        <color auto="1"/>
      </right>
      <top/>
      <bottom/>
      <diagonal/>
    </border>
  </borders>
  <cellStyleXfs count="1">
    <xf numFmtId="0" fontId="0" fillId="0" borderId="0"/>
  </cellStyleXfs>
  <cellXfs count="236">
    <xf numFmtId="0" fontId="0" fillId="0" borderId="0" xfId="0"/>
    <xf numFmtId="0" fontId="1" fillId="0" borderId="0" xfId="0" applyFont="1"/>
    <xf numFmtId="0" fontId="2" fillId="0" borderId="2" xfId="0" applyFont="1" applyBorder="1" applyAlignment="1">
      <alignment horizontal="center" vertical="center" wrapText="1"/>
    </xf>
    <xf numFmtId="0" fontId="3" fillId="0" borderId="3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42"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42" xfId="0" applyFont="1" applyBorder="1" applyAlignment="1">
      <alignment horizontal="center" vertical="center" wrapText="1"/>
    </xf>
    <xf numFmtId="0" fontId="4" fillId="0" borderId="42" xfId="0" applyFont="1" applyBorder="1" applyAlignment="1">
      <alignment horizontal="center" vertical="center" wrapText="1"/>
    </xf>
    <xf numFmtId="0" fontId="3" fillId="0" borderId="12" xfId="0" applyFont="1" applyBorder="1" applyAlignment="1">
      <alignment horizontal="center" vertical="center" wrapText="1"/>
    </xf>
    <xf numFmtId="0" fontId="6" fillId="0" borderId="32" xfId="0" applyFont="1" applyBorder="1" applyAlignment="1">
      <alignment horizontal="center" vertical="center"/>
    </xf>
    <xf numFmtId="0" fontId="6" fillId="3" borderId="15" xfId="0" applyFont="1" applyFill="1" applyBorder="1" applyAlignment="1">
      <alignment vertical="center"/>
    </xf>
    <xf numFmtId="0" fontId="6" fillId="0" borderId="0" xfId="0" applyFont="1" applyAlignment="1">
      <alignment vertical="center" wrapText="1"/>
    </xf>
    <xf numFmtId="0" fontId="6" fillId="4" borderId="15" xfId="0" applyFont="1" applyFill="1" applyBorder="1" applyAlignment="1">
      <alignment vertical="center"/>
    </xf>
    <xf numFmtId="0" fontId="6" fillId="5" borderId="15" xfId="0" applyFont="1" applyFill="1" applyBorder="1" applyAlignment="1">
      <alignment vertical="center"/>
    </xf>
    <xf numFmtId="0" fontId="6" fillId="6" borderId="15" xfId="0" applyFont="1" applyFill="1" applyBorder="1" applyAlignment="1">
      <alignment vertical="center"/>
    </xf>
    <xf numFmtId="0" fontId="6" fillId="0" borderId="7" xfId="0" applyFont="1" applyBorder="1" applyAlignment="1">
      <alignment horizontal="center" vertical="center"/>
    </xf>
    <xf numFmtId="0" fontId="6" fillId="7" borderId="20" xfId="0" applyFont="1" applyFill="1" applyBorder="1" applyAlignment="1">
      <alignment vertical="center"/>
    </xf>
    <xf numFmtId="0" fontId="6" fillId="0" borderId="0" xfId="0" applyFont="1" applyAlignment="1">
      <alignment vertical="center"/>
    </xf>
    <xf numFmtId="0" fontId="6" fillId="0" borderId="0" xfId="0" applyFont="1" applyAlignment="1">
      <alignment horizontal="center" vertical="center"/>
    </xf>
    <xf numFmtId="0" fontId="11" fillId="0" borderId="43" xfId="0" applyFont="1" applyBorder="1" applyAlignment="1">
      <alignment horizontal="center" vertical="center" wrapText="1"/>
    </xf>
    <xf numFmtId="0" fontId="12" fillId="0" borderId="4" xfId="0" applyFont="1" applyBorder="1" applyAlignment="1">
      <alignment horizontal="center" vertical="center" wrapText="1"/>
    </xf>
    <xf numFmtId="0" fontId="11" fillId="0" borderId="3" xfId="0" applyFont="1" applyBorder="1" applyAlignment="1">
      <alignment horizontal="center" vertical="center" wrapText="1"/>
    </xf>
    <xf numFmtId="0" fontId="5" fillId="0" borderId="0" xfId="0" applyFont="1" applyAlignment="1">
      <alignment vertical="center"/>
    </xf>
    <xf numFmtId="0" fontId="5" fillId="8" borderId="37" xfId="0" applyFont="1" applyFill="1" applyBorder="1" applyAlignment="1">
      <alignment vertical="center"/>
    </xf>
    <xf numFmtId="0" fontId="5" fillId="8" borderId="0" xfId="0" applyFont="1" applyFill="1" applyAlignment="1">
      <alignment vertical="center"/>
    </xf>
    <xf numFmtId="0" fontId="7" fillId="8" borderId="0" xfId="0" applyFont="1" applyFill="1" applyAlignment="1">
      <alignment horizontal="left" vertical="center"/>
    </xf>
    <xf numFmtId="0" fontId="7" fillId="8" borderId="0" xfId="0" applyFont="1" applyFill="1" applyAlignment="1">
      <alignment vertical="center"/>
    </xf>
    <xf numFmtId="0" fontId="7" fillId="0" borderId="0" xfId="0" applyFont="1" applyAlignment="1">
      <alignment vertical="center"/>
    </xf>
    <xf numFmtId="0" fontId="8" fillId="0" borderId="0" xfId="0" applyFont="1" applyAlignment="1">
      <alignment vertical="center"/>
    </xf>
    <xf numFmtId="0" fontId="10" fillId="0" borderId="0" xfId="0" applyFont="1" applyAlignment="1">
      <alignment horizontal="center" vertical="center"/>
    </xf>
    <xf numFmtId="0" fontId="10" fillId="0" borderId="0" xfId="0" applyFont="1" applyAlignment="1">
      <alignment vertical="center"/>
    </xf>
    <xf numFmtId="0" fontId="10" fillId="2" borderId="6" xfId="0" applyFont="1" applyFill="1" applyBorder="1" applyAlignment="1">
      <alignment horizontal="center" vertical="center"/>
    </xf>
    <xf numFmtId="0" fontId="10" fillId="2" borderId="33" xfId="0" applyFont="1" applyFill="1" applyBorder="1" applyAlignment="1">
      <alignment horizontal="center" vertical="center"/>
    </xf>
    <xf numFmtId="0" fontId="10" fillId="2" borderId="25" xfId="0" applyFont="1" applyFill="1" applyBorder="1" applyAlignment="1">
      <alignment vertical="center"/>
    </xf>
    <xf numFmtId="0" fontId="6" fillId="0" borderId="0" xfId="0" applyFont="1" applyAlignment="1">
      <alignment horizontal="justify" vertical="center"/>
    </xf>
    <xf numFmtId="0" fontId="5" fillId="0" borderId="0" xfId="0" applyFont="1" applyAlignment="1">
      <alignment horizontal="left" vertical="center"/>
    </xf>
    <xf numFmtId="0" fontId="5" fillId="0" borderId="0" xfId="0" applyFont="1" applyAlignment="1">
      <alignment horizontal="center" vertical="center"/>
    </xf>
    <xf numFmtId="0" fontId="5" fillId="8" borderId="36" xfId="0" applyFont="1" applyFill="1" applyBorder="1" applyAlignment="1">
      <alignment horizontal="center" vertical="center"/>
    </xf>
    <xf numFmtId="0" fontId="5" fillId="8" borderId="39" xfId="0" applyFont="1" applyFill="1" applyBorder="1" applyAlignment="1">
      <alignment horizontal="center" vertical="center"/>
    </xf>
    <xf numFmtId="0" fontId="7" fillId="8" borderId="39" xfId="0" applyFont="1" applyFill="1" applyBorder="1" applyAlignment="1">
      <alignment horizontal="center" vertical="center"/>
    </xf>
    <xf numFmtId="0" fontId="5" fillId="8" borderId="0" xfId="0" applyFont="1" applyFill="1" applyAlignment="1">
      <alignment horizontal="center" vertical="center"/>
    </xf>
    <xf numFmtId="0" fontId="7" fillId="8" borderId="0" xfId="0" applyFont="1" applyFill="1" applyAlignment="1">
      <alignment horizontal="center" vertical="center"/>
    </xf>
    <xf numFmtId="0" fontId="12" fillId="0" borderId="0" xfId="0" applyFont="1" applyAlignment="1">
      <alignment horizontal="center" vertical="center"/>
    </xf>
    <xf numFmtId="0" fontId="12" fillId="0" borderId="55" xfId="0" applyFont="1" applyBorder="1" applyAlignment="1">
      <alignment horizontal="center" vertical="center"/>
    </xf>
    <xf numFmtId="0" fontId="12" fillId="0" borderId="8" xfId="0" applyFont="1" applyBorder="1" applyAlignment="1">
      <alignment vertical="center" wrapText="1"/>
    </xf>
    <xf numFmtId="0" fontId="12" fillId="0" borderId="26" xfId="0" applyFont="1" applyBorder="1" applyAlignment="1">
      <alignment vertical="center" wrapText="1"/>
    </xf>
    <xf numFmtId="0" fontId="12" fillId="0" borderId="8" xfId="0" applyFont="1" applyBorder="1" applyAlignment="1">
      <alignment horizontal="center" vertical="center" wrapText="1"/>
    </xf>
    <xf numFmtId="14" fontId="12" fillId="0" borderId="8" xfId="0" applyNumberFormat="1" applyFont="1" applyBorder="1" applyAlignment="1">
      <alignment vertical="center" wrapText="1"/>
    </xf>
    <xf numFmtId="0" fontId="12" fillId="0" borderId="10" xfId="0" applyFont="1" applyBorder="1" applyAlignment="1">
      <alignment vertical="center" wrapText="1"/>
    </xf>
    <xf numFmtId="0" fontId="12" fillId="0" borderId="0" xfId="0" applyFont="1" applyAlignment="1">
      <alignment vertical="center"/>
    </xf>
    <xf numFmtId="0" fontId="12" fillId="0" borderId="8" xfId="0" applyFont="1" applyBorder="1" applyAlignment="1">
      <alignment horizontal="left" vertical="center" wrapText="1"/>
    </xf>
    <xf numFmtId="0" fontId="12" fillId="0" borderId="1" xfId="0" applyFont="1" applyBorder="1" applyAlignment="1">
      <alignment vertical="center" wrapText="1"/>
    </xf>
    <xf numFmtId="14" fontId="12" fillId="0" borderId="1" xfId="0" applyNumberFormat="1" applyFont="1" applyBorder="1" applyAlignment="1">
      <alignment vertical="center" wrapText="1"/>
    </xf>
    <xf numFmtId="0" fontId="12" fillId="0" borderId="8" xfId="0" applyFont="1" applyBorder="1" applyAlignment="1">
      <alignment horizontal="center" vertical="center"/>
    </xf>
    <xf numFmtId="1" fontId="12" fillId="0" borderId="27" xfId="0" applyNumberFormat="1" applyFont="1" applyBorder="1" applyAlignment="1">
      <alignment horizontal="center" vertical="center" wrapText="1"/>
    </xf>
    <xf numFmtId="0" fontId="12" fillId="6" borderId="8" xfId="0" applyFont="1" applyFill="1" applyBorder="1" applyAlignment="1">
      <alignment vertical="center" wrapText="1"/>
    </xf>
    <xf numFmtId="0" fontId="12" fillId="6" borderId="1" xfId="0" applyFont="1" applyFill="1" applyBorder="1" applyAlignment="1">
      <alignment vertical="center" wrapText="1"/>
    </xf>
    <xf numFmtId="0" fontId="12" fillId="5" borderId="8" xfId="0" applyFont="1" applyFill="1" applyBorder="1" applyAlignment="1">
      <alignment vertical="center" wrapText="1"/>
    </xf>
    <xf numFmtId="0" fontId="12" fillId="5" borderId="1" xfId="0" applyFont="1" applyFill="1" applyBorder="1" applyAlignment="1">
      <alignment vertical="center" wrapText="1"/>
    </xf>
    <xf numFmtId="0" fontId="12" fillId="4" borderId="1" xfId="0" applyFont="1" applyFill="1" applyBorder="1" applyAlignment="1">
      <alignment vertical="center" wrapText="1"/>
    </xf>
    <xf numFmtId="1" fontId="12" fillId="0" borderId="8" xfId="0" applyNumberFormat="1" applyFont="1" applyBorder="1" applyAlignment="1">
      <alignment horizontal="center" vertical="center" wrapText="1"/>
    </xf>
    <xf numFmtId="0" fontId="6" fillId="0" borderId="0" xfId="0" applyFont="1" applyAlignment="1">
      <alignment horizontal="center" vertical="center" wrapText="1"/>
    </xf>
    <xf numFmtId="0" fontId="12" fillId="5" borderId="8" xfId="0" applyFont="1" applyFill="1" applyBorder="1" applyAlignment="1">
      <alignment horizontal="center" vertical="center" wrapText="1"/>
    </xf>
    <xf numFmtId="0" fontId="12" fillId="4" borderId="8" xfId="0" applyFont="1" applyFill="1" applyBorder="1" applyAlignment="1">
      <alignment horizontal="center" vertical="center" wrapText="1"/>
    </xf>
    <xf numFmtId="0" fontId="15" fillId="2" borderId="1" xfId="0" applyFont="1" applyFill="1" applyBorder="1" applyAlignment="1">
      <alignment horizontal="center" vertical="center"/>
    </xf>
    <xf numFmtId="0" fontId="15"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56" xfId="0" applyFont="1" applyBorder="1" applyAlignment="1">
      <alignment vertical="center" wrapText="1"/>
    </xf>
    <xf numFmtId="0" fontId="12" fillId="0" borderId="57" xfId="0" applyFont="1" applyBorder="1" applyAlignment="1">
      <alignment vertical="center" wrapText="1"/>
    </xf>
    <xf numFmtId="0" fontId="12" fillId="0" borderId="56" xfId="0" applyFont="1" applyBorder="1" applyAlignment="1">
      <alignment horizontal="center" vertical="center" wrapText="1"/>
    </xf>
    <xf numFmtId="1" fontId="12" fillId="0" borderId="54" xfId="0" applyNumberFormat="1" applyFont="1" applyBorder="1" applyAlignment="1">
      <alignment horizontal="center" vertical="center" wrapText="1"/>
    </xf>
    <xf numFmtId="0" fontId="12" fillId="5" borderId="57" xfId="0" applyFont="1" applyFill="1" applyBorder="1" applyAlignment="1">
      <alignment vertical="center" wrapText="1"/>
    </xf>
    <xf numFmtId="0" fontId="12" fillId="0" borderId="59" xfId="0" applyFont="1" applyBorder="1" applyAlignment="1">
      <alignment vertical="center" wrapText="1"/>
    </xf>
    <xf numFmtId="1" fontId="12" fillId="0" borderId="56" xfId="0" applyNumberFormat="1" applyFont="1" applyBorder="1" applyAlignment="1">
      <alignment horizontal="center" vertical="center" wrapText="1"/>
    </xf>
    <xf numFmtId="0" fontId="12" fillId="4" borderId="56" xfId="0" applyFont="1" applyFill="1" applyBorder="1" applyAlignment="1">
      <alignment horizontal="center" vertical="center" wrapText="1"/>
    </xf>
    <xf numFmtId="14" fontId="12" fillId="0" borderId="57" xfId="0" applyNumberFormat="1" applyFont="1" applyBorder="1" applyAlignment="1">
      <alignment vertical="center" wrapText="1"/>
    </xf>
    <xf numFmtId="0" fontId="12" fillId="0" borderId="60" xfId="0" applyFont="1" applyBorder="1" applyAlignment="1">
      <alignment vertical="center" wrapText="1"/>
    </xf>
    <xf numFmtId="0" fontId="12" fillId="0" borderId="1" xfId="0" applyFont="1" applyBorder="1" applyAlignment="1">
      <alignment horizontal="center" vertical="center"/>
    </xf>
    <xf numFmtId="0" fontId="12" fillId="0" borderId="1" xfId="0" applyFont="1" applyBorder="1" applyAlignment="1">
      <alignment vertical="center"/>
    </xf>
    <xf numFmtId="0" fontId="12" fillId="0" borderId="57" xfId="0" applyFont="1" applyBorder="1" applyAlignment="1">
      <alignment vertical="center"/>
    </xf>
    <xf numFmtId="0" fontId="12" fillId="4" borderId="57" xfId="0" applyFont="1" applyFill="1" applyBorder="1" applyAlignment="1">
      <alignment vertical="center" wrapText="1"/>
    </xf>
    <xf numFmtId="0" fontId="11" fillId="0" borderId="3" xfId="0" applyFont="1" applyBorder="1" applyAlignment="1">
      <alignment horizontal="center" vertical="center" wrapText="1"/>
    </xf>
    <xf numFmtId="0" fontId="12" fillId="0" borderId="50" xfId="0" applyFont="1" applyBorder="1" applyAlignment="1">
      <alignment horizontal="center" vertical="center" wrapText="1"/>
    </xf>
    <xf numFmtId="0" fontId="12" fillId="0" borderId="51" xfId="0" applyFont="1" applyBorder="1" applyAlignment="1">
      <alignment horizontal="center" vertical="center" wrapText="1"/>
    </xf>
    <xf numFmtId="0" fontId="12" fillId="0" borderId="52" xfId="0" applyFont="1" applyBorder="1" applyAlignment="1">
      <alignment horizontal="center" vertical="center" wrapText="1"/>
    </xf>
    <xf numFmtId="0" fontId="5" fillId="0" borderId="27" xfId="0" applyFont="1" applyBorder="1" applyAlignment="1">
      <alignment horizontal="center" vertical="center" wrapText="1"/>
    </xf>
    <xf numFmtId="0" fontId="5" fillId="0" borderId="28" xfId="0" applyFont="1" applyBorder="1" applyAlignment="1">
      <alignment horizontal="center" vertical="center" wrapText="1"/>
    </xf>
    <xf numFmtId="0" fontId="5" fillId="0" borderId="53" xfId="0" applyFont="1" applyBorder="1" applyAlignment="1">
      <alignment horizontal="center" vertical="center" wrapText="1"/>
    </xf>
    <xf numFmtId="0" fontId="5" fillId="0" borderId="54" xfId="0" applyFont="1" applyBorder="1" applyAlignment="1">
      <alignment horizontal="center" vertical="center" wrapText="1"/>
    </xf>
    <xf numFmtId="0" fontId="5" fillId="0" borderId="0" xfId="0" applyFont="1" applyAlignment="1">
      <alignment horizontal="center" vertical="center" wrapText="1"/>
    </xf>
    <xf numFmtId="0" fontId="5" fillId="0" borderId="31"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48"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49" xfId="0" applyFont="1" applyBorder="1" applyAlignment="1">
      <alignment horizontal="center" vertical="center" wrapText="1"/>
    </xf>
    <xf numFmtId="0" fontId="10" fillId="2" borderId="9" xfId="0" applyFont="1" applyFill="1" applyBorder="1" applyAlignment="1">
      <alignment horizontal="center" vertical="center"/>
    </xf>
    <xf numFmtId="0" fontId="10" fillId="2" borderId="29" xfId="0" applyFont="1" applyFill="1" applyBorder="1" applyAlignment="1">
      <alignment horizontal="center" vertical="center"/>
    </xf>
    <xf numFmtId="0" fontId="10" fillId="2" borderId="30" xfId="0" applyFont="1" applyFill="1" applyBorder="1" applyAlignment="1">
      <alignment horizontal="center" vertical="center"/>
    </xf>
    <xf numFmtId="0" fontId="5" fillId="0" borderId="21" xfId="0" applyFont="1" applyBorder="1" applyAlignment="1">
      <alignment horizontal="justify" vertical="center" wrapText="1"/>
    </xf>
    <xf numFmtId="0" fontId="5" fillId="0" borderId="5" xfId="0" applyFont="1" applyBorder="1" applyAlignment="1">
      <alignment horizontal="justify" vertical="center"/>
    </xf>
    <xf numFmtId="0" fontId="5" fillId="0" borderId="49" xfId="0" applyFont="1" applyBorder="1" applyAlignment="1">
      <alignment horizontal="justify" vertical="center"/>
    </xf>
    <xf numFmtId="0" fontId="5" fillId="0" borderId="20" xfId="0" applyFont="1" applyBorder="1" applyAlignment="1">
      <alignment horizontal="center" vertical="center" wrapText="1"/>
    </xf>
    <xf numFmtId="0" fontId="5" fillId="0" borderId="24" xfId="0" applyFont="1" applyBorder="1" applyAlignment="1">
      <alignment horizontal="center" vertical="center" wrapText="1"/>
    </xf>
    <xf numFmtId="0" fontId="12" fillId="0" borderId="44" xfId="0" applyFont="1" applyBorder="1" applyAlignment="1">
      <alignment horizontal="center" vertical="center" wrapText="1"/>
    </xf>
    <xf numFmtId="0" fontId="12" fillId="0" borderId="45" xfId="0" applyFont="1" applyBorder="1" applyAlignment="1">
      <alignment horizontal="center" vertical="center" wrapText="1"/>
    </xf>
    <xf numFmtId="0" fontId="5" fillId="0" borderId="35" xfId="0" applyFont="1" applyBorder="1" applyAlignment="1">
      <alignment horizontal="justify" vertical="center" wrapText="1"/>
    </xf>
    <xf numFmtId="0" fontId="5" fillId="0" borderId="44" xfId="0" applyFont="1" applyBorder="1" applyAlignment="1">
      <alignment horizontal="justify" vertical="center"/>
    </xf>
    <xf numFmtId="0" fontId="5" fillId="0" borderId="45" xfId="0" applyFont="1" applyBorder="1" applyAlignment="1">
      <alignment horizontal="justify" vertical="center"/>
    </xf>
    <xf numFmtId="0" fontId="5" fillId="0" borderId="15" xfId="0" applyFont="1" applyBorder="1" applyAlignment="1">
      <alignment horizontal="justify" vertical="center" wrapText="1"/>
    </xf>
    <xf numFmtId="0" fontId="5" fillId="0" borderId="18" xfId="0" applyFont="1" applyBorder="1" applyAlignment="1">
      <alignment horizontal="justify" vertical="center" wrapText="1"/>
    </xf>
    <xf numFmtId="0" fontId="5" fillId="0" borderId="19" xfId="0" applyFont="1" applyBorder="1" applyAlignment="1">
      <alignment horizontal="justify" vertical="center" wrapText="1"/>
    </xf>
    <xf numFmtId="0" fontId="5" fillId="0" borderId="16" xfId="0" applyFont="1" applyBorder="1" applyAlignment="1">
      <alignment horizontal="justify" vertical="center" wrapText="1"/>
    </xf>
    <xf numFmtId="0" fontId="5" fillId="0" borderId="1" xfId="0" applyFont="1" applyBorder="1" applyAlignment="1">
      <alignment horizontal="justify" vertical="center"/>
    </xf>
    <xf numFmtId="0" fontId="5" fillId="0" borderId="48" xfId="0" applyFont="1" applyBorder="1" applyAlignment="1">
      <alignment horizontal="justify" vertical="center"/>
    </xf>
    <xf numFmtId="0" fontId="5" fillId="0" borderId="15"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15" xfId="0" applyFont="1" applyBorder="1" applyAlignment="1">
      <alignment horizontal="center" vertical="center"/>
    </xf>
    <xf numFmtId="0" fontId="5" fillId="0" borderId="19" xfId="0" applyFont="1" applyBorder="1" applyAlignment="1">
      <alignment horizontal="center" vertical="center"/>
    </xf>
    <xf numFmtId="0" fontId="8" fillId="0" borderId="39" xfId="0" applyFont="1" applyBorder="1" applyAlignment="1">
      <alignment horizontal="left" vertical="center" wrapText="1"/>
    </xf>
    <xf numFmtId="0" fontId="8" fillId="0" borderId="0" xfId="0" applyFont="1" applyAlignment="1">
      <alignment horizontal="left" vertical="center" wrapText="1"/>
    </xf>
    <xf numFmtId="0" fontId="8" fillId="0" borderId="31" xfId="0" applyFont="1" applyBorder="1" applyAlignment="1">
      <alignment horizontal="left" vertical="center" wrapText="1"/>
    </xf>
    <xf numFmtId="0" fontId="8" fillId="0" borderId="40" xfId="0" applyFont="1" applyBorder="1" applyAlignment="1">
      <alignment horizontal="left" vertical="center"/>
    </xf>
    <xf numFmtId="0" fontId="8" fillId="0" borderId="41" xfId="0" applyFont="1" applyBorder="1" applyAlignment="1">
      <alignment horizontal="left" vertical="center"/>
    </xf>
    <xf numFmtId="0" fontId="8" fillId="0" borderId="42" xfId="0" applyFont="1" applyBorder="1" applyAlignment="1">
      <alignment horizontal="left" vertical="center"/>
    </xf>
    <xf numFmtId="0" fontId="10" fillId="2" borderId="40" xfId="0" applyFont="1" applyFill="1" applyBorder="1" applyAlignment="1">
      <alignment horizontal="center" vertical="center"/>
    </xf>
    <xf numFmtId="0" fontId="10" fillId="2" borderId="41" xfId="0" applyFont="1" applyFill="1" applyBorder="1" applyAlignment="1">
      <alignment horizontal="center" vertical="center"/>
    </xf>
    <xf numFmtId="0" fontId="10" fillId="2" borderId="42" xfId="0" applyFont="1" applyFill="1" applyBorder="1" applyAlignment="1">
      <alignment horizontal="center" vertical="center"/>
    </xf>
    <xf numFmtId="0" fontId="8" fillId="0" borderId="40" xfId="0" applyFont="1" applyBorder="1" applyAlignment="1">
      <alignment horizontal="left" vertical="center" wrapText="1"/>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10" fillId="2" borderId="25" xfId="0" applyFont="1" applyFill="1" applyBorder="1" applyAlignment="1">
      <alignment horizontal="center" vertical="center"/>
    </xf>
    <xf numFmtId="0" fontId="10" fillId="2" borderId="28" xfId="0" applyFont="1" applyFill="1" applyBorder="1" applyAlignment="1">
      <alignment horizontal="center" vertical="center"/>
    </xf>
    <xf numFmtId="0" fontId="6" fillId="7" borderId="20" xfId="0" applyFont="1" applyFill="1" applyBorder="1" applyAlignment="1">
      <alignment horizontal="center" vertical="center"/>
    </xf>
    <xf numFmtId="0" fontId="6" fillId="7" borderId="23" xfId="0" applyFont="1" applyFill="1" applyBorder="1" applyAlignment="1">
      <alignment horizontal="center" vertical="center"/>
    </xf>
    <xf numFmtId="0" fontId="6" fillId="0" borderId="43" xfId="0" applyFont="1" applyBorder="1" applyAlignment="1">
      <alignment horizontal="left" vertical="center" wrapText="1"/>
    </xf>
    <xf numFmtId="0" fontId="6" fillId="0" borderId="44" xfId="0" applyFont="1" applyBorder="1" applyAlignment="1">
      <alignment horizontal="left" vertical="center" wrapText="1"/>
    </xf>
    <xf numFmtId="0" fontId="6" fillId="0" borderId="45" xfId="0" applyFont="1" applyBorder="1" applyAlignment="1">
      <alignment horizontal="left" vertical="center" wrapText="1"/>
    </xf>
    <xf numFmtId="0" fontId="6" fillId="0" borderId="17" xfId="0" applyFont="1" applyBorder="1" applyAlignment="1">
      <alignment horizontal="justify" vertical="center"/>
    </xf>
    <xf numFmtId="0" fontId="6" fillId="0" borderId="19" xfId="0" applyFont="1" applyBorder="1" applyAlignment="1">
      <alignment horizontal="justify" vertical="center"/>
    </xf>
    <xf numFmtId="0" fontId="10" fillId="2" borderId="34" xfId="0" applyFont="1" applyFill="1" applyBorder="1" applyAlignment="1">
      <alignment horizontal="center" vertical="center"/>
    </xf>
    <xf numFmtId="0" fontId="10" fillId="2" borderId="14" xfId="0" applyFont="1" applyFill="1" applyBorder="1" applyAlignment="1">
      <alignment horizontal="center" vertical="center"/>
    </xf>
    <xf numFmtId="0" fontId="5" fillId="8" borderId="0" xfId="0" applyFont="1" applyFill="1" applyAlignment="1">
      <alignment horizontal="center" vertical="center"/>
    </xf>
    <xf numFmtId="0" fontId="12" fillId="0" borderId="27" xfId="0" applyFont="1" applyBorder="1" applyAlignment="1">
      <alignment horizontal="left" vertical="center" wrapText="1"/>
    </xf>
    <xf numFmtId="0" fontId="12" fillId="0" borderId="28" xfId="0" applyFont="1" applyBorder="1" applyAlignment="1">
      <alignment horizontal="left" vertical="center" wrapText="1"/>
    </xf>
    <xf numFmtId="0" fontId="12" fillId="0" borderId="26" xfId="0" applyFont="1" applyBorder="1" applyAlignment="1">
      <alignment horizontal="left" vertical="center" wrapText="1"/>
    </xf>
    <xf numFmtId="0" fontId="12" fillId="0" borderId="17" xfId="0" applyFont="1" applyBorder="1" applyAlignment="1">
      <alignment horizontal="left" vertical="center" wrapText="1"/>
    </xf>
    <xf numFmtId="0" fontId="12" fillId="0" borderId="18" xfId="0" applyFont="1" applyBorder="1" applyAlignment="1">
      <alignment horizontal="left" vertical="center" wrapText="1"/>
    </xf>
    <xf numFmtId="0" fontId="12" fillId="0" borderId="16" xfId="0" applyFont="1" applyBorder="1" applyAlignment="1">
      <alignment horizontal="left" vertical="center" wrapText="1"/>
    </xf>
    <xf numFmtId="0" fontId="12" fillId="0" borderId="58" xfId="0" applyFont="1" applyBorder="1" applyAlignment="1">
      <alignment horizontal="center" vertical="center" wrapText="1"/>
    </xf>
    <xf numFmtId="0" fontId="10" fillId="2" borderId="13" xfId="0" applyFont="1" applyFill="1" applyBorder="1" applyAlignment="1">
      <alignment horizontal="center" vertical="center"/>
    </xf>
    <xf numFmtId="0" fontId="10" fillId="2" borderId="46" xfId="0" applyFont="1" applyFill="1" applyBorder="1" applyAlignment="1">
      <alignment horizontal="center" vertical="center"/>
    </xf>
    <xf numFmtId="0" fontId="6" fillId="0" borderId="15" xfId="0" applyFont="1" applyBorder="1" applyAlignment="1">
      <alignment horizontal="justify" vertical="center" wrapText="1"/>
    </xf>
    <xf numFmtId="0" fontId="6" fillId="0" borderId="18" xfId="0" applyFont="1" applyBorder="1" applyAlignment="1">
      <alignment horizontal="justify" vertical="center" wrapText="1"/>
    </xf>
    <xf numFmtId="0" fontId="6" fillId="0" borderId="19" xfId="0" applyFont="1" applyBorder="1" applyAlignment="1">
      <alignment horizontal="justify" vertical="center" wrapText="1"/>
    </xf>
    <xf numFmtId="0" fontId="12" fillId="0" borderId="50" xfId="0" applyFont="1" applyBorder="1" applyAlignment="1">
      <alignment horizontal="left" vertical="center" wrapText="1"/>
    </xf>
    <xf numFmtId="0" fontId="12" fillId="0" borderId="51" xfId="0" applyFont="1" applyBorder="1" applyAlignment="1">
      <alignment horizontal="left" vertical="center" wrapText="1"/>
    </xf>
    <xf numFmtId="0" fontId="12" fillId="0" borderId="58" xfId="0" applyFont="1" applyBorder="1" applyAlignment="1">
      <alignment horizontal="left" vertical="center" wrapText="1"/>
    </xf>
    <xf numFmtId="0" fontId="3" fillId="0" borderId="18" xfId="0" applyFont="1" applyBorder="1" applyAlignment="1">
      <alignment horizontal="left" vertical="center" wrapText="1"/>
    </xf>
    <xf numFmtId="0" fontId="3" fillId="0" borderId="16" xfId="0" applyFont="1" applyBorder="1" applyAlignment="1">
      <alignment horizontal="left" vertical="center" wrapText="1"/>
    </xf>
    <xf numFmtId="0" fontId="12" fillId="0" borderId="17" xfId="0" applyFont="1" applyBorder="1" applyAlignment="1">
      <alignment horizontal="center" vertical="center" wrapText="1"/>
    </xf>
    <xf numFmtId="0" fontId="12" fillId="0" borderId="18" xfId="0" applyFont="1" applyBorder="1" applyAlignment="1">
      <alignment horizontal="center" vertical="center"/>
    </xf>
    <xf numFmtId="0" fontId="12" fillId="0" borderId="16" xfId="0" applyFont="1" applyBorder="1" applyAlignment="1">
      <alignment horizontal="center" vertical="center"/>
    </xf>
    <xf numFmtId="0" fontId="12" fillId="0" borderId="18" xfId="0" applyFont="1" applyBorder="1" applyAlignment="1">
      <alignment horizontal="center" vertical="center" wrapText="1"/>
    </xf>
    <xf numFmtId="0" fontId="12" fillId="0" borderId="16" xfId="0" applyFont="1" applyBorder="1" applyAlignment="1">
      <alignment horizontal="center" vertical="center" wrapText="1"/>
    </xf>
    <xf numFmtId="14" fontId="14" fillId="8" borderId="17" xfId="0" applyNumberFormat="1" applyFont="1" applyFill="1" applyBorder="1" applyAlignment="1">
      <alignment horizontal="left" vertical="center"/>
    </xf>
    <xf numFmtId="14" fontId="14" fillId="8" borderId="18" xfId="0" applyNumberFormat="1" applyFont="1" applyFill="1" applyBorder="1" applyAlignment="1">
      <alignment horizontal="left" vertical="center"/>
    </xf>
    <xf numFmtId="14" fontId="14" fillId="8" borderId="16" xfId="0" applyNumberFormat="1" applyFont="1" applyFill="1" applyBorder="1" applyAlignment="1">
      <alignment horizontal="left" vertical="center"/>
    </xf>
    <xf numFmtId="0" fontId="14" fillId="8" borderId="17" xfId="0" applyFont="1" applyFill="1" applyBorder="1" applyAlignment="1">
      <alignment horizontal="left" vertical="center" wrapText="1"/>
    </xf>
    <xf numFmtId="0" fontId="14" fillId="8" borderId="18" xfId="0" applyFont="1" applyFill="1" applyBorder="1" applyAlignment="1">
      <alignment horizontal="left" vertical="center" wrapText="1"/>
    </xf>
    <xf numFmtId="0" fontId="14" fillId="8" borderId="16" xfId="0" applyFont="1" applyFill="1" applyBorder="1" applyAlignment="1">
      <alignment horizontal="left" vertical="center" wrapText="1"/>
    </xf>
    <xf numFmtId="0" fontId="7" fillId="8" borderId="39" xfId="0" applyFont="1" applyFill="1" applyBorder="1" applyAlignment="1">
      <alignment horizontal="left" vertical="center"/>
    </xf>
    <xf numFmtId="0" fontId="7" fillId="8" borderId="0" xfId="0" applyFont="1" applyFill="1" applyAlignment="1">
      <alignment horizontal="left" vertical="center"/>
    </xf>
    <xf numFmtId="0" fontId="7" fillId="8" borderId="0" xfId="0" applyFont="1" applyFill="1" applyAlignment="1">
      <alignment horizontal="center" vertical="center"/>
    </xf>
    <xf numFmtId="0" fontId="8" fillId="8" borderId="17" xfId="0" applyFont="1" applyFill="1" applyBorder="1" applyAlignment="1">
      <alignment horizontal="left" vertical="center"/>
    </xf>
    <xf numFmtId="0" fontId="8" fillId="8" borderId="18" xfId="0" applyFont="1" applyFill="1" applyBorder="1" applyAlignment="1">
      <alignment horizontal="left" vertical="center"/>
    </xf>
    <xf numFmtId="0" fontId="9" fillId="8" borderId="18" xfId="0" applyFont="1" applyFill="1" applyBorder="1" applyAlignment="1">
      <alignment horizontal="center" vertical="center"/>
    </xf>
    <xf numFmtId="0" fontId="9" fillId="8" borderId="16" xfId="0" applyFont="1" applyFill="1" applyBorder="1" applyAlignment="1">
      <alignment horizontal="center" vertical="center"/>
    </xf>
    <xf numFmtId="0" fontId="6" fillId="0" borderId="20" xfId="0" applyFont="1" applyBorder="1" applyAlignment="1">
      <alignment horizontal="justify" vertical="center" wrapText="1"/>
    </xf>
    <xf numFmtId="0" fontId="6" fillId="0" borderId="23" xfId="0" applyFont="1" applyBorder="1" applyAlignment="1">
      <alignment horizontal="justify" vertical="center" wrapText="1"/>
    </xf>
    <xf numFmtId="0" fontId="6" fillId="0" borderId="24" xfId="0" applyFont="1" applyBorder="1" applyAlignment="1">
      <alignment horizontal="justify" vertical="center" wrapText="1"/>
    </xf>
    <xf numFmtId="0" fontId="15" fillId="2" borderId="1" xfId="0" applyFont="1" applyFill="1" applyBorder="1" applyAlignment="1">
      <alignment horizontal="center" vertical="center"/>
    </xf>
    <xf numFmtId="0" fontId="15" fillId="2" borderId="1" xfId="0" applyFont="1" applyFill="1" applyBorder="1" applyAlignment="1">
      <alignment horizontal="center" vertical="center" wrapText="1"/>
    </xf>
    <xf numFmtId="49" fontId="12" fillId="0" borderId="27" xfId="0" applyNumberFormat="1" applyFont="1" applyBorder="1" applyAlignment="1">
      <alignment horizontal="left" vertical="center" wrapText="1"/>
    </xf>
    <xf numFmtId="49" fontId="12" fillId="0" borderId="28" xfId="0" applyNumberFormat="1" applyFont="1" applyBorder="1" applyAlignment="1">
      <alignment horizontal="left" vertical="center" wrapText="1"/>
    </xf>
    <xf numFmtId="49" fontId="12" fillId="0" borderId="26" xfId="0" applyNumberFormat="1" applyFont="1" applyBorder="1" applyAlignment="1">
      <alignment horizontal="left" vertical="center" wrapText="1"/>
    </xf>
    <xf numFmtId="0" fontId="13" fillId="0" borderId="36" xfId="0" applyFont="1" applyBorder="1" applyAlignment="1">
      <alignment horizontal="center" vertical="center" wrapText="1"/>
    </xf>
    <xf numFmtId="0" fontId="13" fillId="0" borderId="37" xfId="0" applyFont="1" applyBorder="1" applyAlignment="1">
      <alignment horizontal="center" vertical="center"/>
    </xf>
    <xf numFmtId="0" fontId="13" fillId="0" borderId="38" xfId="0" applyFont="1" applyBorder="1" applyAlignment="1">
      <alignment horizontal="center" vertical="center"/>
    </xf>
    <xf numFmtId="0" fontId="13" fillId="0" borderId="39" xfId="0" applyFont="1" applyBorder="1" applyAlignment="1">
      <alignment horizontal="center" vertical="center"/>
    </xf>
    <xf numFmtId="0" fontId="13" fillId="0" borderId="0" xfId="0" applyFont="1" applyAlignment="1">
      <alignment horizontal="center" vertical="center"/>
    </xf>
    <xf numFmtId="0" fontId="13" fillId="0" borderId="31"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6" fillId="0" borderId="36" xfId="0" applyFont="1" applyBorder="1" applyAlignment="1">
      <alignment horizontal="center" vertical="center"/>
    </xf>
    <xf numFmtId="0" fontId="6" fillId="0" borderId="37" xfId="0" applyFont="1" applyBorder="1" applyAlignment="1">
      <alignment horizontal="center" vertical="center"/>
    </xf>
    <xf numFmtId="0" fontId="6" fillId="0" borderId="38" xfId="0" applyFont="1" applyBorder="1" applyAlignment="1">
      <alignment horizontal="center" vertical="center"/>
    </xf>
    <xf numFmtId="0" fontId="6" fillId="0" borderId="39" xfId="0" applyFont="1" applyBorder="1" applyAlignment="1">
      <alignment horizontal="center" vertical="center"/>
    </xf>
    <xf numFmtId="0" fontId="6" fillId="0" borderId="0" xfId="0" applyFont="1" applyAlignment="1">
      <alignment horizontal="center" vertical="center"/>
    </xf>
    <xf numFmtId="0" fontId="6" fillId="0" borderId="31" xfId="0" applyFont="1" applyBorder="1" applyAlignment="1">
      <alignment horizontal="center" vertical="center"/>
    </xf>
    <xf numFmtId="0" fontId="6" fillId="0" borderId="40" xfId="0" applyFont="1" applyBorder="1" applyAlignment="1">
      <alignment horizontal="center" vertical="center"/>
    </xf>
    <xf numFmtId="0" fontId="6" fillId="0" borderId="41" xfId="0" applyFont="1" applyBorder="1" applyAlignment="1">
      <alignment horizontal="center" vertical="center"/>
    </xf>
    <xf numFmtId="0" fontId="6" fillId="0" borderId="42" xfId="0" applyFont="1" applyBorder="1" applyAlignment="1">
      <alignment horizontal="center" vertical="center"/>
    </xf>
    <xf numFmtId="0" fontId="6" fillId="0" borderId="4" xfId="0" applyFont="1" applyBorder="1" applyAlignment="1">
      <alignment horizontal="left" vertical="center" wrapText="1"/>
    </xf>
    <xf numFmtId="0" fontId="6" fillId="0" borderId="5" xfId="0" applyFont="1" applyBorder="1" applyAlignment="1">
      <alignment horizontal="left" vertical="center" wrapText="1"/>
    </xf>
    <xf numFmtId="0" fontId="6" fillId="0" borderId="49" xfId="0" applyFont="1" applyBorder="1" applyAlignment="1">
      <alignment horizontal="left" vertical="center" wrapText="1"/>
    </xf>
    <xf numFmtId="0" fontId="6" fillId="5" borderId="15" xfId="0" applyFont="1" applyFill="1" applyBorder="1" applyAlignment="1">
      <alignment horizontal="left" vertical="center"/>
    </xf>
    <xf numFmtId="0" fontId="6" fillId="5" borderId="16" xfId="0" applyFont="1" applyFill="1" applyBorder="1" applyAlignment="1">
      <alignment horizontal="left" vertical="center"/>
    </xf>
    <xf numFmtId="0" fontId="6" fillId="6" borderId="15" xfId="0" applyFont="1" applyFill="1" applyBorder="1" applyAlignment="1">
      <alignment horizontal="left" vertical="center"/>
    </xf>
    <xf numFmtId="0" fontId="6" fillId="6" borderId="16" xfId="0" applyFont="1" applyFill="1" applyBorder="1" applyAlignment="1">
      <alignment horizontal="left" vertical="center"/>
    </xf>
    <xf numFmtId="0" fontId="6" fillId="7" borderId="20" xfId="0" applyFont="1" applyFill="1" applyBorder="1" applyAlignment="1">
      <alignment horizontal="left" vertical="center"/>
    </xf>
    <xf numFmtId="0" fontId="6" fillId="7" borderId="21" xfId="0" applyFont="1" applyFill="1" applyBorder="1" applyAlignment="1">
      <alignment horizontal="left" vertical="center"/>
    </xf>
    <xf numFmtId="0" fontId="10" fillId="2" borderId="35" xfId="0" applyFont="1" applyFill="1" applyBorder="1" applyAlignment="1">
      <alignment horizontal="center" vertical="center"/>
    </xf>
    <xf numFmtId="0" fontId="6" fillId="3" borderId="15" xfId="0" applyFont="1" applyFill="1" applyBorder="1" applyAlignment="1">
      <alignment horizontal="left" vertical="center"/>
    </xf>
    <xf numFmtId="0" fontId="6" fillId="3" borderId="16" xfId="0" applyFont="1" applyFill="1" applyBorder="1" applyAlignment="1">
      <alignment horizontal="left" vertical="center"/>
    </xf>
    <xf numFmtId="0" fontId="6" fillId="4" borderId="15" xfId="0" applyFont="1" applyFill="1" applyBorder="1" applyAlignment="1">
      <alignment horizontal="left" vertical="center"/>
    </xf>
    <xf numFmtId="0" fontId="6" fillId="4" borderId="16" xfId="0" applyFont="1" applyFill="1" applyBorder="1" applyAlignment="1">
      <alignment horizontal="left" vertical="center"/>
    </xf>
    <xf numFmtId="0" fontId="6" fillId="6" borderId="15" xfId="0" applyFont="1" applyFill="1" applyBorder="1" applyAlignment="1">
      <alignment horizontal="center" vertical="center"/>
    </xf>
    <xf numFmtId="0" fontId="6" fillId="6" borderId="18" xfId="0" applyFont="1" applyFill="1" applyBorder="1" applyAlignment="1">
      <alignment horizontal="center" vertical="center"/>
    </xf>
    <xf numFmtId="0" fontId="6" fillId="5" borderId="15" xfId="0" applyFont="1" applyFill="1" applyBorder="1" applyAlignment="1">
      <alignment horizontal="center" vertical="center"/>
    </xf>
    <xf numFmtId="0" fontId="6" fillId="5" borderId="18" xfId="0" applyFont="1" applyFill="1" applyBorder="1" applyAlignment="1">
      <alignment horizontal="center" vertical="center"/>
    </xf>
    <xf numFmtId="0" fontId="6" fillId="4" borderId="20" xfId="0" applyFont="1" applyFill="1" applyBorder="1" applyAlignment="1">
      <alignment horizontal="center" vertical="center"/>
    </xf>
    <xf numFmtId="0" fontId="6" fillId="4" borderId="23" xfId="0" applyFont="1" applyFill="1" applyBorder="1" applyAlignment="1">
      <alignment horizontal="center" vertical="center"/>
    </xf>
    <xf numFmtId="0" fontId="6" fillId="0" borderId="15" xfId="0" applyFont="1" applyBorder="1" applyAlignment="1">
      <alignment horizontal="left" vertical="center" wrapText="1"/>
    </xf>
    <xf numFmtId="0" fontId="6" fillId="0" borderId="18" xfId="0" applyFont="1" applyBorder="1" applyAlignment="1">
      <alignment horizontal="left" vertical="center" wrapText="1"/>
    </xf>
    <xf numFmtId="0" fontId="6" fillId="0" borderId="19" xfId="0" applyFont="1" applyBorder="1" applyAlignment="1">
      <alignment horizontal="left" vertical="center" wrapText="1"/>
    </xf>
    <xf numFmtId="0" fontId="6" fillId="0" borderId="22" xfId="0" applyFont="1" applyBorder="1" applyAlignment="1">
      <alignment horizontal="justify" vertical="center"/>
    </xf>
    <xf numFmtId="0" fontId="6" fillId="0" borderId="24" xfId="0" applyFont="1" applyBorder="1" applyAlignment="1">
      <alignment horizontal="justify" vertical="center"/>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2" fillId="0" borderId="47"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304799</xdr:colOff>
      <xdr:row>1</xdr:row>
      <xdr:rowOff>85725</xdr:rowOff>
    </xdr:from>
    <xdr:ext cx="3971926" cy="971550"/>
    <xdr:pic>
      <xdr:nvPicPr>
        <xdr:cNvPr id="3" name="4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srcRect b="15031"/>
        <a:stretch>
          <a:fillRect/>
        </a:stretch>
      </xdr:blipFill>
      <xdr:spPr bwMode="auto">
        <a:xfrm>
          <a:off x="304799" y="285750"/>
          <a:ext cx="3971926" cy="971550"/>
        </a:xfrm>
        <a:prstGeom prst="rect">
          <a:avLst/>
        </a:prstGeom>
        <a:noFill/>
        <a:ln w="9525">
          <a:noFill/>
          <a:miter lim="800000"/>
          <a:headEnd/>
          <a:tailEnd/>
        </a:ln>
      </xdr:spPr>
    </xdr:pic>
    <xdr:clientData/>
  </xdr:one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03_Matriz%20de%20Riesgos%20VIGILANCIA%20ANM%20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15"/>
  <sheetViews>
    <sheetView showGridLines="0" tabSelected="1" view="pageBreakPreview" zoomScaleNormal="100" zoomScaleSheetLayoutView="100" workbookViewId="0">
      <selection activeCell="G9" sqref="G9:Y9"/>
    </sheetView>
  </sheetViews>
  <sheetFormatPr baseColWidth="10" defaultColWidth="11.5" defaultRowHeight="12" x14ac:dyDescent="0.2"/>
  <cols>
    <col min="1" max="1" width="5.5" style="37" customWidth="1"/>
    <col min="2" max="2" width="11.5" style="23" bestFit="1" customWidth="1"/>
    <col min="3" max="3" width="7.1640625" style="23" bestFit="1" customWidth="1"/>
    <col min="4" max="4" width="11" style="23" customWidth="1"/>
    <col min="5" max="5" width="12.5" style="23" bestFit="1" customWidth="1"/>
    <col min="6" max="6" width="35.5" style="23" customWidth="1"/>
    <col min="7" max="7" width="4.6640625" style="23" customWidth="1"/>
    <col min="8" max="8" width="7.83203125" style="23" customWidth="1"/>
    <col min="9" max="9" width="20.33203125" style="23" customWidth="1"/>
    <col min="10" max="10" width="11.1640625" style="37" customWidth="1"/>
    <col min="11" max="11" width="9.33203125" style="37" customWidth="1"/>
    <col min="12" max="12" width="12" style="37" customWidth="1"/>
    <col min="13" max="13" width="11.5" style="23" customWidth="1"/>
    <col min="14" max="14" width="11.1640625" style="23" bestFit="1" customWidth="1"/>
    <col min="15" max="15" width="18.5" style="23" customWidth="1"/>
    <col min="16" max="16" width="11.5" style="37" customWidth="1"/>
    <col min="17" max="17" width="8.83203125" style="37" bestFit="1" customWidth="1"/>
    <col min="18" max="18" width="11" style="37" customWidth="1"/>
    <col min="19" max="19" width="10.6640625" style="37" bestFit="1" customWidth="1"/>
    <col min="20" max="20" width="11.33203125" style="23" customWidth="1"/>
    <col min="21" max="21" width="17" style="23" customWidth="1"/>
    <col min="22" max="22" width="16.83203125" style="23" customWidth="1"/>
    <col min="23" max="24" width="15.5" style="23" customWidth="1"/>
    <col min="25" max="25" width="12" style="23" customWidth="1"/>
    <col min="26" max="16384" width="11.5" style="23"/>
  </cols>
  <sheetData>
    <row r="1" spans="1:25" ht="13" thickBot="1" x14ac:dyDescent="0.25"/>
    <row r="2" spans="1:25" ht="15" customHeight="1" x14ac:dyDescent="0.2">
      <c r="A2" s="197"/>
      <c r="B2" s="198"/>
      <c r="C2" s="198"/>
      <c r="D2" s="198"/>
      <c r="E2" s="198"/>
      <c r="F2" s="199"/>
      <c r="G2" s="186" t="s">
        <v>187</v>
      </c>
      <c r="H2" s="187"/>
      <c r="I2" s="187"/>
      <c r="J2" s="187"/>
      <c r="K2" s="187"/>
      <c r="L2" s="187"/>
      <c r="M2" s="187"/>
      <c r="N2" s="187"/>
      <c r="O2" s="187"/>
      <c r="P2" s="187"/>
      <c r="Q2" s="187"/>
      <c r="R2" s="187"/>
      <c r="S2" s="187"/>
      <c r="T2" s="187"/>
      <c r="U2" s="187"/>
      <c r="V2" s="187"/>
      <c r="W2" s="187"/>
      <c r="X2" s="187"/>
      <c r="Y2" s="188"/>
    </row>
    <row r="3" spans="1:25" ht="15" customHeight="1" x14ac:dyDescent="0.2">
      <c r="A3" s="200"/>
      <c r="B3" s="201"/>
      <c r="C3" s="201"/>
      <c r="D3" s="201"/>
      <c r="E3" s="201"/>
      <c r="F3" s="202"/>
      <c r="G3" s="189"/>
      <c r="H3" s="190"/>
      <c r="I3" s="190"/>
      <c r="J3" s="190"/>
      <c r="K3" s="190"/>
      <c r="L3" s="190"/>
      <c r="M3" s="190"/>
      <c r="N3" s="190"/>
      <c r="O3" s="190"/>
      <c r="P3" s="190"/>
      <c r="Q3" s="190"/>
      <c r="R3" s="190"/>
      <c r="S3" s="190"/>
      <c r="T3" s="190"/>
      <c r="U3" s="190"/>
      <c r="V3" s="190"/>
      <c r="W3" s="190"/>
      <c r="X3" s="190"/>
      <c r="Y3" s="191"/>
    </row>
    <row r="4" spans="1:25" ht="15" customHeight="1" x14ac:dyDescent="0.2">
      <c r="A4" s="200"/>
      <c r="B4" s="201"/>
      <c r="C4" s="201"/>
      <c r="D4" s="201"/>
      <c r="E4" s="201"/>
      <c r="F4" s="202"/>
      <c r="G4" s="189"/>
      <c r="H4" s="190"/>
      <c r="I4" s="190"/>
      <c r="J4" s="190"/>
      <c r="K4" s="190"/>
      <c r="L4" s="190"/>
      <c r="M4" s="190"/>
      <c r="N4" s="190"/>
      <c r="O4" s="190"/>
      <c r="P4" s="190"/>
      <c r="Q4" s="190"/>
      <c r="R4" s="190"/>
      <c r="S4" s="190"/>
      <c r="T4" s="190"/>
      <c r="U4" s="190"/>
      <c r="V4" s="190"/>
      <c r="W4" s="190"/>
      <c r="X4" s="190"/>
      <c r="Y4" s="191"/>
    </row>
    <row r="5" spans="1:25" ht="15" customHeight="1" x14ac:dyDescent="0.2">
      <c r="A5" s="200"/>
      <c r="B5" s="201"/>
      <c r="C5" s="201"/>
      <c r="D5" s="201"/>
      <c r="E5" s="201"/>
      <c r="F5" s="202"/>
      <c r="G5" s="189"/>
      <c r="H5" s="190"/>
      <c r="I5" s="190"/>
      <c r="J5" s="190"/>
      <c r="K5" s="190"/>
      <c r="L5" s="190"/>
      <c r="M5" s="190"/>
      <c r="N5" s="190"/>
      <c r="O5" s="190"/>
      <c r="P5" s="190"/>
      <c r="Q5" s="190"/>
      <c r="R5" s="190"/>
      <c r="S5" s="190"/>
      <c r="T5" s="190"/>
      <c r="U5" s="190"/>
      <c r="V5" s="190"/>
      <c r="W5" s="190"/>
      <c r="X5" s="190"/>
      <c r="Y5" s="191"/>
    </row>
    <row r="6" spans="1:25" ht="15" customHeight="1" x14ac:dyDescent="0.2">
      <c r="A6" s="200"/>
      <c r="B6" s="201"/>
      <c r="C6" s="201"/>
      <c r="D6" s="201"/>
      <c r="E6" s="201"/>
      <c r="F6" s="202"/>
      <c r="G6" s="189"/>
      <c r="H6" s="190"/>
      <c r="I6" s="190"/>
      <c r="J6" s="190"/>
      <c r="K6" s="190"/>
      <c r="L6" s="190"/>
      <c r="M6" s="190"/>
      <c r="N6" s="190"/>
      <c r="O6" s="190"/>
      <c r="P6" s="190"/>
      <c r="Q6" s="190"/>
      <c r="R6" s="190"/>
      <c r="S6" s="190"/>
      <c r="T6" s="190"/>
      <c r="U6" s="190"/>
      <c r="V6" s="190"/>
      <c r="W6" s="190"/>
      <c r="X6" s="190"/>
      <c r="Y6" s="191"/>
    </row>
    <row r="7" spans="1:25" ht="15.75" customHeight="1" thickBot="1" x14ac:dyDescent="0.25">
      <c r="A7" s="203"/>
      <c r="B7" s="204"/>
      <c r="C7" s="204"/>
      <c r="D7" s="204"/>
      <c r="E7" s="204"/>
      <c r="F7" s="205"/>
      <c r="G7" s="192"/>
      <c r="H7" s="193"/>
      <c r="I7" s="193"/>
      <c r="J7" s="193"/>
      <c r="K7" s="193"/>
      <c r="L7" s="193"/>
      <c r="M7" s="193"/>
      <c r="N7" s="193"/>
      <c r="O7" s="193"/>
      <c r="P7" s="193"/>
      <c r="Q7" s="193"/>
      <c r="R7" s="193"/>
      <c r="S7" s="193"/>
      <c r="T7" s="193"/>
      <c r="U7" s="193"/>
      <c r="V7" s="193"/>
      <c r="W7" s="193"/>
      <c r="X7" s="193"/>
      <c r="Y7" s="194"/>
    </row>
    <row r="8" spans="1:25" ht="7.5" customHeight="1" x14ac:dyDescent="0.2">
      <c r="A8" s="38"/>
      <c r="B8" s="24"/>
      <c r="C8" s="24"/>
      <c r="D8" s="24"/>
      <c r="E8" s="24"/>
      <c r="F8" s="24"/>
      <c r="G8" s="142"/>
      <c r="H8" s="142"/>
      <c r="I8" s="142"/>
      <c r="J8" s="142"/>
      <c r="K8" s="142"/>
      <c r="L8" s="142"/>
      <c r="M8" s="142"/>
      <c r="N8" s="142"/>
      <c r="O8" s="142"/>
      <c r="P8" s="142"/>
      <c r="Q8" s="142"/>
      <c r="R8" s="142"/>
      <c r="S8" s="142"/>
      <c r="T8" s="142"/>
      <c r="U8" s="142"/>
      <c r="V8" s="142"/>
      <c r="W8" s="142"/>
      <c r="X8" s="142"/>
      <c r="Y8" s="142"/>
    </row>
    <row r="9" spans="1:25" ht="30.75" customHeight="1" x14ac:dyDescent="0.2">
      <c r="A9" s="171" t="s">
        <v>92</v>
      </c>
      <c r="B9" s="172"/>
      <c r="C9" s="172"/>
      <c r="D9" s="172"/>
      <c r="E9" s="172"/>
      <c r="F9" s="172"/>
      <c r="G9" s="165">
        <v>45056</v>
      </c>
      <c r="H9" s="166"/>
      <c r="I9" s="166"/>
      <c r="J9" s="166"/>
      <c r="K9" s="166"/>
      <c r="L9" s="166"/>
      <c r="M9" s="166"/>
      <c r="N9" s="166"/>
      <c r="O9" s="166"/>
      <c r="P9" s="166"/>
      <c r="Q9" s="166"/>
      <c r="R9" s="166"/>
      <c r="S9" s="166"/>
      <c r="T9" s="166"/>
      <c r="U9" s="166"/>
      <c r="V9" s="166"/>
      <c r="W9" s="166"/>
      <c r="X9" s="166"/>
      <c r="Y9" s="167"/>
    </row>
    <row r="10" spans="1:25" ht="10.5" customHeight="1" x14ac:dyDescent="0.2">
      <c r="A10" s="39"/>
      <c r="B10" s="25"/>
      <c r="C10" s="25"/>
      <c r="D10" s="25"/>
      <c r="E10" s="25"/>
      <c r="F10" s="25"/>
      <c r="G10" s="142"/>
      <c r="H10" s="142"/>
      <c r="I10" s="142"/>
      <c r="J10" s="41"/>
      <c r="K10" s="41"/>
      <c r="L10" s="41"/>
      <c r="M10" s="25"/>
      <c r="N10" s="25"/>
      <c r="O10" s="25"/>
      <c r="P10" s="41"/>
      <c r="Q10" s="41"/>
      <c r="R10" s="41"/>
      <c r="S10" s="41"/>
      <c r="T10" s="25"/>
      <c r="U10" s="25"/>
      <c r="V10" s="25"/>
      <c r="W10" s="25"/>
      <c r="X10" s="25"/>
      <c r="Y10" s="25"/>
    </row>
    <row r="11" spans="1:25" ht="27.75" customHeight="1" x14ac:dyDescent="0.2">
      <c r="A11" s="171" t="s">
        <v>91</v>
      </c>
      <c r="B11" s="172"/>
      <c r="C11" s="172"/>
      <c r="D11" s="172"/>
      <c r="E11" s="172"/>
      <c r="F11" s="172"/>
      <c r="G11" s="168" t="s">
        <v>251</v>
      </c>
      <c r="H11" s="169"/>
      <c r="I11" s="169"/>
      <c r="J11" s="169"/>
      <c r="K11" s="169"/>
      <c r="L11" s="169"/>
      <c r="M11" s="169"/>
      <c r="N11" s="169"/>
      <c r="O11" s="169"/>
      <c r="P11" s="169"/>
      <c r="Q11" s="169"/>
      <c r="R11" s="169"/>
      <c r="S11" s="169"/>
      <c r="T11" s="169"/>
      <c r="U11" s="169"/>
      <c r="V11" s="169"/>
      <c r="W11" s="169"/>
      <c r="X11" s="169"/>
      <c r="Y11" s="170"/>
    </row>
    <row r="12" spans="1:25" ht="6.75" customHeight="1" x14ac:dyDescent="0.2">
      <c r="A12" s="40"/>
      <c r="B12" s="26"/>
      <c r="C12" s="26"/>
      <c r="D12" s="26"/>
      <c r="E12" s="26"/>
      <c r="F12" s="26"/>
      <c r="G12" s="173"/>
      <c r="H12" s="173"/>
      <c r="I12" s="173"/>
      <c r="J12" s="42"/>
      <c r="K12" s="42"/>
      <c r="L12" s="42"/>
      <c r="M12" s="27"/>
      <c r="N12" s="27"/>
      <c r="O12" s="27"/>
      <c r="P12" s="42"/>
      <c r="Q12" s="42"/>
      <c r="R12" s="42"/>
      <c r="S12" s="42"/>
      <c r="T12" s="27"/>
      <c r="U12" s="28"/>
      <c r="V12" s="28"/>
      <c r="W12" s="28"/>
      <c r="X12" s="28"/>
      <c r="Y12" s="28"/>
    </row>
    <row r="13" spans="1:25" ht="27" customHeight="1" x14ac:dyDescent="0.2">
      <c r="A13" s="171" t="s">
        <v>93</v>
      </c>
      <c r="B13" s="172"/>
      <c r="C13" s="172"/>
      <c r="D13" s="172"/>
      <c r="E13" s="172"/>
      <c r="F13" s="172"/>
      <c r="G13" s="174" t="s">
        <v>105</v>
      </c>
      <c r="H13" s="175"/>
      <c r="I13" s="175"/>
      <c r="J13" s="175"/>
      <c r="K13" s="175"/>
      <c r="L13" s="176"/>
      <c r="M13" s="176"/>
      <c r="N13" s="176"/>
      <c r="O13" s="176"/>
      <c r="P13" s="176"/>
      <c r="Q13" s="176"/>
      <c r="R13" s="176"/>
      <c r="S13" s="176"/>
      <c r="T13" s="176"/>
      <c r="U13" s="176"/>
      <c r="V13" s="176"/>
      <c r="W13" s="176"/>
      <c r="X13" s="176"/>
      <c r="Y13" s="177"/>
    </row>
    <row r="14" spans="1:25" ht="10.5" customHeight="1" x14ac:dyDescent="0.2">
      <c r="A14" s="39"/>
      <c r="B14" s="25"/>
      <c r="C14" s="25"/>
      <c r="D14" s="25"/>
      <c r="E14" s="25"/>
      <c r="F14" s="25"/>
      <c r="G14" s="142"/>
      <c r="H14" s="142"/>
      <c r="I14" s="142"/>
      <c r="J14" s="41"/>
      <c r="K14" s="41"/>
      <c r="L14" s="41"/>
      <c r="M14" s="25"/>
      <c r="N14" s="25"/>
      <c r="O14" s="25"/>
      <c r="P14" s="41"/>
      <c r="Q14" s="41"/>
      <c r="R14" s="41"/>
      <c r="S14" s="41"/>
      <c r="T14" s="25"/>
    </row>
    <row r="15" spans="1:25" s="43" customFormat="1" ht="30" customHeight="1" x14ac:dyDescent="0.2">
      <c r="A15" s="181" t="s">
        <v>0</v>
      </c>
      <c r="B15" s="181" t="s">
        <v>1</v>
      </c>
      <c r="C15" s="181" t="s">
        <v>2</v>
      </c>
      <c r="D15" s="181" t="s">
        <v>3</v>
      </c>
      <c r="E15" s="181" t="s">
        <v>4</v>
      </c>
      <c r="F15" s="66" t="s">
        <v>18</v>
      </c>
      <c r="G15" s="182" t="s">
        <v>5</v>
      </c>
      <c r="H15" s="182"/>
      <c r="I15" s="182"/>
      <c r="J15" s="182" t="s">
        <v>6</v>
      </c>
      <c r="K15" s="182" t="s">
        <v>7</v>
      </c>
      <c r="L15" s="182" t="s">
        <v>8</v>
      </c>
      <c r="M15" s="181" t="s">
        <v>9</v>
      </c>
      <c r="N15" s="182" t="s">
        <v>10</v>
      </c>
      <c r="O15" s="182" t="s">
        <v>11</v>
      </c>
      <c r="P15" s="181" t="s">
        <v>12</v>
      </c>
      <c r="Q15" s="181"/>
      <c r="R15" s="181"/>
      <c r="S15" s="181"/>
      <c r="T15" s="182" t="s">
        <v>14</v>
      </c>
      <c r="U15" s="182" t="s">
        <v>15</v>
      </c>
      <c r="V15" s="182" t="s">
        <v>56</v>
      </c>
      <c r="W15" s="182" t="s">
        <v>57</v>
      </c>
      <c r="X15" s="181" t="s">
        <v>19</v>
      </c>
      <c r="Y15" s="181"/>
    </row>
    <row r="16" spans="1:25" s="43" customFormat="1" ht="48.75" customHeight="1" x14ac:dyDescent="0.2">
      <c r="A16" s="181"/>
      <c r="B16" s="181"/>
      <c r="C16" s="181"/>
      <c r="D16" s="181"/>
      <c r="E16" s="181"/>
      <c r="F16" s="67" t="s">
        <v>172</v>
      </c>
      <c r="G16" s="182"/>
      <c r="H16" s="182"/>
      <c r="I16" s="182"/>
      <c r="J16" s="182"/>
      <c r="K16" s="182"/>
      <c r="L16" s="182"/>
      <c r="M16" s="181"/>
      <c r="N16" s="182"/>
      <c r="O16" s="182"/>
      <c r="P16" s="66" t="s">
        <v>6</v>
      </c>
      <c r="Q16" s="65" t="s">
        <v>13</v>
      </c>
      <c r="R16" s="66" t="s">
        <v>8</v>
      </c>
      <c r="S16" s="65" t="s">
        <v>9</v>
      </c>
      <c r="T16" s="182"/>
      <c r="U16" s="182"/>
      <c r="V16" s="182"/>
      <c r="W16" s="182"/>
      <c r="X16" s="66" t="s">
        <v>16</v>
      </c>
      <c r="Y16" s="66" t="s">
        <v>17</v>
      </c>
    </row>
    <row r="17" spans="1:25" s="50" customFormat="1" ht="39" x14ac:dyDescent="0.2">
      <c r="A17" s="44">
        <v>1</v>
      </c>
      <c r="B17" s="45" t="s">
        <v>37</v>
      </c>
      <c r="C17" s="45" t="s">
        <v>35</v>
      </c>
      <c r="D17" s="45" t="s">
        <v>32</v>
      </c>
      <c r="E17" s="45" t="s">
        <v>24</v>
      </c>
      <c r="F17" s="45" t="s">
        <v>207</v>
      </c>
      <c r="G17" s="143" t="s">
        <v>208</v>
      </c>
      <c r="H17" s="144"/>
      <c r="I17" s="145"/>
      <c r="J17" s="47">
        <v>2</v>
      </c>
      <c r="K17" s="47">
        <v>3</v>
      </c>
      <c r="L17" s="55">
        <f t="shared" ref="L17:L27" si="0">SUM(J17+K17)</f>
        <v>5</v>
      </c>
      <c r="M17" s="58" t="str">
        <f t="shared" ref="M17:M27" si="1">IF(L17=8,"Riesgo Extremo",IF(L17=9,"Riesgo Extremo",IF(L17=10,"Riesgo Extremo",IF(L17=7,"Riesgo Alto",IF(L17=6,"Riesgo Alto",IF(L17=5,"Riesgo Medio",IF(L17=4,"Riesgo Bajo",IF(L17=3,"Riesgo Bajo",IF(L17=2,"Riesgo Bajo",0)))))))))</f>
        <v>Riesgo Medio</v>
      </c>
      <c r="N17" s="46" t="s">
        <v>47</v>
      </c>
      <c r="O17" s="45" t="s">
        <v>232</v>
      </c>
      <c r="P17" s="47">
        <v>2</v>
      </c>
      <c r="Q17" s="47">
        <v>2</v>
      </c>
      <c r="R17" s="61">
        <f t="shared" ref="R17:R27" si="2">SUM(P17+Q17)</f>
        <v>4</v>
      </c>
      <c r="S17" s="64" t="s">
        <v>42</v>
      </c>
      <c r="T17" s="47" t="s">
        <v>51</v>
      </c>
      <c r="U17" s="45" t="s">
        <v>233</v>
      </c>
      <c r="V17" s="48" t="s">
        <v>234</v>
      </c>
      <c r="W17" s="48" t="s">
        <v>194</v>
      </c>
      <c r="X17" s="45" t="s">
        <v>54</v>
      </c>
      <c r="Y17" s="49" t="s">
        <v>61</v>
      </c>
    </row>
    <row r="18" spans="1:25" s="50" customFormat="1" ht="91" x14ac:dyDescent="0.2">
      <c r="A18" s="44">
        <f>A17+1</f>
        <v>2</v>
      </c>
      <c r="B18" s="45" t="s">
        <v>36</v>
      </c>
      <c r="C18" s="45" t="s">
        <v>35</v>
      </c>
      <c r="D18" s="45" t="s">
        <v>33</v>
      </c>
      <c r="E18" s="45" t="s">
        <v>25</v>
      </c>
      <c r="F18" s="45" t="s">
        <v>235</v>
      </c>
      <c r="G18" s="146" t="s">
        <v>225</v>
      </c>
      <c r="H18" s="158"/>
      <c r="I18" s="159"/>
      <c r="J18" s="47">
        <v>2</v>
      </c>
      <c r="K18" s="47">
        <v>4</v>
      </c>
      <c r="L18" s="55">
        <v>6</v>
      </c>
      <c r="M18" s="56" t="s">
        <v>220</v>
      </c>
      <c r="N18" s="46" t="s">
        <v>47</v>
      </c>
      <c r="O18" s="45" t="s">
        <v>226</v>
      </c>
      <c r="P18" s="47">
        <v>1</v>
      </c>
      <c r="Q18" s="47">
        <v>4</v>
      </c>
      <c r="R18" s="61">
        <v>5</v>
      </c>
      <c r="S18" s="63" t="s">
        <v>41</v>
      </c>
      <c r="T18" s="47" t="s">
        <v>51</v>
      </c>
      <c r="U18" s="45" t="s">
        <v>236</v>
      </c>
      <c r="V18" s="48" t="s">
        <v>227</v>
      </c>
      <c r="W18" s="48" t="s">
        <v>228</v>
      </c>
      <c r="X18" s="45" t="s">
        <v>54</v>
      </c>
      <c r="Y18" s="49" t="s">
        <v>63</v>
      </c>
    </row>
    <row r="19" spans="1:25" s="50" customFormat="1" ht="59.25" customHeight="1" x14ac:dyDescent="0.2">
      <c r="A19" s="44">
        <f t="shared" ref="A19:A28" si="3">A18+1</f>
        <v>3</v>
      </c>
      <c r="B19" s="45" t="s">
        <v>36</v>
      </c>
      <c r="C19" s="45" t="s">
        <v>35</v>
      </c>
      <c r="D19" s="45" t="s">
        <v>31</v>
      </c>
      <c r="E19" s="45" t="s">
        <v>23</v>
      </c>
      <c r="F19" s="51" t="s">
        <v>188</v>
      </c>
      <c r="G19" s="146" t="s">
        <v>189</v>
      </c>
      <c r="H19" s="147"/>
      <c r="I19" s="148"/>
      <c r="J19" s="47">
        <v>3</v>
      </c>
      <c r="K19" s="47">
        <v>2</v>
      </c>
      <c r="L19" s="55">
        <f t="shared" si="0"/>
        <v>5</v>
      </c>
      <c r="M19" s="59" t="str">
        <f t="shared" si="1"/>
        <v>Riesgo Medio</v>
      </c>
      <c r="N19" s="46" t="s">
        <v>47</v>
      </c>
      <c r="O19" s="52" t="s">
        <v>190</v>
      </c>
      <c r="P19" s="47">
        <v>1</v>
      </c>
      <c r="Q19" s="47">
        <v>1</v>
      </c>
      <c r="R19" s="61">
        <f t="shared" si="2"/>
        <v>2</v>
      </c>
      <c r="S19" s="64" t="s">
        <v>42</v>
      </c>
      <c r="T19" s="47" t="s">
        <v>52</v>
      </c>
      <c r="U19" s="52" t="s">
        <v>237</v>
      </c>
      <c r="V19" s="53" t="s">
        <v>192</v>
      </c>
      <c r="W19" s="53" t="s">
        <v>193</v>
      </c>
      <c r="X19" s="45" t="s">
        <v>54</v>
      </c>
      <c r="Y19" s="49" t="s">
        <v>62</v>
      </c>
    </row>
    <row r="20" spans="1:25" s="50" customFormat="1" ht="143" x14ac:dyDescent="0.2">
      <c r="A20" s="44">
        <f t="shared" si="3"/>
        <v>4</v>
      </c>
      <c r="B20" s="45" t="s">
        <v>36</v>
      </c>
      <c r="C20" s="45" t="s">
        <v>35</v>
      </c>
      <c r="D20" s="45" t="s">
        <v>33</v>
      </c>
      <c r="E20" s="45" t="s">
        <v>24</v>
      </c>
      <c r="F20" s="52" t="s">
        <v>238</v>
      </c>
      <c r="G20" s="146" t="s">
        <v>239</v>
      </c>
      <c r="H20" s="147"/>
      <c r="I20" s="148"/>
      <c r="J20" s="47">
        <v>2</v>
      </c>
      <c r="K20" s="47">
        <v>3</v>
      </c>
      <c r="L20" s="55">
        <f t="shared" si="0"/>
        <v>5</v>
      </c>
      <c r="M20" s="59" t="str">
        <f t="shared" si="1"/>
        <v>Riesgo Medio</v>
      </c>
      <c r="N20" s="46" t="s">
        <v>47</v>
      </c>
      <c r="O20" s="52" t="s">
        <v>240</v>
      </c>
      <c r="P20" s="47">
        <v>2</v>
      </c>
      <c r="Q20" s="47">
        <v>2</v>
      </c>
      <c r="R20" s="61">
        <f t="shared" si="2"/>
        <v>4</v>
      </c>
      <c r="S20" s="64" t="s">
        <v>42</v>
      </c>
      <c r="T20" s="47" t="s">
        <v>51</v>
      </c>
      <c r="U20" s="52" t="s">
        <v>241</v>
      </c>
      <c r="V20" s="53" t="s">
        <v>192</v>
      </c>
      <c r="W20" s="53" t="s">
        <v>202</v>
      </c>
      <c r="X20" s="45" t="s">
        <v>54</v>
      </c>
      <c r="Y20" s="49" t="s">
        <v>63</v>
      </c>
    </row>
    <row r="21" spans="1:25" s="50" customFormat="1" ht="39" x14ac:dyDescent="0.2">
      <c r="A21" s="44">
        <f t="shared" si="3"/>
        <v>5</v>
      </c>
      <c r="B21" s="45" t="s">
        <v>36</v>
      </c>
      <c r="C21" s="45" t="s">
        <v>34</v>
      </c>
      <c r="D21" s="45" t="s">
        <v>32</v>
      </c>
      <c r="E21" s="45" t="s">
        <v>24</v>
      </c>
      <c r="F21" s="52" t="s">
        <v>196</v>
      </c>
      <c r="G21" s="146" t="s">
        <v>197</v>
      </c>
      <c r="H21" s="147"/>
      <c r="I21" s="148"/>
      <c r="J21" s="47">
        <v>1</v>
      </c>
      <c r="K21" s="47">
        <v>3</v>
      </c>
      <c r="L21" s="55">
        <f t="shared" si="0"/>
        <v>4</v>
      </c>
      <c r="M21" s="60" t="str">
        <f t="shared" si="1"/>
        <v>Riesgo Bajo</v>
      </c>
      <c r="N21" s="46" t="s">
        <v>48</v>
      </c>
      <c r="O21" s="52" t="s">
        <v>198</v>
      </c>
      <c r="P21" s="47">
        <v>1</v>
      </c>
      <c r="Q21" s="47">
        <v>1</v>
      </c>
      <c r="R21" s="61">
        <f t="shared" si="2"/>
        <v>2</v>
      </c>
      <c r="S21" s="64" t="s">
        <v>42</v>
      </c>
      <c r="T21" s="47" t="s">
        <v>51</v>
      </c>
      <c r="U21" s="52" t="s">
        <v>199</v>
      </c>
      <c r="V21" s="53" t="s">
        <v>192</v>
      </c>
      <c r="W21" s="53" t="s">
        <v>194</v>
      </c>
      <c r="X21" s="45" t="s">
        <v>54</v>
      </c>
      <c r="Y21" s="49" t="s">
        <v>61</v>
      </c>
    </row>
    <row r="22" spans="1:25" s="50" customFormat="1" ht="51.75" customHeight="1" x14ac:dyDescent="0.2">
      <c r="A22" s="44">
        <f t="shared" si="3"/>
        <v>6</v>
      </c>
      <c r="B22" s="45" t="s">
        <v>37</v>
      </c>
      <c r="C22" s="45" t="s">
        <v>35</v>
      </c>
      <c r="D22" s="45" t="s">
        <v>31</v>
      </c>
      <c r="E22" s="45" t="s">
        <v>25</v>
      </c>
      <c r="F22" s="52" t="s">
        <v>249</v>
      </c>
      <c r="G22" s="146" t="s">
        <v>250</v>
      </c>
      <c r="H22" s="147"/>
      <c r="I22" s="148"/>
      <c r="J22" s="47">
        <v>2</v>
      </c>
      <c r="K22" s="47">
        <v>3</v>
      </c>
      <c r="L22" s="55">
        <f t="shared" si="0"/>
        <v>5</v>
      </c>
      <c r="M22" s="59" t="str">
        <f t="shared" si="1"/>
        <v>Riesgo Medio</v>
      </c>
      <c r="N22" s="46" t="s">
        <v>47</v>
      </c>
      <c r="O22" s="52" t="s">
        <v>200</v>
      </c>
      <c r="P22" s="47">
        <v>1</v>
      </c>
      <c r="Q22" s="47">
        <v>1</v>
      </c>
      <c r="R22" s="61">
        <f t="shared" si="2"/>
        <v>2</v>
      </c>
      <c r="S22" s="64" t="s">
        <v>42</v>
      </c>
      <c r="T22" s="47" t="s">
        <v>51</v>
      </c>
      <c r="U22" s="52" t="s">
        <v>201</v>
      </c>
      <c r="V22" s="53" t="s">
        <v>192</v>
      </c>
      <c r="W22" s="53" t="s">
        <v>202</v>
      </c>
      <c r="X22" s="45" t="s">
        <v>54</v>
      </c>
      <c r="Y22" s="49" t="s">
        <v>63</v>
      </c>
    </row>
    <row r="23" spans="1:25" s="50" customFormat="1" ht="52" x14ac:dyDescent="0.2">
      <c r="A23" s="44">
        <f t="shared" si="3"/>
        <v>7</v>
      </c>
      <c r="B23" s="45" t="s">
        <v>36</v>
      </c>
      <c r="C23" s="45" t="s">
        <v>35</v>
      </c>
      <c r="D23" s="45" t="s">
        <v>30</v>
      </c>
      <c r="E23" s="45" t="s">
        <v>22</v>
      </c>
      <c r="F23" s="52" t="s">
        <v>242</v>
      </c>
      <c r="G23" s="183" t="s">
        <v>243</v>
      </c>
      <c r="H23" s="184"/>
      <c r="I23" s="185"/>
      <c r="J23" s="47">
        <v>2</v>
      </c>
      <c r="K23" s="47">
        <v>4</v>
      </c>
      <c r="L23" s="55">
        <f t="shared" si="0"/>
        <v>6</v>
      </c>
      <c r="M23" s="57" t="str">
        <f t="shared" si="1"/>
        <v>Riesgo Alto</v>
      </c>
      <c r="N23" s="46" t="s">
        <v>48</v>
      </c>
      <c r="O23" s="52" t="s">
        <v>212</v>
      </c>
      <c r="P23" s="47">
        <v>1</v>
      </c>
      <c r="Q23" s="47">
        <v>4</v>
      </c>
      <c r="R23" s="61">
        <f t="shared" si="2"/>
        <v>5</v>
      </c>
      <c r="S23" s="63" t="s">
        <v>41</v>
      </c>
      <c r="T23" s="54" t="s">
        <v>51</v>
      </c>
      <c r="U23" s="52" t="s">
        <v>191</v>
      </c>
      <c r="V23" s="53" t="s">
        <v>192</v>
      </c>
      <c r="W23" s="53" t="s">
        <v>203</v>
      </c>
      <c r="X23" s="45" t="s">
        <v>54</v>
      </c>
      <c r="Y23" s="49" t="s">
        <v>62</v>
      </c>
    </row>
    <row r="24" spans="1:25" s="50" customFormat="1" ht="87" customHeight="1" x14ac:dyDescent="0.2">
      <c r="A24" s="44">
        <f t="shared" si="3"/>
        <v>8</v>
      </c>
      <c r="B24" s="45" t="s">
        <v>37</v>
      </c>
      <c r="C24" s="45" t="s">
        <v>35</v>
      </c>
      <c r="D24" s="45" t="s">
        <v>31</v>
      </c>
      <c r="E24" s="45" t="s">
        <v>24</v>
      </c>
      <c r="F24" s="52" t="s">
        <v>204</v>
      </c>
      <c r="G24" s="183" t="s">
        <v>205</v>
      </c>
      <c r="H24" s="184"/>
      <c r="I24" s="185"/>
      <c r="J24" s="47">
        <v>3</v>
      </c>
      <c r="K24" s="47">
        <v>4</v>
      </c>
      <c r="L24" s="55">
        <f t="shared" si="0"/>
        <v>7</v>
      </c>
      <c r="M24" s="57" t="str">
        <f t="shared" si="1"/>
        <v>Riesgo Alto</v>
      </c>
      <c r="N24" s="46" t="s">
        <v>48</v>
      </c>
      <c r="O24" s="52" t="s">
        <v>206</v>
      </c>
      <c r="P24" s="47">
        <v>2</v>
      </c>
      <c r="Q24" s="47">
        <v>2</v>
      </c>
      <c r="R24" s="61">
        <f t="shared" si="2"/>
        <v>4</v>
      </c>
      <c r="S24" s="64" t="s">
        <v>42</v>
      </c>
      <c r="T24" s="54" t="s">
        <v>51</v>
      </c>
      <c r="U24" s="52" t="s">
        <v>191</v>
      </c>
      <c r="V24" s="53" t="s">
        <v>192</v>
      </c>
      <c r="W24" s="53" t="s">
        <v>203</v>
      </c>
      <c r="X24" s="45" t="s">
        <v>54</v>
      </c>
      <c r="Y24" s="49" t="s">
        <v>62</v>
      </c>
    </row>
    <row r="25" spans="1:25" s="50" customFormat="1" ht="78" x14ac:dyDescent="0.2">
      <c r="A25" s="44">
        <f t="shared" si="3"/>
        <v>9</v>
      </c>
      <c r="B25" s="45" t="s">
        <v>36</v>
      </c>
      <c r="C25" s="45" t="s">
        <v>35</v>
      </c>
      <c r="D25" s="45" t="s">
        <v>33</v>
      </c>
      <c r="E25" s="45" t="s">
        <v>23</v>
      </c>
      <c r="F25" s="52" t="s">
        <v>230</v>
      </c>
      <c r="G25" s="146" t="s">
        <v>214</v>
      </c>
      <c r="H25" s="147"/>
      <c r="I25" s="148"/>
      <c r="J25" s="47">
        <v>3</v>
      </c>
      <c r="K25" s="47">
        <v>4</v>
      </c>
      <c r="L25" s="55">
        <f t="shared" si="0"/>
        <v>7</v>
      </c>
      <c r="M25" s="57" t="str">
        <f t="shared" si="1"/>
        <v>Riesgo Alto</v>
      </c>
      <c r="N25" s="46" t="s">
        <v>48</v>
      </c>
      <c r="O25" s="52" t="s">
        <v>231</v>
      </c>
      <c r="P25" s="47">
        <v>2</v>
      </c>
      <c r="Q25" s="47">
        <v>2</v>
      </c>
      <c r="R25" s="61">
        <f t="shared" si="2"/>
        <v>4</v>
      </c>
      <c r="S25" s="64" t="s">
        <v>42</v>
      </c>
      <c r="T25" s="47" t="s">
        <v>51</v>
      </c>
      <c r="U25" s="52" t="s">
        <v>216</v>
      </c>
      <c r="V25" s="53" t="s">
        <v>209</v>
      </c>
      <c r="W25" s="53" t="s">
        <v>210</v>
      </c>
      <c r="X25" s="45" t="s">
        <v>54</v>
      </c>
      <c r="Y25" s="49" t="s">
        <v>62</v>
      </c>
    </row>
    <row r="26" spans="1:25" s="50" customFormat="1" ht="52" x14ac:dyDescent="0.2">
      <c r="A26" s="44">
        <f t="shared" si="3"/>
        <v>10</v>
      </c>
      <c r="B26" s="45" t="s">
        <v>36</v>
      </c>
      <c r="C26" s="45" t="s">
        <v>35</v>
      </c>
      <c r="D26" s="45" t="s">
        <v>33</v>
      </c>
      <c r="E26" s="45" t="s">
        <v>28</v>
      </c>
      <c r="F26" s="52" t="s">
        <v>229</v>
      </c>
      <c r="G26" s="146" t="s">
        <v>214</v>
      </c>
      <c r="H26" s="158"/>
      <c r="I26" s="159"/>
      <c r="J26" s="47">
        <v>3</v>
      </c>
      <c r="K26" s="47">
        <v>4</v>
      </c>
      <c r="L26" s="55">
        <v>7</v>
      </c>
      <c r="M26" s="57" t="s">
        <v>40</v>
      </c>
      <c r="N26" s="46" t="s">
        <v>47</v>
      </c>
      <c r="O26" s="52" t="s">
        <v>215</v>
      </c>
      <c r="P26" s="47">
        <v>2</v>
      </c>
      <c r="Q26" s="47">
        <v>2</v>
      </c>
      <c r="R26" s="61">
        <f t="shared" si="2"/>
        <v>4</v>
      </c>
      <c r="S26" s="63" t="s">
        <v>41</v>
      </c>
      <c r="T26" s="47"/>
      <c r="U26" s="52" t="s">
        <v>216</v>
      </c>
      <c r="V26" s="53" t="s">
        <v>209</v>
      </c>
      <c r="W26" s="53" t="s">
        <v>210</v>
      </c>
      <c r="X26" s="45" t="s">
        <v>54</v>
      </c>
      <c r="Y26" s="49" t="s">
        <v>61</v>
      </c>
    </row>
    <row r="27" spans="1:25" s="50" customFormat="1" ht="65" x14ac:dyDescent="0.2">
      <c r="A27" s="44">
        <f t="shared" si="3"/>
        <v>11</v>
      </c>
      <c r="B27" s="45" t="s">
        <v>36</v>
      </c>
      <c r="C27" s="45" t="s">
        <v>35</v>
      </c>
      <c r="D27" s="45" t="s">
        <v>33</v>
      </c>
      <c r="E27" s="45" t="s">
        <v>24</v>
      </c>
      <c r="F27" s="52" t="s">
        <v>217</v>
      </c>
      <c r="G27" s="146" t="s">
        <v>213</v>
      </c>
      <c r="H27" s="147"/>
      <c r="I27" s="148"/>
      <c r="J27" s="47">
        <v>3</v>
      </c>
      <c r="K27" s="47">
        <v>4</v>
      </c>
      <c r="L27" s="55">
        <f t="shared" si="0"/>
        <v>7</v>
      </c>
      <c r="M27" s="57" t="str">
        <f t="shared" si="1"/>
        <v>Riesgo Alto</v>
      </c>
      <c r="N27" s="46" t="s">
        <v>47</v>
      </c>
      <c r="O27" s="52" t="s">
        <v>218</v>
      </c>
      <c r="P27" s="47">
        <v>1</v>
      </c>
      <c r="Q27" s="47">
        <v>2</v>
      </c>
      <c r="R27" s="61">
        <f t="shared" si="2"/>
        <v>3</v>
      </c>
      <c r="S27" s="64" t="s">
        <v>42</v>
      </c>
      <c r="T27" s="45" t="s">
        <v>51</v>
      </c>
      <c r="U27" s="52" t="s">
        <v>211</v>
      </c>
      <c r="V27" s="53" t="s">
        <v>209</v>
      </c>
      <c r="W27" s="53" t="s">
        <v>210</v>
      </c>
      <c r="X27" s="45" t="s">
        <v>54</v>
      </c>
      <c r="Y27" s="49" t="s">
        <v>62</v>
      </c>
    </row>
    <row r="28" spans="1:25" s="50" customFormat="1" ht="52" x14ac:dyDescent="0.2">
      <c r="A28" s="44">
        <f t="shared" si="3"/>
        <v>12</v>
      </c>
      <c r="B28" s="45" t="s">
        <v>36</v>
      </c>
      <c r="C28" s="45" t="s">
        <v>35</v>
      </c>
      <c r="D28" s="45" t="s">
        <v>31</v>
      </c>
      <c r="E28" s="45" t="s">
        <v>22</v>
      </c>
      <c r="F28" s="52" t="s">
        <v>219</v>
      </c>
      <c r="G28" s="146" t="s">
        <v>189</v>
      </c>
      <c r="H28" s="147"/>
      <c r="I28" s="148"/>
      <c r="J28" s="47">
        <v>3</v>
      </c>
      <c r="K28" s="47">
        <v>5</v>
      </c>
      <c r="L28" s="55">
        <v>7</v>
      </c>
      <c r="M28" s="57" t="s">
        <v>220</v>
      </c>
      <c r="N28" s="46" t="s">
        <v>47</v>
      </c>
      <c r="O28" s="52" t="s">
        <v>221</v>
      </c>
      <c r="P28" s="47">
        <v>1</v>
      </c>
      <c r="Q28" s="47">
        <v>3</v>
      </c>
      <c r="R28" s="61">
        <v>4</v>
      </c>
      <c r="S28" s="64" t="s">
        <v>42</v>
      </c>
      <c r="T28" s="45" t="s">
        <v>51</v>
      </c>
      <c r="U28" s="52" t="s">
        <v>222</v>
      </c>
      <c r="V28" s="53" t="s">
        <v>223</v>
      </c>
      <c r="W28" s="53" t="s">
        <v>224</v>
      </c>
      <c r="X28" s="45" t="s">
        <v>54</v>
      </c>
      <c r="Y28" s="49" t="s">
        <v>61</v>
      </c>
    </row>
    <row r="29" spans="1:25" s="50" customFormat="1" ht="39" x14ac:dyDescent="0.2">
      <c r="A29" s="78">
        <f>A28+1</f>
        <v>13</v>
      </c>
      <c r="B29" s="69" t="s">
        <v>37</v>
      </c>
      <c r="C29" s="69" t="s">
        <v>35</v>
      </c>
      <c r="D29" s="69" t="s">
        <v>33</v>
      </c>
      <c r="E29" s="69" t="s">
        <v>26</v>
      </c>
      <c r="F29" s="69" t="s">
        <v>244</v>
      </c>
      <c r="G29" s="155" t="s">
        <v>247</v>
      </c>
      <c r="H29" s="156"/>
      <c r="I29" s="157"/>
      <c r="J29" s="70">
        <v>3</v>
      </c>
      <c r="K29" s="70">
        <v>2</v>
      </c>
      <c r="L29" s="71">
        <f t="shared" ref="L29" si="4">SUM(J29+K29)</f>
        <v>5</v>
      </c>
      <c r="M29" s="72" t="str">
        <f t="shared" ref="M29" si="5">IF(L29=8,"Riesgo Extremo",IF(L29=9,"Riesgo Extremo",IF(L29=10,"Riesgo Extremo",IF(L29=7,"Riesgo Alto",IF(L29=6,"Riesgo Alto",IF(L29=5,"Riesgo Medio",IF(L29=4,"Riesgo Bajo",IF(L29=3,"Riesgo Bajo",IF(L29=2,"Riesgo Bajo",0)))))))))</f>
        <v>Riesgo Medio</v>
      </c>
      <c r="N29" s="73" t="s">
        <v>48</v>
      </c>
      <c r="O29" s="69" t="s">
        <v>248</v>
      </c>
      <c r="P29" s="70">
        <v>2</v>
      </c>
      <c r="Q29" s="70">
        <v>1</v>
      </c>
      <c r="R29" s="74">
        <f t="shared" ref="R29:R31" si="6">SUM(P29+Q29)</f>
        <v>3</v>
      </c>
      <c r="S29" s="75" t="s">
        <v>42</v>
      </c>
      <c r="T29" s="70" t="s">
        <v>52</v>
      </c>
      <c r="U29" s="69" t="s">
        <v>245</v>
      </c>
      <c r="V29" s="76" t="s">
        <v>209</v>
      </c>
      <c r="W29" s="76" t="s">
        <v>246</v>
      </c>
      <c r="X29" s="68" t="s">
        <v>54</v>
      </c>
      <c r="Y29" s="77" t="s">
        <v>63</v>
      </c>
    </row>
    <row r="30" spans="1:25" s="50" customFormat="1" ht="96" customHeight="1" x14ac:dyDescent="0.2">
      <c r="A30" s="79">
        <v>14</v>
      </c>
      <c r="B30" s="79" t="s">
        <v>37</v>
      </c>
      <c r="C30" s="79" t="s">
        <v>35</v>
      </c>
      <c r="D30" s="79" t="s">
        <v>33</v>
      </c>
      <c r="E30" s="79" t="s">
        <v>24</v>
      </c>
      <c r="F30" s="52" t="s">
        <v>252</v>
      </c>
      <c r="G30" s="160" t="s">
        <v>253</v>
      </c>
      <c r="H30" s="161"/>
      <c r="I30" s="162"/>
      <c r="J30" s="79">
        <v>4</v>
      </c>
      <c r="K30" s="79">
        <v>3</v>
      </c>
      <c r="L30" s="79">
        <v>7</v>
      </c>
      <c r="M30" s="57" t="s">
        <v>220</v>
      </c>
      <c r="N30" s="79" t="s">
        <v>47</v>
      </c>
      <c r="O30" s="52" t="s">
        <v>254</v>
      </c>
      <c r="P30" s="79">
        <v>3</v>
      </c>
      <c r="Q30" s="79">
        <v>2</v>
      </c>
      <c r="R30" s="79">
        <f t="shared" si="6"/>
        <v>5</v>
      </c>
      <c r="S30" s="63" t="s">
        <v>41</v>
      </c>
      <c r="T30" s="79" t="s">
        <v>51</v>
      </c>
      <c r="U30" s="79" t="s">
        <v>255</v>
      </c>
      <c r="V30" s="52" t="s">
        <v>256</v>
      </c>
      <c r="W30" s="52" t="s">
        <v>257</v>
      </c>
      <c r="X30" s="52" t="s">
        <v>258</v>
      </c>
      <c r="Y30" s="79" t="s">
        <v>259</v>
      </c>
    </row>
    <row r="31" spans="1:25" s="50" customFormat="1" ht="96" customHeight="1" x14ac:dyDescent="0.2">
      <c r="A31" s="79">
        <v>15</v>
      </c>
      <c r="B31" s="79" t="s">
        <v>36</v>
      </c>
      <c r="C31" s="79" t="s">
        <v>35</v>
      </c>
      <c r="D31" s="79" t="s">
        <v>33</v>
      </c>
      <c r="E31" s="79" t="s">
        <v>26</v>
      </c>
      <c r="F31" s="52" t="s">
        <v>260</v>
      </c>
      <c r="G31" s="160" t="s">
        <v>261</v>
      </c>
      <c r="H31" s="163"/>
      <c r="I31" s="164"/>
      <c r="J31" s="79">
        <v>3</v>
      </c>
      <c r="K31" s="79">
        <v>3</v>
      </c>
      <c r="L31" s="79">
        <v>6</v>
      </c>
      <c r="M31" s="57" t="s">
        <v>220</v>
      </c>
      <c r="N31" s="52" t="s">
        <v>48</v>
      </c>
      <c r="O31" s="52" t="s">
        <v>262</v>
      </c>
      <c r="P31" s="79">
        <v>3</v>
      </c>
      <c r="Q31" s="79">
        <v>2</v>
      </c>
      <c r="R31" s="79">
        <f t="shared" si="6"/>
        <v>5</v>
      </c>
      <c r="S31" s="63" t="s">
        <v>41</v>
      </c>
      <c r="T31" s="79" t="s">
        <v>51</v>
      </c>
      <c r="U31" s="79" t="s">
        <v>255</v>
      </c>
      <c r="V31" s="52" t="s">
        <v>263</v>
      </c>
      <c r="W31" s="52" t="s">
        <v>264</v>
      </c>
      <c r="X31" s="52" t="s">
        <v>265</v>
      </c>
      <c r="Y31" s="79" t="s">
        <v>259</v>
      </c>
    </row>
    <row r="32" spans="1:25" s="50" customFormat="1" ht="123" customHeight="1" x14ac:dyDescent="0.2">
      <c r="A32" s="80">
        <v>16</v>
      </c>
      <c r="B32" s="80" t="s">
        <v>37</v>
      </c>
      <c r="C32" s="80" t="s">
        <v>35</v>
      </c>
      <c r="D32" s="80" t="s">
        <v>33</v>
      </c>
      <c r="E32" s="80" t="s">
        <v>24</v>
      </c>
      <c r="F32" s="69" t="s">
        <v>266</v>
      </c>
      <c r="G32" s="83" t="s">
        <v>267</v>
      </c>
      <c r="H32" s="84"/>
      <c r="I32" s="149"/>
      <c r="J32" s="80">
        <v>2</v>
      </c>
      <c r="K32" s="80">
        <v>1</v>
      </c>
      <c r="L32" s="80">
        <v>3</v>
      </c>
      <c r="M32" s="81" t="str">
        <f t="shared" ref="M32:M34" si="7">IF(L32=8,"Riesgo Extremo",IF(L32=9,"Riesgo Extremo",IF(L32=10,"Riesgo Extremo",IF(L32=7,"Riesgo Alto",IF(L32=6,"Riesgo Alto",IF(L32=5,"Riesgo Medio",IF(L32=4,"Riesgo Bajo",IF(L32=3,"Riesgo Bajo",IF(L32=2,"Riesgo Bajo",0)))))))))</f>
        <v>Riesgo Bajo</v>
      </c>
      <c r="N32" s="80" t="s">
        <v>47</v>
      </c>
      <c r="O32" s="69" t="s">
        <v>268</v>
      </c>
      <c r="P32" s="80">
        <v>2</v>
      </c>
      <c r="Q32" s="80">
        <v>1</v>
      </c>
      <c r="R32" s="80">
        <v>2</v>
      </c>
      <c r="S32" s="75" t="s">
        <v>42</v>
      </c>
      <c r="T32" s="80" t="s">
        <v>269</v>
      </c>
      <c r="U32" s="80" t="s">
        <v>270</v>
      </c>
      <c r="V32" s="69" t="s">
        <v>271</v>
      </c>
      <c r="W32" s="69" t="s">
        <v>272</v>
      </c>
      <c r="X32" s="69" t="s">
        <v>273</v>
      </c>
      <c r="Y32" s="69" t="s">
        <v>277</v>
      </c>
    </row>
    <row r="33" spans="1:25" s="50" customFormat="1" ht="122.25" customHeight="1" x14ac:dyDescent="0.2">
      <c r="A33" s="80">
        <v>17</v>
      </c>
      <c r="B33" s="80" t="s">
        <v>36</v>
      </c>
      <c r="C33" s="80" t="s">
        <v>34</v>
      </c>
      <c r="D33" s="80" t="s">
        <v>31</v>
      </c>
      <c r="E33" s="80" t="s">
        <v>24</v>
      </c>
      <c r="F33" s="69" t="s">
        <v>274</v>
      </c>
      <c r="G33" s="83" t="s">
        <v>267</v>
      </c>
      <c r="H33" s="84"/>
      <c r="I33" s="149"/>
      <c r="J33" s="80">
        <v>3</v>
      </c>
      <c r="K33" s="80">
        <v>2</v>
      </c>
      <c r="L33" s="80">
        <v>5</v>
      </c>
      <c r="M33" s="72" t="str">
        <f t="shared" si="7"/>
        <v>Riesgo Medio</v>
      </c>
      <c r="N33" s="80" t="s">
        <v>47</v>
      </c>
      <c r="O33" s="69" t="s">
        <v>275</v>
      </c>
      <c r="P33" s="80">
        <v>2</v>
      </c>
      <c r="Q33" s="80">
        <v>2</v>
      </c>
      <c r="R33" s="80">
        <v>3</v>
      </c>
      <c r="S33" s="75" t="s">
        <v>42</v>
      </c>
      <c r="T33" s="80" t="s">
        <v>51</v>
      </c>
      <c r="U33" s="80" t="s">
        <v>270</v>
      </c>
      <c r="V33" s="69" t="s">
        <v>271</v>
      </c>
      <c r="W33" s="69" t="s">
        <v>272</v>
      </c>
      <c r="X33" s="69" t="s">
        <v>276</v>
      </c>
      <c r="Y33" s="69" t="s">
        <v>277</v>
      </c>
    </row>
    <row r="34" spans="1:25" s="50" customFormat="1" ht="128.25" customHeight="1" x14ac:dyDescent="0.2">
      <c r="A34" s="79">
        <v>18</v>
      </c>
      <c r="B34" s="79" t="s">
        <v>36</v>
      </c>
      <c r="C34" s="79" t="s">
        <v>34</v>
      </c>
      <c r="D34" s="79" t="s">
        <v>33</v>
      </c>
      <c r="E34" s="79" t="s">
        <v>24</v>
      </c>
      <c r="F34" s="52" t="s">
        <v>278</v>
      </c>
      <c r="G34" s="160" t="s">
        <v>267</v>
      </c>
      <c r="H34" s="163"/>
      <c r="I34" s="164"/>
      <c r="J34" s="79">
        <v>3</v>
      </c>
      <c r="K34" s="79">
        <v>4</v>
      </c>
      <c r="L34" s="79">
        <v>5</v>
      </c>
      <c r="M34" s="72" t="str">
        <f t="shared" si="7"/>
        <v>Riesgo Medio</v>
      </c>
      <c r="N34" s="79" t="s">
        <v>47</v>
      </c>
      <c r="O34" s="52" t="s">
        <v>279</v>
      </c>
      <c r="P34" s="79">
        <v>3</v>
      </c>
      <c r="Q34" s="79">
        <v>4</v>
      </c>
      <c r="R34" s="79">
        <v>5</v>
      </c>
      <c r="S34" s="75" t="s">
        <v>42</v>
      </c>
      <c r="T34" s="79" t="s">
        <v>51</v>
      </c>
      <c r="U34" s="79" t="s">
        <v>270</v>
      </c>
      <c r="V34" s="69" t="s">
        <v>271</v>
      </c>
      <c r="W34" s="69" t="s">
        <v>272</v>
      </c>
      <c r="X34" s="69" t="s">
        <v>276</v>
      </c>
      <c r="Y34" s="69" t="s">
        <v>277</v>
      </c>
    </row>
    <row r="36" spans="1:25" ht="17.25" customHeight="1" thickBot="1" x14ac:dyDescent="0.25">
      <c r="B36" s="125" t="s">
        <v>1</v>
      </c>
      <c r="C36" s="126"/>
      <c r="D36" s="126"/>
      <c r="E36" s="126"/>
      <c r="F36" s="127"/>
      <c r="G36" s="28"/>
      <c r="H36" s="125" t="s">
        <v>2</v>
      </c>
      <c r="I36" s="126"/>
      <c r="J36" s="126"/>
      <c r="K36" s="126"/>
      <c r="L36" s="126"/>
      <c r="M36" s="127"/>
    </row>
    <row r="37" spans="1:25" ht="26.25" customHeight="1" x14ac:dyDescent="0.2">
      <c r="B37" s="119" t="s">
        <v>182</v>
      </c>
      <c r="C37" s="120"/>
      <c r="D37" s="120"/>
      <c r="E37" s="120"/>
      <c r="F37" s="121"/>
      <c r="G37" s="29"/>
      <c r="H37" s="119" t="s">
        <v>183</v>
      </c>
      <c r="I37" s="120"/>
      <c r="J37" s="120"/>
      <c r="K37" s="120"/>
      <c r="L37" s="120"/>
      <c r="M37" s="121"/>
    </row>
    <row r="38" spans="1:25" ht="28.5" customHeight="1" thickBot="1" x14ac:dyDescent="0.25">
      <c r="B38" s="122" t="s">
        <v>184</v>
      </c>
      <c r="C38" s="123"/>
      <c r="D38" s="123"/>
      <c r="E38" s="123"/>
      <c r="F38" s="124"/>
      <c r="G38" s="29"/>
      <c r="H38" s="128" t="s">
        <v>185</v>
      </c>
      <c r="I38" s="129"/>
      <c r="J38" s="129"/>
      <c r="K38" s="129"/>
      <c r="L38" s="129"/>
      <c r="M38" s="130"/>
    </row>
    <row r="39" spans="1:25" ht="13" thickBot="1" x14ac:dyDescent="0.25"/>
    <row r="40" spans="1:25" ht="13" thickBot="1" x14ac:dyDescent="0.25">
      <c r="B40" s="96" t="s">
        <v>67</v>
      </c>
      <c r="C40" s="97"/>
      <c r="D40" s="97"/>
      <c r="E40" s="97"/>
      <c r="F40" s="98"/>
      <c r="G40" s="30"/>
      <c r="H40" s="96" t="s">
        <v>78</v>
      </c>
      <c r="I40" s="97"/>
      <c r="J40" s="97"/>
      <c r="K40" s="97"/>
      <c r="L40" s="97"/>
      <c r="M40" s="98"/>
      <c r="N40" s="31"/>
      <c r="O40" s="96" t="s">
        <v>98</v>
      </c>
      <c r="P40" s="97"/>
      <c r="Q40" s="97"/>
      <c r="R40" s="97"/>
      <c r="S40" s="97"/>
      <c r="T40" s="98"/>
    </row>
    <row r="41" spans="1:25" ht="13" thickBot="1" x14ac:dyDescent="0.25">
      <c r="B41" s="32" t="s">
        <v>70</v>
      </c>
      <c r="C41" s="150" t="s">
        <v>68</v>
      </c>
      <c r="D41" s="215"/>
      <c r="E41" s="140" t="s">
        <v>69</v>
      </c>
      <c r="F41" s="141"/>
      <c r="G41" s="30"/>
      <c r="H41" s="33" t="s">
        <v>70</v>
      </c>
      <c r="I41" s="34" t="s">
        <v>68</v>
      </c>
      <c r="J41" s="150" t="s">
        <v>69</v>
      </c>
      <c r="K41" s="151"/>
      <c r="L41" s="151"/>
      <c r="M41" s="141"/>
      <c r="N41" s="31"/>
      <c r="O41" s="33" t="s">
        <v>70</v>
      </c>
      <c r="P41" s="131" t="s">
        <v>9</v>
      </c>
      <c r="Q41" s="132"/>
      <c r="R41" s="96" t="s">
        <v>69</v>
      </c>
      <c r="S41" s="97"/>
      <c r="T41" s="98"/>
    </row>
    <row r="42" spans="1:25" ht="26.25" customHeight="1" thickBot="1" x14ac:dyDescent="0.25">
      <c r="B42" s="10">
        <v>1</v>
      </c>
      <c r="C42" s="216" t="s">
        <v>71</v>
      </c>
      <c r="D42" s="217"/>
      <c r="E42" s="138" t="s">
        <v>72</v>
      </c>
      <c r="F42" s="139"/>
      <c r="G42" s="35"/>
      <c r="H42" s="10">
        <v>1</v>
      </c>
      <c r="I42" s="11" t="s">
        <v>79</v>
      </c>
      <c r="J42" s="152" t="s">
        <v>80</v>
      </c>
      <c r="K42" s="153"/>
      <c r="L42" s="153"/>
      <c r="M42" s="154"/>
      <c r="N42" s="12"/>
      <c r="O42" s="10" t="s">
        <v>43</v>
      </c>
      <c r="P42" s="133" t="s">
        <v>39</v>
      </c>
      <c r="Q42" s="134"/>
      <c r="R42" s="135" t="s">
        <v>97</v>
      </c>
      <c r="S42" s="136"/>
      <c r="T42" s="137"/>
    </row>
    <row r="43" spans="1:25" ht="21" customHeight="1" x14ac:dyDescent="0.2">
      <c r="B43" s="10">
        <v>2</v>
      </c>
      <c r="C43" s="218" t="s">
        <v>73</v>
      </c>
      <c r="D43" s="219"/>
      <c r="E43" s="138" t="s">
        <v>89</v>
      </c>
      <c r="F43" s="139"/>
      <c r="G43" s="35"/>
      <c r="H43" s="10">
        <v>2</v>
      </c>
      <c r="I43" s="13" t="s">
        <v>81</v>
      </c>
      <c r="J43" s="152" t="s">
        <v>82</v>
      </c>
      <c r="K43" s="153"/>
      <c r="L43" s="153"/>
      <c r="M43" s="154"/>
      <c r="N43" s="12"/>
      <c r="O43" s="10" t="s">
        <v>44</v>
      </c>
      <c r="P43" s="220" t="s">
        <v>40</v>
      </c>
      <c r="Q43" s="221"/>
      <c r="R43" s="226" t="s">
        <v>96</v>
      </c>
      <c r="S43" s="227"/>
      <c r="T43" s="228"/>
    </row>
    <row r="44" spans="1:25" ht="24.75" customHeight="1" x14ac:dyDescent="0.2">
      <c r="B44" s="10">
        <v>3</v>
      </c>
      <c r="C44" s="209" t="s">
        <v>74</v>
      </c>
      <c r="D44" s="210"/>
      <c r="E44" s="138" t="s">
        <v>90</v>
      </c>
      <c r="F44" s="139"/>
      <c r="G44" s="35"/>
      <c r="H44" s="10">
        <v>3</v>
      </c>
      <c r="I44" s="14" t="s">
        <v>83</v>
      </c>
      <c r="J44" s="152" t="s">
        <v>84</v>
      </c>
      <c r="K44" s="153"/>
      <c r="L44" s="153"/>
      <c r="M44" s="154"/>
      <c r="N44" s="12"/>
      <c r="O44" s="10">
        <v>5</v>
      </c>
      <c r="P44" s="222" t="s">
        <v>41</v>
      </c>
      <c r="Q44" s="223"/>
      <c r="R44" s="226" t="s">
        <v>95</v>
      </c>
      <c r="S44" s="227"/>
      <c r="T44" s="228"/>
    </row>
    <row r="45" spans="1:25" ht="23.25" customHeight="1" thickBot="1" x14ac:dyDescent="0.25">
      <c r="B45" s="10">
        <v>4</v>
      </c>
      <c r="C45" s="211" t="s">
        <v>75</v>
      </c>
      <c r="D45" s="212"/>
      <c r="E45" s="138" t="s">
        <v>195</v>
      </c>
      <c r="F45" s="139"/>
      <c r="G45" s="35"/>
      <c r="H45" s="10">
        <v>4</v>
      </c>
      <c r="I45" s="15" t="s">
        <v>85</v>
      </c>
      <c r="J45" s="152" t="s">
        <v>86</v>
      </c>
      <c r="K45" s="153"/>
      <c r="L45" s="153"/>
      <c r="M45" s="154"/>
      <c r="N45" s="12"/>
      <c r="O45" s="16" t="s">
        <v>45</v>
      </c>
      <c r="P45" s="224" t="s">
        <v>42</v>
      </c>
      <c r="Q45" s="225"/>
      <c r="R45" s="206" t="s">
        <v>94</v>
      </c>
      <c r="S45" s="207"/>
      <c r="T45" s="208"/>
    </row>
    <row r="46" spans="1:25" ht="23.25" customHeight="1" thickBot="1" x14ac:dyDescent="0.25">
      <c r="B46" s="16">
        <v>5</v>
      </c>
      <c r="C46" s="213" t="s">
        <v>76</v>
      </c>
      <c r="D46" s="214"/>
      <c r="E46" s="229" t="s">
        <v>77</v>
      </c>
      <c r="F46" s="230"/>
      <c r="G46" s="35"/>
      <c r="H46" s="16">
        <v>5</v>
      </c>
      <c r="I46" s="17" t="s">
        <v>87</v>
      </c>
      <c r="J46" s="178" t="s">
        <v>88</v>
      </c>
      <c r="K46" s="179"/>
      <c r="L46" s="179"/>
      <c r="M46" s="180"/>
      <c r="N46" s="12"/>
    </row>
    <row r="48" spans="1:25" x14ac:dyDescent="0.2">
      <c r="P48" s="30"/>
    </row>
    <row r="49" spans="2:17" x14ac:dyDescent="0.2">
      <c r="J49" s="30"/>
      <c r="K49" s="30"/>
      <c r="L49" s="30"/>
      <c r="M49" s="31"/>
      <c r="N49" s="31"/>
      <c r="O49" s="31"/>
      <c r="P49" s="30"/>
      <c r="Q49" s="30"/>
    </row>
    <row r="50" spans="2:17" ht="16.5" customHeight="1" thickBot="1" x14ac:dyDescent="0.25">
      <c r="J50" s="30"/>
      <c r="K50" s="30"/>
      <c r="M50" s="31"/>
      <c r="N50" s="31"/>
      <c r="O50" s="31"/>
      <c r="P50" s="30"/>
      <c r="Q50" s="30"/>
    </row>
    <row r="51" spans="2:17" ht="18.75" customHeight="1" thickBot="1" x14ac:dyDescent="0.25">
      <c r="B51" s="96" t="s">
        <v>106</v>
      </c>
      <c r="C51" s="97"/>
      <c r="D51" s="97"/>
      <c r="E51" s="97"/>
      <c r="F51" s="98"/>
      <c r="K51" s="19"/>
      <c r="M51" s="12"/>
      <c r="N51" s="12"/>
      <c r="O51" s="12"/>
      <c r="P51" s="62"/>
      <c r="Q51" s="62"/>
    </row>
    <row r="52" spans="2:17" ht="23.25" customHeight="1" thickBot="1" x14ac:dyDescent="0.25">
      <c r="B52" s="96" t="s">
        <v>107</v>
      </c>
      <c r="C52" s="98"/>
      <c r="D52" s="96" t="s">
        <v>108</v>
      </c>
      <c r="E52" s="97"/>
      <c r="F52" s="98"/>
      <c r="K52" s="19"/>
      <c r="M52" s="12"/>
      <c r="N52" s="12"/>
      <c r="O52" s="12"/>
      <c r="P52" s="62"/>
      <c r="Q52" s="62"/>
    </row>
    <row r="53" spans="2:17" ht="63.75" customHeight="1" x14ac:dyDescent="0.2">
      <c r="B53" s="195" t="s">
        <v>109</v>
      </c>
      <c r="C53" s="196"/>
      <c r="D53" s="106" t="s">
        <v>110</v>
      </c>
      <c r="E53" s="107"/>
      <c r="F53" s="108"/>
      <c r="K53" s="19"/>
      <c r="M53" s="12"/>
      <c r="N53" s="12"/>
      <c r="O53" s="12"/>
      <c r="P53" s="62"/>
      <c r="Q53" s="62"/>
    </row>
    <row r="54" spans="2:17" ht="66" customHeight="1" x14ac:dyDescent="0.2">
      <c r="B54" s="115" t="s">
        <v>111</v>
      </c>
      <c r="C54" s="116"/>
      <c r="D54" s="109" t="s">
        <v>114</v>
      </c>
      <c r="E54" s="110"/>
      <c r="F54" s="111"/>
      <c r="J54" s="19"/>
      <c r="K54" s="19"/>
      <c r="M54" s="12"/>
      <c r="N54" s="12"/>
      <c r="O54" s="12"/>
      <c r="P54" s="62"/>
      <c r="Q54" s="62"/>
    </row>
    <row r="55" spans="2:17" ht="77.25" customHeight="1" x14ac:dyDescent="0.2">
      <c r="B55" s="115" t="s">
        <v>112</v>
      </c>
      <c r="C55" s="116"/>
      <c r="D55" s="112" t="s">
        <v>113</v>
      </c>
      <c r="E55" s="113"/>
      <c r="F55" s="114"/>
    </row>
    <row r="56" spans="2:17" ht="90.75" customHeight="1" x14ac:dyDescent="0.2">
      <c r="B56" s="117" t="s">
        <v>116</v>
      </c>
      <c r="C56" s="118"/>
      <c r="D56" s="112" t="s">
        <v>115</v>
      </c>
      <c r="E56" s="113"/>
      <c r="F56" s="114"/>
    </row>
    <row r="57" spans="2:17" ht="53.25" customHeight="1" x14ac:dyDescent="0.2">
      <c r="B57" s="117" t="s">
        <v>117</v>
      </c>
      <c r="C57" s="118"/>
      <c r="D57" s="112" t="s">
        <v>118</v>
      </c>
      <c r="E57" s="113"/>
      <c r="F57" s="114"/>
    </row>
    <row r="58" spans="2:17" ht="76.5" customHeight="1" thickBot="1" x14ac:dyDescent="0.25">
      <c r="B58" s="102" t="s">
        <v>120</v>
      </c>
      <c r="C58" s="103"/>
      <c r="D58" s="99" t="s">
        <v>119</v>
      </c>
      <c r="E58" s="100"/>
      <c r="F58" s="101"/>
    </row>
    <row r="59" spans="2:17" ht="54.75" customHeight="1" thickBot="1" x14ac:dyDescent="0.25">
      <c r="B59" s="102" t="s">
        <v>122</v>
      </c>
      <c r="C59" s="103"/>
      <c r="D59" s="99" t="s">
        <v>121</v>
      </c>
      <c r="E59" s="100"/>
      <c r="F59" s="101"/>
    </row>
    <row r="60" spans="2:17" ht="60.75" customHeight="1" thickBot="1" x14ac:dyDescent="0.25">
      <c r="B60" s="102" t="s">
        <v>124</v>
      </c>
      <c r="C60" s="103"/>
      <c r="D60" s="99" t="s">
        <v>123</v>
      </c>
      <c r="E60" s="100"/>
      <c r="F60" s="101"/>
    </row>
    <row r="63" spans="2:17" ht="13" thickBot="1" x14ac:dyDescent="0.25">
      <c r="B63" s="36"/>
      <c r="C63" s="18"/>
      <c r="D63" s="18"/>
    </row>
    <row r="64" spans="2:17" ht="13" thickBot="1" x14ac:dyDescent="0.25">
      <c r="B64" s="96" t="s">
        <v>171</v>
      </c>
      <c r="C64" s="97"/>
      <c r="D64" s="97"/>
      <c r="E64" s="97"/>
      <c r="F64" s="98"/>
    </row>
    <row r="65" spans="2:6" ht="55.5" customHeight="1" x14ac:dyDescent="0.2">
      <c r="B65" s="20" t="s">
        <v>125</v>
      </c>
      <c r="C65" s="104" t="s">
        <v>126</v>
      </c>
      <c r="D65" s="104"/>
      <c r="E65" s="104"/>
      <c r="F65" s="105"/>
    </row>
    <row r="66" spans="2:6" ht="49.5" customHeight="1" x14ac:dyDescent="0.2">
      <c r="B66" s="22" t="s">
        <v>127</v>
      </c>
      <c r="C66" s="92" t="s">
        <v>128</v>
      </c>
      <c r="D66" s="92"/>
      <c r="E66" s="92"/>
      <c r="F66" s="93"/>
    </row>
    <row r="67" spans="2:6" ht="35.25" customHeight="1" x14ac:dyDescent="0.2">
      <c r="B67" s="22" t="s">
        <v>127</v>
      </c>
      <c r="C67" s="92" t="s">
        <v>129</v>
      </c>
      <c r="D67" s="92"/>
      <c r="E67" s="92"/>
      <c r="F67" s="93"/>
    </row>
    <row r="68" spans="2:6" ht="47.25" customHeight="1" x14ac:dyDescent="0.2">
      <c r="B68" s="22" t="s">
        <v>130</v>
      </c>
      <c r="C68" s="92" t="s">
        <v>131</v>
      </c>
      <c r="D68" s="92"/>
      <c r="E68" s="92"/>
      <c r="F68" s="93"/>
    </row>
    <row r="69" spans="2:6" ht="46.5" customHeight="1" x14ac:dyDescent="0.2">
      <c r="B69" s="22" t="s">
        <v>130</v>
      </c>
      <c r="C69" s="92" t="s">
        <v>132</v>
      </c>
      <c r="D69" s="92"/>
      <c r="E69" s="92"/>
      <c r="F69" s="93"/>
    </row>
    <row r="70" spans="2:6" ht="40.5" customHeight="1" x14ac:dyDescent="0.2">
      <c r="B70" s="22" t="s">
        <v>24</v>
      </c>
      <c r="C70" s="92" t="s">
        <v>133</v>
      </c>
      <c r="D70" s="92"/>
      <c r="E70" s="92"/>
      <c r="F70" s="93"/>
    </row>
    <row r="71" spans="2:6" ht="45" customHeight="1" x14ac:dyDescent="0.2">
      <c r="B71" s="22" t="s">
        <v>24</v>
      </c>
      <c r="C71" s="92" t="s">
        <v>134</v>
      </c>
      <c r="D71" s="92"/>
      <c r="E71" s="92"/>
      <c r="F71" s="93"/>
    </row>
    <row r="72" spans="2:6" ht="13" x14ac:dyDescent="0.2">
      <c r="B72" s="22" t="s">
        <v>24</v>
      </c>
      <c r="C72" s="92" t="s">
        <v>135</v>
      </c>
      <c r="D72" s="92"/>
      <c r="E72" s="92"/>
      <c r="F72" s="93"/>
    </row>
    <row r="73" spans="2:6" ht="36" customHeight="1" x14ac:dyDescent="0.2">
      <c r="B73" s="22" t="s">
        <v>24</v>
      </c>
      <c r="C73" s="92" t="s">
        <v>136</v>
      </c>
      <c r="D73" s="92"/>
      <c r="E73" s="92"/>
      <c r="F73" s="93"/>
    </row>
    <row r="74" spans="2:6" ht="36" customHeight="1" x14ac:dyDescent="0.2">
      <c r="B74" s="82" t="s">
        <v>24</v>
      </c>
      <c r="C74" s="83" t="s">
        <v>173</v>
      </c>
      <c r="D74" s="84"/>
      <c r="E74" s="84"/>
      <c r="F74" s="85"/>
    </row>
    <row r="75" spans="2:6" ht="12.75" customHeight="1" x14ac:dyDescent="0.2">
      <c r="B75" s="82"/>
      <c r="C75" s="89"/>
      <c r="D75" s="90"/>
      <c r="E75" s="90"/>
      <c r="F75" s="91"/>
    </row>
    <row r="76" spans="2:6" hidden="1" x14ac:dyDescent="0.2">
      <c r="B76" s="82"/>
      <c r="C76" s="86"/>
      <c r="D76" s="87"/>
      <c r="E76" s="87"/>
      <c r="F76" s="88"/>
    </row>
    <row r="77" spans="2:6" x14ac:dyDescent="0.2">
      <c r="B77" s="82" t="s">
        <v>24</v>
      </c>
      <c r="C77" s="83" t="s">
        <v>174</v>
      </c>
      <c r="D77" s="84"/>
      <c r="E77" s="84"/>
      <c r="F77" s="85"/>
    </row>
    <row r="78" spans="2:6" ht="3" customHeight="1" x14ac:dyDescent="0.2">
      <c r="B78" s="82"/>
      <c r="C78" s="86"/>
      <c r="D78" s="87"/>
      <c r="E78" s="87"/>
      <c r="F78" s="88"/>
    </row>
    <row r="79" spans="2:6" ht="40.5" customHeight="1" x14ac:dyDescent="0.2">
      <c r="B79" s="22" t="s">
        <v>24</v>
      </c>
      <c r="C79" s="92" t="s">
        <v>181</v>
      </c>
      <c r="D79" s="92"/>
      <c r="E79" s="92"/>
      <c r="F79" s="93"/>
    </row>
    <row r="80" spans="2:6" ht="36" customHeight="1" x14ac:dyDescent="0.2">
      <c r="B80" s="82" t="s">
        <v>24</v>
      </c>
      <c r="C80" s="83" t="s">
        <v>176</v>
      </c>
      <c r="D80" s="84"/>
      <c r="E80" s="84"/>
      <c r="F80" s="85"/>
    </row>
    <row r="81" spans="2:6" ht="15.75" hidden="1" customHeight="1" x14ac:dyDescent="0.2">
      <c r="B81" s="82"/>
      <c r="C81" s="86"/>
      <c r="D81" s="87"/>
      <c r="E81" s="87"/>
      <c r="F81" s="88"/>
    </row>
    <row r="82" spans="2:6" ht="13" x14ac:dyDescent="0.2">
      <c r="B82" s="22" t="s">
        <v>24</v>
      </c>
      <c r="C82" s="92" t="s">
        <v>175</v>
      </c>
      <c r="D82" s="92"/>
      <c r="E82" s="92"/>
      <c r="F82" s="93"/>
    </row>
    <row r="83" spans="2:6" ht="53.25" customHeight="1" x14ac:dyDescent="0.2">
      <c r="B83" s="22" t="s">
        <v>24</v>
      </c>
      <c r="C83" s="92" t="s">
        <v>145</v>
      </c>
      <c r="D83" s="92"/>
      <c r="E83" s="92"/>
      <c r="F83" s="93"/>
    </row>
    <row r="84" spans="2:6" ht="42" customHeight="1" x14ac:dyDescent="0.2">
      <c r="B84" s="22" t="s">
        <v>24</v>
      </c>
      <c r="C84" s="92" t="s">
        <v>178</v>
      </c>
      <c r="D84" s="92"/>
      <c r="E84" s="92"/>
      <c r="F84" s="93"/>
    </row>
    <row r="85" spans="2:6" ht="37.5" customHeight="1" x14ac:dyDescent="0.2">
      <c r="B85" s="22" t="s">
        <v>24</v>
      </c>
      <c r="C85" s="92" t="s">
        <v>177</v>
      </c>
      <c r="D85" s="92"/>
      <c r="E85" s="92"/>
      <c r="F85" s="93"/>
    </row>
    <row r="86" spans="2:6" ht="53.25" customHeight="1" x14ac:dyDescent="0.2">
      <c r="B86" s="82" t="s">
        <v>24</v>
      </c>
      <c r="C86" s="83" t="s">
        <v>148</v>
      </c>
      <c r="D86" s="84"/>
      <c r="E86" s="84"/>
      <c r="F86" s="85"/>
    </row>
    <row r="87" spans="2:6" ht="15.75" hidden="1" customHeight="1" x14ac:dyDescent="0.2">
      <c r="B87" s="82"/>
      <c r="C87" s="86"/>
      <c r="D87" s="87"/>
      <c r="E87" s="87"/>
      <c r="F87" s="88"/>
    </row>
    <row r="88" spans="2:6" ht="15" customHeight="1" x14ac:dyDescent="0.2">
      <c r="B88" s="82" t="s">
        <v>24</v>
      </c>
      <c r="C88" s="83" t="s">
        <v>149</v>
      </c>
      <c r="D88" s="84"/>
      <c r="E88" s="84"/>
      <c r="F88" s="85"/>
    </row>
    <row r="89" spans="2:6" ht="56.25" customHeight="1" x14ac:dyDescent="0.2">
      <c r="B89" s="82"/>
      <c r="C89" s="86"/>
      <c r="D89" s="87"/>
      <c r="E89" s="87"/>
      <c r="F89" s="88"/>
    </row>
    <row r="90" spans="2:6" ht="48.75" customHeight="1" x14ac:dyDescent="0.2">
      <c r="B90" s="22" t="s">
        <v>24</v>
      </c>
      <c r="C90" s="92" t="s">
        <v>179</v>
      </c>
      <c r="D90" s="92"/>
      <c r="E90" s="92"/>
      <c r="F90" s="93"/>
    </row>
    <row r="91" spans="2:6" ht="42" customHeight="1" x14ac:dyDescent="0.2">
      <c r="B91" s="22" t="s">
        <v>24</v>
      </c>
      <c r="C91" s="92" t="s">
        <v>186</v>
      </c>
      <c r="D91" s="92"/>
      <c r="E91" s="92"/>
      <c r="F91" s="93"/>
    </row>
    <row r="92" spans="2:6" ht="54" customHeight="1" x14ac:dyDescent="0.2">
      <c r="B92" s="22" t="s">
        <v>24</v>
      </c>
      <c r="C92" s="92" t="s">
        <v>152</v>
      </c>
      <c r="D92" s="92"/>
      <c r="E92" s="92"/>
      <c r="F92" s="93"/>
    </row>
    <row r="93" spans="2:6" ht="52.5" customHeight="1" x14ac:dyDescent="0.2">
      <c r="B93" s="22" t="s">
        <v>24</v>
      </c>
      <c r="C93" s="92" t="s">
        <v>148</v>
      </c>
      <c r="D93" s="92"/>
      <c r="E93" s="92"/>
      <c r="F93" s="93"/>
    </row>
    <row r="94" spans="2:6" ht="48.75" customHeight="1" x14ac:dyDescent="0.2">
      <c r="B94" s="22" t="s">
        <v>24</v>
      </c>
      <c r="C94" s="92" t="s">
        <v>153</v>
      </c>
      <c r="D94" s="92"/>
      <c r="E94" s="92"/>
      <c r="F94" s="93"/>
    </row>
    <row r="95" spans="2:6" ht="39" customHeight="1" x14ac:dyDescent="0.2">
      <c r="B95" s="22" t="s">
        <v>24</v>
      </c>
      <c r="C95" s="92" t="s">
        <v>154</v>
      </c>
      <c r="D95" s="92"/>
      <c r="E95" s="92"/>
      <c r="F95" s="93"/>
    </row>
    <row r="96" spans="2:6" ht="27.75" customHeight="1" x14ac:dyDescent="0.2">
      <c r="B96" s="82" t="s">
        <v>24</v>
      </c>
      <c r="C96" s="83" t="s">
        <v>155</v>
      </c>
      <c r="D96" s="84"/>
      <c r="E96" s="84"/>
      <c r="F96" s="85"/>
    </row>
    <row r="97" spans="2:6" ht="15.75" customHeight="1" x14ac:dyDescent="0.2">
      <c r="B97" s="82"/>
      <c r="C97" s="86"/>
      <c r="D97" s="87"/>
      <c r="E97" s="87"/>
      <c r="F97" s="88"/>
    </row>
    <row r="98" spans="2:6" ht="50.25" customHeight="1" x14ac:dyDescent="0.2">
      <c r="B98" s="22" t="s">
        <v>24</v>
      </c>
      <c r="C98" s="92" t="s">
        <v>156</v>
      </c>
      <c r="D98" s="92"/>
      <c r="E98" s="92"/>
      <c r="F98" s="93"/>
    </row>
    <row r="99" spans="2:6" ht="56.25" customHeight="1" x14ac:dyDescent="0.2">
      <c r="B99" s="22" t="s">
        <v>157</v>
      </c>
      <c r="C99" s="92" t="s">
        <v>158</v>
      </c>
      <c r="D99" s="92"/>
      <c r="E99" s="92"/>
      <c r="F99" s="93"/>
    </row>
    <row r="100" spans="2:6" ht="57" customHeight="1" x14ac:dyDescent="0.2">
      <c r="B100" s="82" t="s">
        <v>157</v>
      </c>
      <c r="C100" s="83" t="s">
        <v>159</v>
      </c>
      <c r="D100" s="84"/>
      <c r="E100" s="84"/>
      <c r="F100" s="85"/>
    </row>
    <row r="101" spans="2:6" ht="15.75" customHeight="1" x14ac:dyDescent="0.2">
      <c r="B101" s="82"/>
      <c r="C101" s="86"/>
      <c r="D101" s="87"/>
      <c r="E101" s="87"/>
      <c r="F101" s="88"/>
    </row>
    <row r="102" spans="2:6" ht="15" customHeight="1" x14ac:dyDescent="0.2">
      <c r="B102" s="82" t="s">
        <v>157</v>
      </c>
      <c r="C102" s="83" t="s">
        <v>160</v>
      </c>
      <c r="D102" s="84"/>
      <c r="E102" s="84"/>
      <c r="F102" s="85"/>
    </row>
    <row r="103" spans="2:6" ht="9" customHeight="1" x14ac:dyDescent="0.2">
      <c r="B103" s="82"/>
      <c r="C103" s="89"/>
      <c r="D103" s="90"/>
      <c r="E103" s="90"/>
      <c r="F103" s="91"/>
    </row>
    <row r="104" spans="2:6" ht="15.75" hidden="1" customHeight="1" x14ac:dyDescent="0.2">
      <c r="B104" s="82"/>
      <c r="C104" s="86"/>
      <c r="D104" s="87"/>
      <c r="E104" s="87"/>
      <c r="F104" s="88"/>
    </row>
    <row r="105" spans="2:6" ht="15" customHeight="1" x14ac:dyDescent="0.2">
      <c r="B105" s="82" t="s">
        <v>157</v>
      </c>
      <c r="C105" s="83" t="s">
        <v>161</v>
      </c>
      <c r="D105" s="84"/>
      <c r="E105" s="84"/>
      <c r="F105" s="85"/>
    </row>
    <row r="106" spans="2:6" ht="4.5" customHeight="1" x14ac:dyDescent="0.2">
      <c r="B106" s="82"/>
      <c r="C106" s="86"/>
      <c r="D106" s="87"/>
      <c r="E106" s="87"/>
      <c r="F106" s="88"/>
    </row>
    <row r="107" spans="2:6" ht="15" customHeight="1" x14ac:dyDescent="0.2">
      <c r="B107" s="82" t="s">
        <v>162</v>
      </c>
      <c r="C107" s="83" t="s">
        <v>180</v>
      </c>
      <c r="D107" s="84"/>
      <c r="E107" s="84"/>
      <c r="F107" s="85"/>
    </row>
    <row r="108" spans="2:6" ht="6" customHeight="1" x14ac:dyDescent="0.2">
      <c r="B108" s="82"/>
      <c r="C108" s="86"/>
      <c r="D108" s="87"/>
      <c r="E108" s="87"/>
      <c r="F108" s="88"/>
    </row>
    <row r="109" spans="2:6" ht="64.5" customHeight="1" x14ac:dyDescent="0.2">
      <c r="B109" s="82" t="s">
        <v>162</v>
      </c>
      <c r="C109" s="83" t="s">
        <v>164</v>
      </c>
      <c r="D109" s="84"/>
      <c r="E109" s="84"/>
      <c r="F109" s="85"/>
    </row>
    <row r="110" spans="2:6" ht="15.75" hidden="1" customHeight="1" x14ac:dyDescent="0.2">
      <c r="B110" s="82"/>
      <c r="C110" s="86"/>
      <c r="D110" s="87"/>
      <c r="E110" s="87"/>
      <c r="F110" s="88"/>
    </row>
    <row r="111" spans="2:6" ht="45.75" customHeight="1" x14ac:dyDescent="0.2">
      <c r="B111" s="82" t="s">
        <v>162</v>
      </c>
      <c r="C111" s="83" t="s">
        <v>165</v>
      </c>
      <c r="D111" s="84"/>
      <c r="E111" s="84"/>
      <c r="F111" s="85"/>
    </row>
    <row r="112" spans="2:6" ht="15" hidden="1" customHeight="1" x14ac:dyDescent="0.2">
      <c r="B112" s="82"/>
      <c r="C112" s="89"/>
      <c r="D112" s="90"/>
      <c r="E112" s="90"/>
      <c r="F112" s="91"/>
    </row>
    <row r="113" spans="2:6" ht="15.75" hidden="1" customHeight="1" x14ac:dyDescent="0.2">
      <c r="B113" s="82"/>
      <c r="C113" s="86"/>
      <c r="D113" s="87"/>
      <c r="E113" s="87"/>
      <c r="F113" s="88"/>
    </row>
    <row r="114" spans="2:6" ht="48.75" customHeight="1" x14ac:dyDescent="0.2">
      <c r="B114" s="22" t="s">
        <v>166</v>
      </c>
      <c r="C114" s="92" t="s">
        <v>167</v>
      </c>
      <c r="D114" s="92"/>
      <c r="E114" s="92"/>
      <c r="F114" s="93"/>
    </row>
    <row r="115" spans="2:6" ht="58.5" customHeight="1" thickBot="1" x14ac:dyDescent="0.25">
      <c r="B115" s="21" t="s">
        <v>168</v>
      </c>
      <c r="C115" s="94" t="s">
        <v>169</v>
      </c>
      <c r="D115" s="94"/>
      <c r="E115" s="94"/>
      <c r="F115" s="95"/>
    </row>
  </sheetData>
  <mergeCells count="154">
    <mergeCell ref="G2:Y7"/>
    <mergeCell ref="B51:F51"/>
    <mergeCell ref="B53:C53"/>
    <mergeCell ref="A2:F7"/>
    <mergeCell ref="R45:T45"/>
    <mergeCell ref="B40:F40"/>
    <mergeCell ref="C44:D44"/>
    <mergeCell ref="C45:D45"/>
    <mergeCell ref="C46:D46"/>
    <mergeCell ref="C41:D41"/>
    <mergeCell ref="C42:D42"/>
    <mergeCell ref="C43:D43"/>
    <mergeCell ref="P43:Q43"/>
    <mergeCell ref="P44:Q44"/>
    <mergeCell ref="P45:Q45"/>
    <mergeCell ref="R43:T43"/>
    <mergeCell ref="R44:T44"/>
    <mergeCell ref="E46:F46"/>
    <mergeCell ref="E45:F45"/>
    <mergeCell ref="E44:F44"/>
    <mergeCell ref="E43:F43"/>
    <mergeCell ref="J43:M43"/>
    <mergeCell ref="J44:M44"/>
    <mergeCell ref="J45:M45"/>
    <mergeCell ref="J46:M46"/>
    <mergeCell ref="X15:Y15"/>
    <mergeCell ref="A15:A16"/>
    <mergeCell ref="B15:B16"/>
    <mergeCell ref="C15:C16"/>
    <mergeCell ref="D15:D16"/>
    <mergeCell ref="G15:I16"/>
    <mergeCell ref="W15:W16"/>
    <mergeCell ref="K15:K16"/>
    <mergeCell ref="L15:L16"/>
    <mergeCell ref="M15:M16"/>
    <mergeCell ref="N15:N16"/>
    <mergeCell ref="O15:O16"/>
    <mergeCell ref="T15:T16"/>
    <mergeCell ref="P15:S15"/>
    <mergeCell ref="E15:E16"/>
    <mergeCell ref="J15:J16"/>
    <mergeCell ref="U15:U16"/>
    <mergeCell ref="V15:V16"/>
    <mergeCell ref="G24:I24"/>
    <mergeCell ref="G23:I23"/>
    <mergeCell ref="G21:I21"/>
    <mergeCell ref="G22:I22"/>
    <mergeCell ref="B36:F36"/>
    <mergeCell ref="G8:Y8"/>
    <mergeCell ref="G9:Y9"/>
    <mergeCell ref="G11:Y11"/>
    <mergeCell ref="G10:I10"/>
    <mergeCell ref="A9:F9"/>
    <mergeCell ref="A11:F11"/>
    <mergeCell ref="A13:F13"/>
    <mergeCell ref="G12:I12"/>
    <mergeCell ref="G13:K13"/>
    <mergeCell ref="L13:Y13"/>
    <mergeCell ref="G14:I14"/>
    <mergeCell ref="G17:I17"/>
    <mergeCell ref="G19:I19"/>
    <mergeCell ref="G20:I20"/>
    <mergeCell ref="G33:I33"/>
    <mergeCell ref="J41:M41"/>
    <mergeCell ref="J42:M42"/>
    <mergeCell ref="H40:M40"/>
    <mergeCell ref="G25:I25"/>
    <mergeCell ref="G27:I27"/>
    <mergeCell ref="G29:I29"/>
    <mergeCell ref="G28:I28"/>
    <mergeCell ref="G18:I18"/>
    <mergeCell ref="G26:I26"/>
    <mergeCell ref="G30:I30"/>
    <mergeCell ref="G31:I31"/>
    <mergeCell ref="G32:I32"/>
    <mergeCell ref="G34:I34"/>
    <mergeCell ref="B37:F37"/>
    <mergeCell ref="B38:F38"/>
    <mergeCell ref="H36:M36"/>
    <mergeCell ref="H37:M37"/>
    <mergeCell ref="H38:M38"/>
    <mergeCell ref="P41:Q41"/>
    <mergeCell ref="P42:Q42"/>
    <mergeCell ref="R41:T41"/>
    <mergeCell ref="R42:T42"/>
    <mergeCell ref="O40:T40"/>
    <mergeCell ref="E42:F42"/>
    <mergeCell ref="E41:F41"/>
    <mergeCell ref="B59:C59"/>
    <mergeCell ref="D53:F53"/>
    <mergeCell ref="B52:C52"/>
    <mergeCell ref="D52:F52"/>
    <mergeCell ref="D54:F54"/>
    <mergeCell ref="D55:F55"/>
    <mergeCell ref="D56:F56"/>
    <mergeCell ref="D57:F57"/>
    <mergeCell ref="D58:F58"/>
    <mergeCell ref="D59:F59"/>
    <mergeCell ref="B54:C54"/>
    <mergeCell ref="B55:C55"/>
    <mergeCell ref="B56:C56"/>
    <mergeCell ref="B57:C57"/>
    <mergeCell ref="B58:C58"/>
    <mergeCell ref="D60:F60"/>
    <mergeCell ref="B60:C60"/>
    <mergeCell ref="B74:B76"/>
    <mergeCell ref="B77:B78"/>
    <mergeCell ref="B80:B81"/>
    <mergeCell ref="C65:F65"/>
    <mergeCell ref="C66:F66"/>
    <mergeCell ref="C67:F67"/>
    <mergeCell ref="C68:F68"/>
    <mergeCell ref="C69:F69"/>
    <mergeCell ref="C70:F70"/>
    <mergeCell ref="C71:F71"/>
    <mergeCell ref="C72:F72"/>
    <mergeCell ref="C73:F73"/>
    <mergeCell ref="C74:F76"/>
    <mergeCell ref="C77:F78"/>
    <mergeCell ref="C80:F81"/>
    <mergeCell ref="C92:F92"/>
    <mergeCell ref="C93:F93"/>
    <mergeCell ref="C94:F94"/>
    <mergeCell ref="C95:F95"/>
    <mergeCell ref="C88:F89"/>
    <mergeCell ref="C86:F87"/>
    <mergeCell ref="C100:F101"/>
    <mergeCell ref="C102:F104"/>
    <mergeCell ref="C105:F106"/>
    <mergeCell ref="C96:F97"/>
    <mergeCell ref="B109:B110"/>
    <mergeCell ref="B111:B113"/>
    <mergeCell ref="C107:F108"/>
    <mergeCell ref="C109:F110"/>
    <mergeCell ref="C111:F113"/>
    <mergeCell ref="C114:F114"/>
    <mergeCell ref="C115:F115"/>
    <mergeCell ref="B64:F64"/>
    <mergeCell ref="C98:F98"/>
    <mergeCell ref="C99:F99"/>
    <mergeCell ref="C85:F85"/>
    <mergeCell ref="C82:F82"/>
    <mergeCell ref="C83:F83"/>
    <mergeCell ref="C84:F84"/>
    <mergeCell ref="C79:F79"/>
    <mergeCell ref="B107:B108"/>
    <mergeCell ref="B100:B101"/>
    <mergeCell ref="B102:B104"/>
    <mergeCell ref="B105:B106"/>
    <mergeCell ref="B86:B87"/>
    <mergeCell ref="B88:B89"/>
    <mergeCell ref="B96:B97"/>
    <mergeCell ref="C90:F90"/>
    <mergeCell ref="C91:F91"/>
  </mergeCells>
  <printOptions horizontalCentered="1"/>
  <pageMargins left="0.70866141732283472" right="0.70866141732283472" top="0.74803149606299213" bottom="0.74803149606299213" header="0.31496062992125984" footer="0.31496062992125984"/>
  <pageSetup paperSize="14" scale="41" orientation="landscape" horizontalDpi="1200" verticalDpi="1200" r:id="rId1"/>
  <rowBreaks count="2" manualBreakCount="2">
    <brk id="25" max="24" man="1"/>
    <brk id="48" max="16383" man="1"/>
  </rowBreaks>
  <drawing r:id="rId2"/>
  <extLst>
    <ext xmlns:x14="http://schemas.microsoft.com/office/spreadsheetml/2009/9/main" uri="{CCE6A557-97BC-4b89-ADB6-D9C93CAAB3DF}">
      <x14:dataValidations xmlns:xm="http://schemas.microsoft.com/office/excel/2006/main" count="15">
        <x14:dataValidation type="list" allowBlank="1" showInputMessage="1" showErrorMessage="1" xr:uid="{00000000-0002-0000-0000-000000000000}">
          <x14:formula1>
            <xm:f>Hoja2!$J$16:$J$22</xm:f>
          </x14:formula1>
          <xm:sqref>G13</xm:sqref>
        </x14:dataValidation>
        <x14:dataValidation type="list" allowBlank="1" showInputMessage="1" showErrorMessage="1" xr:uid="{00000000-0002-0000-0000-000001000000}">
          <x14:formula1>
            <xm:f>Hoja2!$H$3:$H$11</xm:f>
          </x14:formula1>
          <xm:sqref>E17:E29</xm:sqref>
        </x14:dataValidation>
        <x14:dataValidation type="list" allowBlank="1" showInputMessage="1" showErrorMessage="1" xr:uid="{00000000-0002-0000-0000-000002000000}">
          <x14:formula1>
            <xm:f>Hoja2!$B$3:$B$5</xm:f>
          </x14:formula1>
          <xm:sqref>B17:B29</xm:sqref>
        </x14:dataValidation>
        <x14:dataValidation type="list" allowBlank="1" showInputMessage="1" showErrorMessage="1" xr:uid="{00000000-0002-0000-0000-000003000000}">
          <x14:formula1>
            <xm:f>Hoja2!$D$3:$D$5</xm:f>
          </x14:formula1>
          <xm:sqref>C17:C29</xm:sqref>
        </x14:dataValidation>
        <x14:dataValidation type="list" allowBlank="1" showInputMessage="1" showErrorMessage="1" xr:uid="{00000000-0002-0000-0000-000004000000}">
          <x14:formula1>
            <xm:f>Hoja2!$F$3:$F$7</xm:f>
          </x14:formula1>
          <xm:sqref>D17:D29</xm:sqref>
        </x14:dataValidation>
        <x14:dataValidation type="list" allowBlank="1" showInputMessage="1" showErrorMessage="1" xr:uid="{00000000-0002-0000-0000-000005000000}">
          <x14:formula1>
            <xm:f>Hoja2!$J$3:$J$8</xm:f>
          </x14:formula1>
          <xm:sqref>J17:J29</xm:sqref>
        </x14:dataValidation>
        <x14:dataValidation type="list" allowBlank="1" showInputMessage="1" showErrorMessage="1" xr:uid="{00000000-0002-0000-0000-000006000000}">
          <x14:formula1>
            <xm:f>Hoja2!$L$3:$L$8</xm:f>
          </x14:formula1>
          <xm:sqref>K17:K29</xm:sqref>
        </x14:dataValidation>
        <x14:dataValidation type="list" allowBlank="1" showInputMessage="1" showErrorMessage="1" xr:uid="{00000000-0002-0000-0000-000007000000}">
          <x14:formula1>
            <xm:f>Hoja2!$P$3:$P$5</xm:f>
          </x14:formula1>
          <xm:sqref>N17:N29</xm:sqref>
        </x14:dataValidation>
        <x14:dataValidation type="list" allowBlank="1" showInputMessage="1" showErrorMessage="1" xr:uid="{00000000-0002-0000-0000-000008000000}">
          <x14:formula1>
            <xm:f>Hoja2!$S$3:$S$8</xm:f>
          </x14:formula1>
          <xm:sqref>P17:P29</xm:sqref>
        </x14:dataValidation>
        <x14:dataValidation type="list" allowBlank="1" showInputMessage="1" showErrorMessage="1" xr:uid="{00000000-0002-0000-0000-000009000000}">
          <x14:formula1>
            <xm:f>Hoja2!$U$3:$U$8</xm:f>
          </x14:formula1>
          <xm:sqref>Q17:Q29</xm:sqref>
        </x14:dataValidation>
        <x14:dataValidation type="list" allowBlank="1" showInputMessage="1" showErrorMessage="1" xr:uid="{00000000-0002-0000-0000-00000B000000}">
          <x14:formula1>
            <xm:f>Hoja2!$AA$3:$AA$5</xm:f>
          </x14:formula1>
          <xm:sqref>T17:T29</xm:sqref>
        </x14:dataValidation>
        <x14:dataValidation type="list" allowBlank="1" showInputMessage="1" showErrorMessage="1" xr:uid="{00000000-0002-0000-0000-00000C000000}">
          <x14:formula1>
            <xm:f>Hoja2!$AE$3:$AE$5</xm:f>
          </x14:formula1>
          <xm:sqref>X17:X29</xm:sqref>
        </x14:dataValidation>
        <x14:dataValidation type="list" allowBlank="1" showInputMessage="1" showErrorMessage="1" xr:uid="{00000000-0002-0000-0000-00000D000000}">
          <x14:formula1>
            <xm:f>Hoja2!$AC$3:$AC$9</xm:f>
          </x14:formula1>
          <xm:sqref>Y17:Y29</xm:sqref>
        </x14:dataValidation>
        <x14:dataValidation type="list" allowBlank="1" showInputMessage="1" showErrorMessage="1" xr:uid="{00000000-0002-0000-0000-00000E000000}">
          <x14:formula1>
            <xm:f>'[03_Matriz de Riesgos VIGILANCIA ANM 2018.xlsx]Hoja2'!#REF!</xm:f>
          </x14:formula1>
          <xm:sqref>B29:E29 S29:T29 P29:Q29 N29 J29:K29 X29:Y29 S32:S34</xm:sqref>
        </x14:dataValidation>
        <x14:dataValidation type="list" allowBlank="1" showInputMessage="1" showErrorMessage="1" xr:uid="{00000000-0002-0000-0000-00000A000000}">
          <x14:formula1>
            <xm:f>Hoja2!$X$3:$X$7</xm:f>
          </x14:formula1>
          <xm:sqref>S17:S34</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E77"/>
  <sheetViews>
    <sheetView topLeftCell="D1" workbookViewId="0">
      <selection activeCell="F21" sqref="F21"/>
    </sheetView>
  </sheetViews>
  <sheetFormatPr baseColWidth="10" defaultRowHeight="15" x14ac:dyDescent="0.2"/>
  <cols>
    <col min="8" max="8" width="21.33203125" customWidth="1"/>
    <col min="9" max="9" width="12.6640625" customWidth="1"/>
    <col min="11" max="11" width="82.5" customWidth="1"/>
    <col min="31" max="31" width="41.5" customWidth="1"/>
  </cols>
  <sheetData>
    <row r="2" spans="2:31" x14ac:dyDescent="0.2">
      <c r="B2" t="s">
        <v>1</v>
      </c>
      <c r="D2" t="s">
        <v>21</v>
      </c>
      <c r="F2" t="s">
        <v>3</v>
      </c>
      <c r="H2" t="s">
        <v>20</v>
      </c>
      <c r="J2" t="s">
        <v>38</v>
      </c>
      <c r="L2" t="s">
        <v>7</v>
      </c>
      <c r="N2" t="s">
        <v>9</v>
      </c>
      <c r="P2" t="s">
        <v>46</v>
      </c>
      <c r="S2" t="s">
        <v>58</v>
      </c>
      <c r="U2" t="s">
        <v>59</v>
      </c>
      <c r="X2" t="s">
        <v>49</v>
      </c>
      <c r="AA2" t="s">
        <v>50</v>
      </c>
      <c r="AC2" t="s">
        <v>60</v>
      </c>
      <c r="AE2" t="s">
        <v>53</v>
      </c>
    </row>
    <row r="3" spans="2:31" s="1" customFormat="1" ht="11" x14ac:dyDescent="0.15"/>
    <row r="4" spans="2:31" s="1" customFormat="1" ht="11" x14ac:dyDescent="0.15">
      <c r="B4" s="1" t="s">
        <v>36</v>
      </c>
      <c r="D4" s="1" t="s">
        <v>34</v>
      </c>
      <c r="F4" s="1" t="s">
        <v>30</v>
      </c>
      <c r="H4" s="1" t="s">
        <v>22</v>
      </c>
      <c r="J4" s="1">
        <v>1</v>
      </c>
      <c r="L4" s="1">
        <v>1</v>
      </c>
      <c r="N4" s="1" t="s">
        <v>39</v>
      </c>
      <c r="P4" s="1" t="s">
        <v>47</v>
      </c>
      <c r="S4" s="1">
        <v>1</v>
      </c>
      <c r="U4" s="1">
        <v>1</v>
      </c>
      <c r="X4" s="1" t="s">
        <v>39</v>
      </c>
      <c r="AA4" s="1" t="s">
        <v>51</v>
      </c>
      <c r="AC4" s="1" t="s">
        <v>61</v>
      </c>
      <c r="AE4" s="1" t="s">
        <v>54</v>
      </c>
    </row>
    <row r="5" spans="2:31" s="1" customFormat="1" ht="11" x14ac:dyDescent="0.15">
      <c r="B5" s="1" t="s">
        <v>37</v>
      </c>
      <c r="D5" s="1" t="s">
        <v>35</v>
      </c>
      <c r="F5" s="1" t="s">
        <v>31</v>
      </c>
      <c r="H5" s="1" t="s">
        <v>23</v>
      </c>
      <c r="J5" s="1">
        <v>2</v>
      </c>
      <c r="L5" s="1">
        <v>2</v>
      </c>
      <c r="N5" s="1" t="s">
        <v>40</v>
      </c>
      <c r="P5" s="1" t="s">
        <v>48</v>
      </c>
      <c r="S5" s="1">
        <v>2</v>
      </c>
      <c r="U5" s="1">
        <v>2</v>
      </c>
      <c r="X5" s="1" t="s">
        <v>40</v>
      </c>
      <c r="AA5" s="1" t="s">
        <v>52</v>
      </c>
      <c r="AC5" s="1" t="s">
        <v>62</v>
      </c>
      <c r="AE5" s="1" t="s">
        <v>55</v>
      </c>
    </row>
    <row r="6" spans="2:31" s="1" customFormat="1" ht="11" x14ac:dyDescent="0.15">
      <c r="F6" s="1" t="s">
        <v>32</v>
      </c>
      <c r="H6" s="1" t="s">
        <v>24</v>
      </c>
      <c r="J6" s="1">
        <v>3</v>
      </c>
      <c r="L6" s="1">
        <v>3</v>
      </c>
      <c r="N6" s="1" t="s">
        <v>41</v>
      </c>
      <c r="S6" s="1">
        <v>3</v>
      </c>
      <c r="U6" s="1">
        <v>3</v>
      </c>
      <c r="X6" s="1" t="s">
        <v>41</v>
      </c>
      <c r="AC6" s="1" t="s">
        <v>63</v>
      </c>
    </row>
    <row r="7" spans="2:31" s="1" customFormat="1" ht="11" x14ac:dyDescent="0.15">
      <c r="F7" s="1" t="s">
        <v>33</v>
      </c>
      <c r="H7" s="1" t="s">
        <v>25</v>
      </c>
      <c r="J7" s="1">
        <v>4</v>
      </c>
      <c r="L7" s="1">
        <v>4</v>
      </c>
      <c r="N7" s="1" t="s">
        <v>42</v>
      </c>
      <c r="S7" s="1">
        <v>4</v>
      </c>
      <c r="U7" s="1">
        <v>4</v>
      </c>
      <c r="X7" s="1" t="s">
        <v>42</v>
      </c>
      <c r="AC7" s="1" t="s">
        <v>64</v>
      </c>
    </row>
    <row r="8" spans="2:31" s="1" customFormat="1" ht="11" x14ac:dyDescent="0.15">
      <c r="H8" s="1" t="s">
        <v>26</v>
      </c>
      <c r="J8" s="1">
        <v>5</v>
      </c>
      <c r="L8" s="1">
        <v>5</v>
      </c>
      <c r="S8" s="1">
        <v>5</v>
      </c>
      <c r="U8" s="1">
        <v>5</v>
      </c>
      <c r="AC8" s="1" t="s">
        <v>65</v>
      </c>
    </row>
    <row r="9" spans="2:31" s="1" customFormat="1" ht="11" x14ac:dyDescent="0.15">
      <c r="H9" s="1" t="s">
        <v>27</v>
      </c>
      <c r="AC9" s="1" t="s">
        <v>66</v>
      </c>
    </row>
    <row r="10" spans="2:31" s="1" customFormat="1" ht="11" x14ac:dyDescent="0.15">
      <c r="H10" s="1" t="s">
        <v>28</v>
      </c>
    </row>
    <row r="11" spans="2:31" s="1" customFormat="1" ht="11" x14ac:dyDescent="0.15">
      <c r="H11" s="1" t="s">
        <v>29</v>
      </c>
    </row>
    <row r="12" spans="2:31" s="1" customFormat="1" ht="11" x14ac:dyDescent="0.15">
      <c r="H12" s="1" t="s">
        <v>170</v>
      </c>
    </row>
    <row r="13" spans="2:31" s="1" customFormat="1" ht="11" x14ac:dyDescent="0.15"/>
    <row r="14" spans="2:31" s="1" customFormat="1" ht="11" x14ac:dyDescent="0.15"/>
    <row r="15" spans="2:31" s="1" customFormat="1" ht="11" x14ac:dyDescent="0.15">
      <c r="J15" s="1" t="s">
        <v>99</v>
      </c>
    </row>
    <row r="16" spans="2:31" s="1" customFormat="1" ht="11" x14ac:dyDescent="0.15"/>
    <row r="17" spans="10:11" s="1" customFormat="1" ht="11" x14ac:dyDescent="0.15">
      <c r="J17" s="1" t="s">
        <v>100</v>
      </c>
    </row>
    <row r="18" spans="10:11" s="1" customFormat="1" ht="11" x14ac:dyDescent="0.15">
      <c r="J18" s="1" t="s">
        <v>101</v>
      </c>
    </row>
    <row r="19" spans="10:11" s="1" customFormat="1" ht="11" x14ac:dyDescent="0.15">
      <c r="J19" s="1" t="s">
        <v>102</v>
      </c>
    </row>
    <row r="20" spans="10:11" s="1" customFormat="1" ht="11" x14ac:dyDescent="0.15">
      <c r="J20" s="1" t="s">
        <v>103</v>
      </c>
    </row>
    <row r="21" spans="10:11" s="1" customFormat="1" ht="11" x14ac:dyDescent="0.15">
      <c r="J21" s="1" t="s">
        <v>104</v>
      </c>
    </row>
    <row r="22" spans="10:11" ht="12" customHeight="1" x14ac:dyDescent="0.2">
      <c r="J22" s="1" t="s">
        <v>105</v>
      </c>
    </row>
    <row r="26" spans="10:11" ht="16" thickBot="1" x14ac:dyDescent="0.25"/>
    <row r="27" spans="10:11" ht="31" thickBot="1" x14ac:dyDescent="0.25">
      <c r="J27" s="2" t="s">
        <v>125</v>
      </c>
      <c r="K27" s="3" t="s">
        <v>126</v>
      </c>
    </row>
    <row r="28" spans="10:11" ht="31" thickBot="1" x14ac:dyDescent="0.25">
      <c r="J28" s="4" t="s">
        <v>127</v>
      </c>
      <c r="K28" s="5" t="s">
        <v>128</v>
      </c>
    </row>
    <row r="29" spans="10:11" ht="16" thickBot="1" x14ac:dyDescent="0.25">
      <c r="J29" s="4" t="s">
        <v>127</v>
      </c>
      <c r="K29" s="5" t="s">
        <v>129</v>
      </c>
    </row>
    <row r="30" spans="10:11" ht="31" thickBot="1" x14ac:dyDescent="0.25">
      <c r="J30" s="4" t="s">
        <v>130</v>
      </c>
      <c r="K30" s="5" t="s">
        <v>131</v>
      </c>
    </row>
    <row r="31" spans="10:11" ht="31" thickBot="1" x14ac:dyDescent="0.25">
      <c r="J31" s="4" t="s">
        <v>130</v>
      </c>
      <c r="K31" s="5" t="s">
        <v>132</v>
      </c>
    </row>
    <row r="32" spans="10:11" ht="31" thickBot="1" x14ac:dyDescent="0.25">
      <c r="J32" s="4" t="s">
        <v>24</v>
      </c>
      <c r="K32" s="5" t="s">
        <v>133</v>
      </c>
    </row>
    <row r="33" spans="10:11" ht="31" thickBot="1" x14ac:dyDescent="0.25">
      <c r="J33" s="4" t="s">
        <v>24</v>
      </c>
      <c r="K33" s="5" t="s">
        <v>134</v>
      </c>
    </row>
    <row r="34" spans="10:11" ht="31" thickBot="1" x14ac:dyDescent="0.25">
      <c r="J34" s="4" t="s">
        <v>24</v>
      </c>
      <c r="K34" s="5" t="s">
        <v>135</v>
      </c>
    </row>
    <row r="35" spans="10:11" ht="31" thickBot="1" x14ac:dyDescent="0.25">
      <c r="J35" s="4" t="s">
        <v>24</v>
      </c>
      <c r="K35" s="5" t="s">
        <v>136</v>
      </c>
    </row>
    <row r="36" spans="10:11" x14ac:dyDescent="0.2">
      <c r="J36" s="231" t="s">
        <v>24</v>
      </c>
      <c r="K36" s="6" t="s">
        <v>137</v>
      </c>
    </row>
    <row r="37" spans="10:11" x14ac:dyDescent="0.2">
      <c r="J37" s="235"/>
      <c r="K37" s="6" t="s">
        <v>138</v>
      </c>
    </row>
    <row r="38" spans="10:11" ht="16" thickBot="1" x14ac:dyDescent="0.25">
      <c r="J38" s="232"/>
      <c r="K38" s="7" t="s">
        <v>139</v>
      </c>
    </row>
    <row r="39" spans="10:11" x14ac:dyDescent="0.2">
      <c r="J39" s="231" t="s">
        <v>24</v>
      </c>
      <c r="K39" s="6" t="s">
        <v>140</v>
      </c>
    </row>
    <row r="40" spans="10:11" ht="16" thickBot="1" x14ac:dyDescent="0.25">
      <c r="J40" s="232"/>
      <c r="K40" s="7" t="s">
        <v>141</v>
      </c>
    </row>
    <row r="41" spans="10:11" ht="31" thickBot="1" x14ac:dyDescent="0.25">
      <c r="J41" s="4" t="s">
        <v>24</v>
      </c>
      <c r="K41" s="7" t="s">
        <v>142</v>
      </c>
    </row>
    <row r="42" spans="10:11" ht="165.75" customHeight="1" x14ac:dyDescent="0.2">
      <c r="J42" s="231" t="s">
        <v>24</v>
      </c>
      <c r="K42" s="231" t="s">
        <v>143</v>
      </c>
    </row>
    <row r="43" spans="10:11" ht="16" thickBot="1" x14ac:dyDescent="0.25">
      <c r="J43" s="232"/>
      <c r="K43" s="232"/>
    </row>
    <row r="44" spans="10:11" ht="31" thickBot="1" x14ac:dyDescent="0.25">
      <c r="J44" s="4" t="s">
        <v>24</v>
      </c>
      <c r="K44" s="7" t="s">
        <v>144</v>
      </c>
    </row>
    <row r="45" spans="10:11" ht="31" thickBot="1" x14ac:dyDescent="0.25">
      <c r="J45" s="4" t="s">
        <v>24</v>
      </c>
      <c r="K45" s="7" t="s">
        <v>145</v>
      </c>
    </row>
    <row r="46" spans="10:11" ht="31" thickBot="1" x14ac:dyDescent="0.25">
      <c r="J46" s="4" t="s">
        <v>24</v>
      </c>
      <c r="K46" s="7" t="s">
        <v>146</v>
      </c>
    </row>
    <row r="47" spans="10:11" ht="31" thickBot="1" x14ac:dyDescent="0.25">
      <c r="J47" s="4" t="s">
        <v>24</v>
      </c>
      <c r="K47" s="7" t="s">
        <v>147</v>
      </c>
    </row>
    <row r="48" spans="10:11" ht="215.25" customHeight="1" x14ac:dyDescent="0.2">
      <c r="J48" s="231" t="s">
        <v>24</v>
      </c>
      <c r="K48" s="233" t="s">
        <v>148</v>
      </c>
    </row>
    <row r="49" spans="10:11" ht="16" thickBot="1" x14ac:dyDescent="0.25">
      <c r="J49" s="232"/>
      <c r="K49" s="234"/>
    </row>
    <row r="50" spans="10:11" ht="330.75" customHeight="1" x14ac:dyDescent="0.2">
      <c r="J50" s="231" t="s">
        <v>24</v>
      </c>
      <c r="K50" s="233" t="s">
        <v>149</v>
      </c>
    </row>
    <row r="51" spans="10:11" ht="16" thickBot="1" x14ac:dyDescent="0.25">
      <c r="J51" s="232"/>
      <c r="K51" s="234"/>
    </row>
    <row r="52" spans="10:11" ht="31" thickBot="1" x14ac:dyDescent="0.25">
      <c r="J52" s="4" t="s">
        <v>24</v>
      </c>
      <c r="K52" s="7" t="s">
        <v>150</v>
      </c>
    </row>
    <row r="53" spans="10:11" ht="31" thickBot="1" x14ac:dyDescent="0.25">
      <c r="J53" s="4" t="s">
        <v>24</v>
      </c>
      <c r="K53" s="8" t="s">
        <v>151</v>
      </c>
    </row>
    <row r="54" spans="10:11" ht="31" thickBot="1" x14ac:dyDescent="0.25">
      <c r="J54" s="4" t="s">
        <v>24</v>
      </c>
      <c r="K54" s="5" t="s">
        <v>152</v>
      </c>
    </row>
    <row r="55" spans="10:11" ht="31" thickBot="1" x14ac:dyDescent="0.25">
      <c r="J55" s="4" t="s">
        <v>24</v>
      </c>
      <c r="K55" s="7" t="s">
        <v>148</v>
      </c>
    </row>
    <row r="56" spans="10:11" ht="46" thickBot="1" x14ac:dyDescent="0.25">
      <c r="J56" s="4" t="s">
        <v>24</v>
      </c>
      <c r="K56" s="7" t="s">
        <v>153</v>
      </c>
    </row>
    <row r="57" spans="10:11" ht="31" thickBot="1" x14ac:dyDescent="0.25">
      <c r="J57" s="4" t="s">
        <v>24</v>
      </c>
      <c r="K57" s="5" t="s">
        <v>154</v>
      </c>
    </row>
    <row r="58" spans="10:11" ht="165.75" customHeight="1" x14ac:dyDescent="0.2">
      <c r="J58" s="231" t="s">
        <v>24</v>
      </c>
      <c r="K58" s="231" t="s">
        <v>155</v>
      </c>
    </row>
    <row r="59" spans="10:11" ht="16" thickBot="1" x14ac:dyDescent="0.25">
      <c r="J59" s="232"/>
      <c r="K59" s="232"/>
    </row>
    <row r="60" spans="10:11" ht="31" thickBot="1" x14ac:dyDescent="0.25">
      <c r="J60" s="4" t="s">
        <v>24</v>
      </c>
      <c r="K60" s="5" t="s">
        <v>156</v>
      </c>
    </row>
    <row r="61" spans="10:11" ht="31" thickBot="1" x14ac:dyDescent="0.25">
      <c r="J61" s="4" t="s">
        <v>157</v>
      </c>
      <c r="K61" s="7" t="s">
        <v>158</v>
      </c>
    </row>
    <row r="62" spans="10:11" ht="330.75" customHeight="1" x14ac:dyDescent="0.2">
      <c r="J62" s="231" t="s">
        <v>157</v>
      </c>
      <c r="K62" s="233" t="s">
        <v>159</v>
      </c>
    </row>
    <row r="63" spans="10:11" ht="16" thickBot="1" x14ac:dyDescent="0.25">
      <c r="J63" s="232"/>
      <c r="K63" s="234"/>
    </row>
    <row r="64" spans="10:11" ht="68.25" customHeight="1" x14ac:dyDescent="0.2">
      <c r="J64" s="231" t="s">
        <v>157</v>
      </c>
      <c r="K64" s="231" t="s">
        <v>160</v>
      </c>
    </row>
    <row r="65" spans="10:11" x14ac:dyDescent="0.2">
      <c r="J65" s="235"/>
      <c r="K65" s="235"/>
    </row>
    <row r="66" spans="10:11" ht="16" thickBot="1" x14ac:dyDescent="0.25">
      <c r="J66" s="232"/>
      <c r="K66" s="232"/>
    </row>
    <row r="67" spans="10:11" ht="83.25" customHeight="1" x14ac:dyDescent="0.2">
      <c r="J67" s="231" t="s">
        <v>157</v>
      </c>
      <c r="K67" s="231" t="s">
        <v>161</v>
      </c>
    </row>
    <row r="68" spans="10:11" ht="16" thickBot="1" x14ac:dyDescent="0.25">
      <c r="J68" s="232"/>
      <c r="K68" s="232"/>
    </row>
    <row r="69" spans="10:11" ht="33.75" customHeight="1" x14ac:dyDescent="0.2">
      <c r="J69" s="231" t="s">
        <v>162</v>
      </c>
      <c r="K69" s="233" t="s">
        <v>163</v>
      </c>
    </row>
    <row r="70" spans="10:11" ht="16" thickBot="1" x14ac:dyDescent="0.25">
      <c r="J70" s="232"/>
      <c r="K70" s="234"/>
    </row>
    <row r="71" spans="10:11" ht="380.25" customHeight="1" x14ac:dyDescent="0.2">
      <c r="J71" s="231" t="s">
        <v>162</v>
      </c>
      <c r="K71" s="233" t="s">
        <v>164</v>
      </c>
    </row>
    <row r="72" spans="10:11" ht="16" thickBot="1" x14ac:dyDescent="0.25">
      <c r="J72" s="232"/>
      <c r="K72" s="234"/>
    </row>
    <row r="73" spans="10:11" ht="117.75" customHeight="1" x14ac:dyDescent="0.2">
      <c r="J73" s="231" t="s">
        <v>162</v>
      </c>
      <c r="K73" s="231" t="s">
        <v>165</v>
      </c>
    </row>
    <row r="74" spans="10:11" x14ac:dyDescent="0.2">
      <c r="J74" s="235"/>
      <c r="K74" s="235"/>
    </row>
    <row r="75" spans="10:11" ht="16" thickBot="1" x14ac:dyDescent="0.25">
      <c r="J75" s="232"/>
      <c r="K75" s="232"/>
    </row>
    <row r="76" spans="10:11" ht="31" thickBot="1" x14ac:dyDescent="0.25">
      <c r="J76" s="4" t="s">
        <v>166</v>
      </c>
      <c r="K76" s="7" t="s">
        <v>167</v>
      </c>
    </row>
    <row r="77" spans="10:11" ht="46" thickBot="1" x14ac:dyDescent="0.25">
      <c r="J77" s="9" t="s">
        <v>168</v>
      </c>
      <c r="K77" s="7" t="s">
        <v>169</v>
      </c>
    </row>
  </sheetData>
  <mergeCells count="22">
    <mergeCell ref="J36:J38"/>
    <mergeCell ref="J39:J40"/>
    <mergeCell ref="J42:J43"/>
    <mergeCell ref="K42:K43"/>
    <mergeCell ref="J48:J49"/>
    <mergeCell ref="K48:K49"/>
    <mergeCell ref="J50:J51"/>
    <mergeCell ref="K50:K51"/>
    <mergeCell ref="J58:J59"/>
    <mergeCell ref="K58:K59"/>
    <mergeCell ref="J62:J63"/>
    <mergeCell ref="K62:K63"/>
    <mergeCell ref="J71:J72"/>
    <mergeCell ref="K71:K72"/>
    <mergeCell ref="J73:J75"/>
    <mergeCell ref="K73:K75"/>
    <mergeCell ref="J64:J66"/>
    <mergeCell ref="K64:K66"/>
    <mergeCell ref="J67:J68"/>
    <mergeCell ref="K67:K68"/>
    <mergeCell ref="J69:J70"/>
    <mergeCell ref="K69:K70"/>
  </mergeCells>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E15" sqref="E15"/>
    </sheetView>
  </sheetViews>
  <sheetFormatPr baseColWidth="10" defaultRowHeight="15" x14ac:dyDescent="0.2"/>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MATRIZ</vt:lpstr>
      <vt:lpstr>Hoja2</vt:lpstr>
      <vt:lpstr>Hoja3</vt:lpstr>
      <vt:lpstr>MATRIZ!Área_de_impresión</vt:lpstr>
      <vt:lpstr>MATRIZ!Títulos_a_imprimir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Liliana Guisela Gutierrez Garzon</dc:creator>
  <cp:lastModifiedBy>MARIA CAMILA TRUJILLO JACOME</cp:lastModifiedBy>
  <cp:lastPrinted>2023-04-26T12:38:24Z</cp:lastPrinted>
  <dcterms:created xsi:type="dcterms:W3CDTF">2014-01-08T21:37:34Z</dcterms:created>
  <dcterms:modified xsi:type="dcterms:W3CDTF">2023-05-11T04:05:59Z</dcterms:modified>
</cp:coreProperties>
</file>