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E:\Dropbox (Anterior)\VIGENCIA 2023\INFRAESTRUCTURA\DIOCESANO\"/>
    </mc:Choice>
  </mc:AlternateContent>
  <xr:revisionPtr revIDLastSave="0" documentId="13_ncr:1_{D8185C13-0AAD-42E2-9923-192706699D6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8" sheetId="1" r:id="rId1"/>
  </sheets>
  <definedNames>
    <definedName name="solver_adj" localSheetId="0" hidden="1">'Formato 8'!#REF!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'Formato 8'!#REF!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42000000</definedName>
    <definedName name="_xlnm.Print_Titles" localSheetId="0">'Formato 8'!$1:$12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0" i="1" l="1"/>
  <c r="G49" i="1"/>
  <c r="G48" i="1"/>
  <c r="G47" i="1"/>
  <c r="G46" i="1"/>
  <c r="G45" i="1"/>
  <c r="G43" i="1"/>
  <c r="G42" i="1"/>
  <c r="G40" i="1"/>
  <c r="G39" i="1"/>
  <c r="G38" i="1"/>
  <c r="G37" i="1"/>
  <c r="G35" i="1"/>
  <c r="G34" i="1"/>
  <c r="G33" i="1"/>
  <c r="G32" i="1"/>
  <c r="G31" i="1"/>
  <c r="G30" i="1"/>
  <c r="G29" i="1"/>
  <c r="G28" i="1"/>
  <c r="G26" i="1"/>
  <c r="G25" i="1"/>
  <c r="G24" i="1"/>
  <c r="G23" i="1"/>
  <c r="G22" i="1"/>
  <c r="G16" i="1"/>
  <c r="G17" i="1"/>
  <c r="G18" i="1"/>
  <c r="G19" i="1"/>
  <c r="G20" i="1"/>
  <c r="G15" i="1"/>
  <c r="G51" i="1" l="1"/>
  <c r="G52" i="1" l="1"/>
  <c r="G53" i="1" s="1"/>
</calcChain>
</file>

<file path=xl/sharedStrings.xml><?xml version="1.0" encoding="utf-8"?>
<sst xmlns="http://schemas.openxmlformats.org/spreadsheetml/2006/main" count="107" uniqueCount="84">
  <si>
    <t>ITEM</t>
  </si>
  <si>
    <t>DESCRIPCION</t>
  </si>
  <si>
    <t>UN</t>
  </si>
  <si>
    <t>CANTIDAD</t>
  </si>
  <si>
    <t>V. UNIT</t>
  </si>
  <si>
    <t>V. TOTAL</t>
  </si>
  <si>
    <t>PRELIMINARES</t>
  </si>
  <si>
    <t>TOTAL COSTO DIRECTO</t>
  </si>
  <si>
    <t>TOTAL OBRA</t>
  </si>
  <si>
    <t>un</t>
  </si>
  <si>
    <t>M</t>
  </si>
  <si>
    <t>M3</t>
  </si>
  <si>
    <t>ITE008</t>
  </si>
  <si>
    <t>ALCALDIA DE DOSQUEBRADAS</t>
  </si>
  <si>
    <t>Secretaría de Educación</t>
  </si>
  <si>
    <t>PROCESO CONTRATACION</t>
  </si>
  <si>
    <t>ANEXO 8 PROPUESTA ECONOMICA</t>
  </si>
  <si>
    <t xml:space="preserve">A.I.U. </t>
  </si>
  <si>
    <t>UND</t>
  </si>
  <si>
    <t xml:space="preserve">Elaboración de Plan de Manejo de tráfico hasta aprobación por secretaría de tránsito Municipal, e implementación. </t>
  </si>
  <si>
    <t>Glo</t>
  </si>
  <si>
    <t>ITE015</t>
  </si>
  <si>
    <t>M2</t>
  </si>
  <si>
    <t>ITE012</t>
  </si>
  <si>
    <t>ITE084</t>
  </si>
  <si>
    <t>TRAMITES 1</t>
  </si>
  <si>
    <t xml:space="preserve">Tramites de Licencias y permisos. Ocupación de vía. </t>
  </si>
  <si>
    <t>TRAMITES 2</t>
  </si>
  <si>
    <t>Localización y replanteo para pavimentación de vías (3 líneas, 3 instancias)</t>
  </si>
  <si>
    <t>Campamento, incluye teja de zinc, piso en concreto de 17,2 Mpa, tabla.</t>
  </si>
  <si>
    <t>Valla de identificación de obra área menor a 4 m2, colocada en cerchas metálica, incluye mantenimiento durante la construcción</t>
  </si>
  <si>
    <t>ITE093</t>
  </si>
  <si>
    <t>Cerramiento provisional con señalizador y tela de cerramiento</t>
  </si>
  <si>
    <t>Obra</t>
  </si>
  <si>
    <t>ITE080</t>
  </si>
  <si>
    <t>Corte de via en asfalto y andén en concreto con cortadora autopropulsada</t>
  </si>
  <si>
    <t>ITE828</t>
  </si>
  <si>
    <t>Demolición pavimento flexible manual e &gt; 0,07 m</t>
  </si>
  <si>
    <t>ITE966</t>
  </si>
  <si>
    <t>Demolición anden</t>
  </si>
  <si>
    <t>Demolición manual de concreto (camaras de inspección)</t>
  </si>
  <si>
    <t>ITE025</t>
  </si>
  <si>
    <t>Excavación en material común seco de 0 - 2 m manual</t>
  </si>
  <si>
    <t>Tubería</t>
  </si>
  <si>
    <t>Lecho de arena (cama de arena)</t>
  </si>
  <si>
    <t>Empotram tub alcant Ø variable  (Un)</t>
  </si>
  <si>
    <t>ITE612</t>
  </si>
  <si>
    <t>Tubería PVC sanitaria de 6", incluye accesorios</t>
  </si>
  <si>
    <t>ITE645</t>
  </si>
  <si>
    <t>Tubería PVC de alcantarillado de pared estructural d =  12", exterior corrugado</t>
  </si>
  <si>
    <t>Llenos</t>
  </si>
  <si>
    <t>ITE911</t>
  </si>
  <si>
    <t>Sub-base para conformación de vía, incluye transporte</t>
  </si>
  <si>
    <t>ITE047</t>
  </si>
  <si>
    <t>Restitución con afirmado y cemento 5 % del peso</t>
  </si>
  <si>
    <t>Material granular para conformación de lleno Su+Tr+Ri+Co  mec</t>
  </si>
  <si>
    <t>Concretos y asfaltos</t>
  </si>
  <si>
    <t>ITE429</t>
  </si>
  <si>
    <t>Imprimación con asfalto líquido</t>
  </si>
  <si>
    <t>ITE428</t>
  </si>
  <si>
    <t>Pavimento en concreto asfáltico</t>
  </si>
  <si>
    <t>ITE101</t>
  </si>
  <si>
    <t>Concreto de 20,7 Mpa (3000 psi) (producción)</t>
  </si>
  <si>
    <t>ITE163</t>
  </si>
  <si>
    <t>Anden en concreto de 20,7 Mpa (3.000 psi) e = 0,10 m</t>
  </si>
  <si>
    <t>Complementarios</t>
  </si>
  <si>
    <t>ITE355</t>
  </si>
  <si>
    <t>Líneas de demarcación vial</t>
  </si>
  <si>
    <t>ML</t>
  </si>
  <si>
    <t>ITE197</t>
  </si>
  <si>
    <t>Retiro de material sobrante cargue mecánico</t>
  </si>
  <si>
    <t>Ampliación pozo</t>
  </si>
  <si>
    <t>Demol cuerpo cam insp  Ø=1.2 m</t>
  </si>
  <si>
    <t>m3</t>
  </si>
  <si>
    <t>ITE114</t>
  </si>
  <si>
    <t>Base y cañuela para cámara de inspección d = 1,20 m en concreto de 20,7 Mpa</t>
  </si>
  <si>
    <t>Un</t>
  </si>
  <si>
    <t>ITE115</t>
  </si>
  <si>
    <t>Cuerpo para cámara de inspección d = 1,20 m, en concreto de 20,7 Mpa, no incluye refuerzo</t>
  </si>
  <si>
    <t>ITE048</t>
  </si>
  <si>
    <t>Lleno con material del sitio compactado con "canguro" o similar</t>
  </si>
  <si>
    <t>ITE118</t>
  </si>
  <si>
    <t xml:space="preserve">Tapa en H. F. de 90 kg con cuello en concreto de 20,7 Mpa d = 0,60 m           </t>
  </si>
  <si>
    <t>CONEXIÓN FINAL DE LAS REDES DE ALCANTARILLADO DE LA INFRAESTRUCTURA DE LA SEDE EDUCATIVA POPULAR DIOCESANO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</si>
</sst>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[$$-240A]\ * #,##0.00_-;\-[$$-240A]\ * #,##0.00_-;_-[$$-240A]\ * &quot;-&quot;??_-;_-@_-"/>
    <numFmt numFmtId="167" formatCode="&quot;$&quot;\ #,##0"/>
  </numFmts>
  <fonts count="13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sz val="11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6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166" fontId="3" fillId="0" borderId="5" xfId="1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3" fontId="6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166" fontId="6" fillId="0" borderId="14" xfId="1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166" fontId="3" fillId="0" borderId="16" xfId="3" applyNumberForma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3" fontId="3" fillId="0" borderId="17" xfId="2" applyNumberFormat="1" applyFont="1" applyFill="1" applyBorder="1" applyAlignment="1">
      <alignment horizontal="center" vertical="center"/>
    </xf>
    <xf numFmtId="164" fontId="3" fillId="0" borderId="0" xfId="2" applyFont="1" applyFill="1" applyAlignment="1">
      <alignment vertical="center"/>
    </xf>
    <xf numFmtId="166" fontId="3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166" fontId="5" fillId="0" borderId="19" xfId="1" applyNumberFormat="1" applyFont="1" applyFill="1" applyBorder="1" applyAlignment="1">
      <alignment horizontal="center" vertical="center"/>
    </xf>
    <xf numFmtId="167" fontId="3" fillId="0" borderId="0" xfId="0" applyNumberFormat="1" applyFont="1" applyAlignment="1">
      <alignment vertical="center"/>
    </xf>
    <xf numFmtId="166" fontId="5" fillId="0" borderId="16" xfId="1" applyNumberFormat="1" applyFont="1" applyFill="1" applyBorder="1" applyAlignment="1">
      <alignment horizontal="center" vertical="center"/>
    </xf>
    <xf numFmtId="166" fontId="5" fillId="0" borderId="18" xfId="1" applyNumberFormat="1" applyFont="1" applyFill="1" applyBorder="1" applyAlignment="1">
      <alignment horizontal="center" vertical="center"/>
    </xf>
    <xf numFmtId="3" fontId="5" fillId="3" borderId="20" xfId="0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vertical="center" wrapText="1"/>
    </xf>
    <xf numFmtId="0" fontId="7" fillId="3" borderId="21" xfId="0" applyFont="1" applyFill="1" applyBorder="1" applyAlignment="1">
      <alignment horizontal="center" vertical="center" wrapText="1"/>
    </xf>
    <xf numFmtId="166" fontId="5" fillId="3" borderId="22" xfId="0" applyNumberFormat="1" applyFont="1" applyFill="1" applyBorder="1" applyAlignment="1">
      <alignment vertical="center" wrapText="1"/>
    </xf>
    <xf numFmtId="3" fontId="0" fillId="0" borderId="4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2" fontId="9" fillId="0" borderId="15" xfId="4" applyNumberFormat="1" applyFont="1" applyBorder="1" applyAlignment="1">
      <alignment horizontal="justify" vertical="center"/>
    </xf>
    <xf numFmtId="2" fontId="9" fillId="0" borderId="15" xfId="4" applyNumberFormat="1" applyFont="1" applyBorder="1" applyAlignment="1">
      <alignment horizontal="center" vertical="center"/>
    </xf>
    <xf numFmtId="4" fontId="9" fillId="0" borderId="15" xfId="4" applyNumberFormat="1" applyFont="1" applyBorder="1" applyAlignment="1">
      <alignment vertical="center"/>
    </xf>
    <xf numFmtId="3" fontId="8" fillId="0" borderId="15" xfId="0" applyNumberFormat="1" applyFont="1" applyBorder="1" applyAlignment="1">
      <alignment horizontal="right" vertical="center"/>
    </xf>
    <xf numFmtId="3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166" fontId="3" fillId="0" borderId="8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0" fillId="0" borderId="4" xfId="0" applyFont="1" applyBorder="1" applyAlignment="1">
      <alignment horizontal="center" vertical="center" readingOrder="1"/>
    </xf>
    <xf numFmtId="0" fontId="10" fillId="0" borderId="0" xfId="0" applyFont="1" applyAlignment="1">
      <alignment horizontal="center" vertical="center" readingOrder="1"/>
    </xf>
    <xf numFmtId="0" fontId="10" fillId="0" borderId="5" xfId="0" applyFont="1" applyBorder="1" applyAlignment="1">
      <alignment horizontal="center" vertical="center" readingOrder="1"/>
    </xf>
    <xf numFmtId="0" fontId="2" fillId="0" borderId="3" xfId="0" applyFon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8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5" fillId="0" borderId="13" xfId="0" applyNumberFormat="1" applyFont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 wrapText="1"/>
    </xf>
    <xf numFmtId="1" fontId="9" fillId="0" borderId="15" xfId="4" applyNumberFormat="1" applyFont="1" applyBorder="1" applyAlignment="1">
      <alignment horizontal="left" vertical="center"/>
    </xf>
    <xf numFmtId="49" fontId="3" fillId="0" borderId="0" xfId="0" applyNumberFormat="1" applyFont="1" applyAlignment="1" applyProtection="1">
      <alignment horizontal="left" vertical="center"/>
      <protection locked="0"/>
    </xf>
    <xf numFmtId="49" fontId="3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" fontId="5" fillId="0" borderId="9" xfId="0" applyNumberFormat="1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justify" wrapText="1"/>
    </xf>
    <xf numFmtId="0" fontId="11" fillId="0" borderId="4" xfId="0" applyFont="1" applyBorder="1" applyAlignment="1">
      <alignment horizontal="center" vertical="center" readingOrder="1"/>
    </xf>
    <xf numFmtId="0" fontId="11" fillId="0" borderId="0" xfId="0" applyFont="1" applyAlignment="1">
      <alignment horizontal="center" vertical="center" readingOrder="1"/>
    </xf>
    <xf numFmtId="0" fontId="11" fillId="0" borderId="5" xfId="0" applyFont="1" applyBorder="1" applyAlignment="1">
      <alignment horizontal="center" vertical="center" readingOrder="1"/>
    </xf>
    <xf numFmtId="0" fontId="10" fillId="0" borderId="4" xfId="0" applyFont="1" applyBorder="1" applyAlignment="1">
      <alignment horizontal="center" vertical="center" readingOrder="1"/>
    </xf>
    <xf numFmtId="0" fontId="10" fillId="0" borderId="0" xfId="0" applyFont="1" applyAlignment="1">
      <alignment horizontal="center" vertical="center" readingOrder="1"/>
    </xf>
    <xf numFmtId="0" fontId="10" fillId="0" borderId="5" xfId="0" applyFont="1" applyBorder="1" applyAlignment="1">
      <alignment horizontal="center" vertical="center" readingOrder="1"/>
    </xf>
    <xf numFmtId="0" fontId="12" fillId="0" borderId="6" xfId="0" applyFont="1" applyBorder="1" applyAlignment="1">
      <alignment horizontal="center" vertical="center" readingOrder="1"/>
    </xf>
    <xf numFmtId="0" fontId="12" fillId="0" borderId="7" xfId="0" applyFont="1" applyBorder="1" applyAlignment="1">
      <alignment horizontal="center" vertical="center" readingOrder="1"/>
    </xf>
    <xf numFmtId="0" fontId="12" fillId="0" borderId="8" xfId="0" applyFont="1" applyBorder="1" applyAlignment="1">
      <alignment horizontal="center" vertical="center" readingOrder="1"/>
    </xf>
    <xf numFmtId="0" fontId="5" fillId="0" borderId="23" xfId="0" applyFont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25" xfId="0" applyFont="1" applyBorder="1" applyAlignment="1">
      <alignment horizontal="right" vertical="center"/>
    </xf>
  </cellXfs>
  <cellStyles count="5">
    <cellStyle name="Millares" xfId="1" builtinId="3"/>
    <cellStyle name="Moneda" xfId="2" builtinId="4"/>
    <cellStyle name="Normal" xfId="0" builtinId="0"/>
    <cellStyle name="Normal 2 10" xfId="3" xr:uid="{00000000-0005-0000-0000-000003000000}"/>
    <cellStyle name="Normal 3" xfId="4" xr:uid="{6E07D0FC-0F1A-4B35-BDB6-ED346EE23D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56</xdr:row>
          <xdr:rowOff>0</xdr:rowOff>
        </xdr:from>
        <xdr:to>
          <xdr:col>0</xdr:col>
          <xdr:colOff>342900</xdr:colOff>
          <xdr:row>56</xdr:row>
          <xdr:rowOff>238125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56</xdr:row>
          <xdr:rowOff>0</xdr:rowOff>
        </xdr:from>
        <xdr:to>
          <xdr:col>0</xdr:col>
          <xdr:colOff>342900</xdr:colOff>
          <xdr:row>56</xdr:row>
          <xdr:rowOff>228600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56</xdr:row>
          <xdr:rowOff>0</xdr:rowOff>
        </xdr:from>
        <xdr:to>
          <xdr:col>0</xdr:col>
          <xdr:colOff>342900</xdr:colOff>
          <xdr:row>56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56</xdr:row>
          <xdr:rowOff>0</xdr:rowOff>
        </xdr:from>
        <xdr:to>
          <xdr:col>0</xdr:col>
          <xdr:colOff>342900</xdr:colOff>
          <xdr:row>56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56</xdr:row>
          <xdr:rowOff>0</xdr:rowOff>
        </xdr:from>
        <xdr:to>
          <xdr:col>0</xdr:col>
          <xdr:colOff>342900</xdr:colOff>
          <xdr:row>56</xdr:row>
          <xdr:rowOff>238125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56</xdr:row>
          <xdr:rowOff>0</xdr:rowOff>
        </xdr:from>
        <xdr:to>
          <xdr:col>0</xdr:col>
          <xdr:colOff>342900</xdr:colOff>
          <xdr:row>56</xdr:row>
          <xdr:rowOff>219075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89647</xdr:colOff>
      <xdr:row>1</xdr:row>
      <xdr:rowOff>100853</xdr:rowOff>
    </xdr:from>
    <xdr:to>
      <xdr:col>1</xdr:col>
      <xdr:colOff>1133678</xdr:colOff>
      <xdr:row>5</xdr:row>
      <xdr:rowOff>141674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7" y="302559"/>
          <a:ext cx="1503472" cy="8700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9"/>
  <sheetViews>
    <sheetView showGridLines="0" tabSelected="1" view="pageBreakPreview" topLeftCell="A10" zoomScale="70" zoomScaleNormal="70" zoomScaleSheetLayoutView="70" workbookViewId="0">
      <selection activeCell="H49" sqref="H49"/>
    </sheetView>
  </sheetViews>
  <sheetFormatPr baseColWidth="10" defaultRowHeight="12.75" x14ac:dyDescent="0.2"/>
  <cols>
    <col min="1" max="1" width="6.85546875" style="25" customWidth="1"/>
    <col min="2" max="2" width="17.42578125" style="43" customWidth="1"/>
    <col min="3" max="3" width="71.7109375" style="1" customWidth="1"/>
    <col min="4" max="4" width="8" style="1" customWidth="1"/>
    <col min="5" max="5" width="13.5703125" style="1" customWidth="1"/>
    <col min="6" max="6" width="13" style="1" customWidth="1"/>
    <col min="7" max="7" width="20.28515625" style="13" customWidth="1"/>
    <col min="8" max="8" width="24.42578125" style="1" customWidth="1"/>
    <col min="9" max="9" width="30.42578125" style="1" customWidth="1"/>
    <col min="10" max="10" width="22.140625" style="1" customWidth="1"/>
    <col min="11" max="11" width="22.28515625" style="1" customWidth="1"/>
    <col min="12" max="16384" width="11.42578125" style="1"/>
  </cols>
  <sheetData>
    <row r="1" spans="1:8" ht="15.75" x14ac:dyDescent="0.2">
      <c r="A1" s="33"/>
      <c r="B1" s="39"/>
      <c r="C1" s="33"/>
      <c r="D1" s="34"/>
      <c r="E1" s="34"/>
      <c r="F1" s="34"/>
      <c r="G1" s="35"/>
    </row>
    <row r="2" spans="1:8" ht="18" x14ac:dyDescent="0.2">
      <c r="A2" s="24"/>
      <c r="B2" s="40"/>
      <c r="C2" s="60" t="s">
        <v>13</v>
      </c>
      <c r="D2" s="61"/>
      <c r="E2" s="61"/>
      <c r="F2" s="61"/>
      <c r="G2" s="62"/>
    </row>
    <row r="3" spans="1:8" ht="15.75" x14ac:dyDescent="0.2">
      <c r="A3" s="24"/>
      <c r="B3" s="40"/>
      <c r="C3" s="63" t="s">
        <v>14</v>
      </c>
      <c r="D3" s="64"/>
      <c r="E3" s="64"/>
      <c r="F3" s="64"/>
      <c r="G3" s="65"/>
    </row>
    <row r="4" spans="1:8" ht="15.75" x14ac:dyDescent="0.2">
      <c r="A4" s="24"/>
      <c r="B4" s="40"/>
      <c r="C4" s="63" t="s">
        <v>15</v>
      </c>
      <c r="D4" s="64"/>
      <c r="E4" s="64"/>
      <c r="F4" s="64"/>
      <c r="G4" s="65"/>
    </row>
    <row r="5" spans="1:8" ht="15.75" x14ac:dyDescent="0.2">
      <c r="A5" s="24"/>
      <c r="B5" s="40"/>
      <c r="C5" s="36"/>
      <c r="D5" s="37"/>
      <c r="E5" s="37"/>
      <c r="F5" s="37"/>
      <c r="G5" s="38"/>
    </row>
    <row r="6" spans="1:8" ht="21" thickBot="1" x14ac:dyDescent="0.25">
      <c r="A6" s="30"/>
      <c r="B6" s="41"/>
      <c r="C6" s="66" t="s">
        <v>16</v>
      </c>
      <c r="D6" s="67"/>
      <c r="E6" s="67"/>
      <c r="F6" s="67"/>
      <c r="G6" s="68"/>
    </row>
    <row r="7" spans="1:8" ht="13.5" thickBot="1" x14ac:dyDescent="0.25">
      <c r="A7" s="30"/>
      <c r="B7" s="42"/>
      <c r="C7" s="31"/>
      <c r="D7" s="31"/>
      <c r="E7" s="31"/>
      <c r="F7" s="31"/>
      <c r="G7" s="32"/>
    </row>
    <row r="8" spans="1:8" x14ac:dyDescent="0.2">
      <c r="A8" s="24"/>
      <c r="G8" s="2"/>
    </row>
    <row r="9" spans="1:8" ht="13.5" thickBot="1" x14ac:dyDescent="0.25">
      <c r="A9" s="24"/>
      <c r="G9" s="2"/>
    </row>
    <row r="10" spans="1:8" ht="16.5" customHeight="1" x14ac:dyDescent="0.2">
      <c r="A10" s="49" t="s">
        <v>83</v>
      </c>
      <c r="B10" s="50"/>
      <c r="C10" s="50"/>
      <c r="D10" s="50"/>
      <c r="E10" s="50"/>
      <c r="F10" s="50"/>
      <c r="G10" s="51"/>
    </row>
    <row r="11" spans="1:8" ht="48.75" customHeight="1" thickBot="1" x14ac:dyDescent="0.25">
      <c r="A11" s="52"/>
      <c r="B11" s="53"/>
      <c r="C11" s="53"/>
      <c r="D11" s="53"/>
      <c r="E11" s="53"/>
      <c r="F11" s="53"/>
      <c r="G11" s="54"/>
      <c r="H11" s="3"/>
    </row>
    <row r="12" spans="1:8" ht="13.5" thickBot="1" x14ac:dyDescent="0.25">
      <c r="A12" s="55"/>
      <c r="B12" s="56"/>
      <c r="C12" s="56"/>
      <c r="D12" s="56"/>
      <c r="E12" s="56"/>
      <c r="F12" s="56"/>
      <c r="G12" s="57"/>
    </row>
    <row r="13" spans="1:8" ht="15.75" thickBot="1" x14ac:dyDescent="0.25">
      <c r="A13" s="4"/>
      <c r="B13" s="44" t="s">
        <v>0</v>
      </c>
      <c r="C13" s="5" t="s">
        <v>1</v>
      </c>
      <c r="D13" s="5" t="s">
        <v>2</v>
      </c>
      <c r="E13" s="6" t="s">
        <v>3</v>
      </c>
      <c r="F13" s="5" t="s">
        <v>4</v>
      </c>
      <c r="G13" s="7" t="s">
        <v>5</v>
      </c>
    </row>
    <row r="14" spans="1:8" s="10" customFormat="1" ht="15.75" x14ac:dyDescent="0.2">
      <c r="A14" s="20"/>
      <c r="B14" s="45"/>
      <c r="C14" s="22" t="s">
        <v>6</v>
      </c>
      <c r="D14" s="21"/>
      <c r="E14" s="21"/>
      <c r="F14" s="21"/>
      <c r="G14" s="23"/>
    </row>
    <row r="15" spans="1:8" s="10" customFormat="1" ht="14.25" x14ac:dyDescent="0.2">
      <c r="A15" s="11">
        <v>2</v>
      </c>
      <c r="B15" s="46" t="s">
        <v>25</v>
      </c>
      <c r="C15" s="26" t="s">
        <v>26</v>
      </c>
      <c r="D15" s="27" t="s">
        <v>18</v>
      </c>
      <c r="E15" s="28">
        <v>1</v>
      </c>
      <c r="F15" s="8"/>
      <c r="G15" s="9">
        <f>+ROUND(E15*F15,0)</f>
        <v>0</v>
      </c>
    </row>
    <row r="16" spans="1:8" s="10" customFormat="1" ht="28.5" x14ac:dyDescent="0.2">
      <c r="A16" s="11">
        <v>3</v>
      </c>
      <c r="B16" s="46" t="s">
        <v>27</v>
      </c>
      <c r="C16" s="26" t="s">
        <v>19</v>
      </c>
      <c r="D16" s="27" t="s">
        <v>20</v>
      </c>
      <c r="E16" s="28">
        <v>1</v>
      </c>
      <c r="F16" s="8"/>
      <c r="G16" s="9">
        <f t="shared" ref="G16:G50" si="0">+ROUND(E16*F16,0)</f>
        <v>0</v>
      </c>
    </row>
    <row r="17" spans="1:7" s="10" customFormat="1" ht="28.5" x14ac:dyDescent="0.2">
      <c r="A17" s="11">
        <v>4</v>
      </c>
      <c r="B17" s="46" t="s">
        <v>23</v>
      </c>
      <c r="C17" s="26" t="s">
        <v>28</v>
      </c>
      <c r="D17" s="27" t="s">
        <v>10</v>
      </c>
      <c r="E17" s="28">
        <v>104.85000000000001</v>
      </c>
      <c r="F17" s="8"/>
      <c r="G17" s="9">
        <f t="shared" si="0"/>
        <v>0</v>
      </c>
    </row>
    <row r="18" spans="1:7" s="10" customFormat="1" ht="16.5" x14ac:dyDescent="0.2">
      <c r="A18" s="11"/>
      <c r="B18" s="46" t="s">
        <v>21</v>
      </c>
      <c r="C18" s="26" t="s">
        <v>29</v>
      </c>
      <c r="D18" s="27" t="s">
        <v>22</v>
      </c>
      <c r="E18" s="28">
        <v>18</v>
      </c>
      <c r="F18" s="29"/>
      <c r="G18" s="9">
        <f t="shared" si="0"/>
        <v>0</v>
      </c>
    </row>
    <row r="19" spans="1:7" s="10" customFormat="1" ht="28.5" x14ac:dyDescent="0.2">
      <c r="A19" s="11">
        <v>5</v>
      </c>
      <c r="B19" s="46" t="s">
        <v>24</v>
      </c>
      <c r="C19" s="26" t="s">
        <v>30</v>
      </c>
      <c r="D19" s="27" t="s">
        <v>22</v>
      </c>
      <c r="E19" s="28">
        <v>4</v>
      </c>
      <c r="F19" s="8"/>
      <c r="G19" s="9">
        <f t="shared" si="0"/>
        <v>0</v>
      </c>
    </row>
    <row r="20" spans="1:7" s="10" customFormat="1" ht="15" thickBot="1" x14ac:dyDescent="0.25">
      <c r="A20" s="11">
        <v>6</v>
      </c>
      <c r="B20" s="46" t="s">
        <v>31</v>
      </c>
      <c r="C20" s="26" t="s">
        <v>32</v>
      </c>
      <c r="D20" s="27" t="s">
        <v>10</v>
      </c>
      <c r="E20" s="28">
        <v>209.70000000000002</v>
      </c>
      <c r="F20" s="8"/>
      <c r="G20" s="9">
        <f t="shared" si="0"/>
        <v>0</v>
      </c>
    </row>
    <row r="21" spans="1:7" s="10" customFormat="1" ht="15.75" x14ac:dyDescent="0.2">
      <c r="A21" s="20"/>
      <c r="B21" s="45"/>
      <c r="C21" s="22" t="s">
        <v>33</v>
      </c>
      <c r="D21" s="21"/>
      <c r="E21" s="21"/>
      <c r="F21" s="21"/>
      <c r="G21" s="23"/>
    </row>
    <row r="22" spans="1:7" s="10" customFormat="1" ht="28.5" x14ac:dyDescent="0.2">
      <c r="A22" s="11"/>
      <c r="B22" s="46" t="s">
        <v>34</v>
      </c>
      <c r="C22" s="26" t="s">
        <v>35</v>
      </c>
      <c r="D22" s="27" t="s">
        <v>10</v>
      </c>
      <c r="E22" s="28">
        <v>73.900000000000006</v>
      </c>
      <c r="F22" s="8"/>
      <c r="G22" s="9">
        <f t="shared" si="0"/>
        <v>0</v>
      </c>
    </row>
    <row r="23" spans="1:7" s="10" customFormat="1" ht="14.25" x14ac:dyDescent="0.2">
      <c r="A23" s="11"/>
      <c r="B23" s="46" t="s">
        <v>36</v>
      </c>
      <c r="C23" s="26" t="s">
        <v>37</v>
      </c>
      <c r="D23" s="27" t="s">
        <v>22</v>
      </c>
      <c r="E23" s="28">
        <v>34.950000000000003</v>
      </c>
      <c r="F23" s="8"/>
      <c r="G23" s="9">
        <f t="shared" si="0"/>
        <v>0</v>
      </c>
    </row>
    <row r="24" spans="1:7" s="10" customFormat="1" ht="14.25" x14ac:dyDescent="0.2">
      <c r="A24" s="11"/>
      <c r="B24" s="46" t="s">
        <v>38</v>
      </c>
      <c r="C24" s="26" t="s">
        <v>39</v>
      </c>
      <c r="D24" s="27" t="s">
        <v>22</v>
      </c>
      <c r="E24" s="28">
        <v>2</v>
      </c>
      <c r="F24" s="8"/>
      <c r="G24" s="9">
        <f t="shared" si="0"/>
        <v>0</v>
      </c>
    </row>
    <row r="25" spans="1:7" s="10" customFormat="1" ht="14.25" x14ac:dyDescent="0.2">
      <c r="A25" s="11"/>
      <c r="B25" s="46" t="s">
        <v>12</v>
      </c>
      <c r="C25" s="26" t="s">
        <v>40</v>
      </c>
      <c r="D25" s="27" t="s">
        <v>11</v>
      </c>
      <c r="E25" s="28">
        <v>1</v>
      </c>
      <c r="F25" s="8"/>
      <c r="G25" s="9">
        <f t="shared" si="0"/>
        <v>0</v>
      </c>
    </row>
    <row r="26" spans="1:7" s="10" customFormat="1" ht="15" thickBot="1" x14ac:dyDescent="0.25">
      <c r="A26" s="11"/>
      <c r="B26" s="46" t="s">
        <v>41</v>
      </c>
      <c r="C26" s="26" t="s">
        <v>42</v>
      </c>
      <c r="D26" s="27" t="s">
        <v>11</v>
      </c>
      <c r="E26" s="28">
        <v>36.697499999999998</v>
      </c>
      <c r="F26" s="8"/>
      <c r="G26" s="9">
        <f t="shared" si="0"/>
        <v>0</v>
      </c>
    </row>
    <row r="27" spans="1:7" s="10" customFormat="1" ht="15.75" x14ac:dyDescent="0.2">
      <c r="A27" s="20"/>
      <c r="B27" s="45"/>
      <c r="C27" s="22" t="s">
        <v>43</v>
      </c>
      <c r="D27" s="21"/>
      <c r="E27" s="21"/>
      <c r="F27" s="21"/>
      <c r="G27" s="23"/>
    </row>
    <row r="28" spans="1:7" s="10" customFormat="1" ht="14.25" x14ac:dyDescent="0.2">
      <c r="A28" s="11"/>
      <c r="B28" s="46">
        <v>12089</v>
      </c>
      <c r="C28" s="26" t="s">
        <v>44</v>
      </c>
      <c r="D28" s="27" t="s">
        <v>11</v>
      </c>
      <c r="E28" s="28">
        <v>5.15151</v>
      </c>
      <c r="F28" s="8"/>
      <c r="G28" s="9">
        <f t="shared" si="0"/>
        <v>0</v>
      </c>
    </row>
    <row r="29" spans="1:7" s="10" customFormat="1" ht="14.25" x14ac:dyDescent="0.2">
      <c r="A29" s="11"/>
      <c r="B29" s="46">
        <v>3002</v>
      </c>
      <c r="C29" s="26" t="s">
        <v>45</v>
      </c>
      <c r="D29" s="27" t="s">
        <v>9</v>
      </c>
      <c r="E29" s="28">
        <v>4</v>
      </c>
      <c r="F29" s="8"/>
      <c r="G29" s="9">
        <f t="shared" si="0"/>
        <v>0</v>
      </c>
    </row>
    <row r="30" spans="1:7" s="10" customFormat="1" ht="14.25" x14ac:dyDescent="0.2">
      <c r="A30" s="11"/>
      <c r="B30" s="46" t="s">
        <v>46</v>
      </c>
      <c r="C30" s="26" t="s">
        <v>47</v>
      </c>
      <c r="D30" s="27" t="s">
        <v>10</v>
      </c>
      <c r="E30" s="28">
        <v>14.43</v>
      </c>
      <c r="F30" s="8"/>
      <c r="G30" s="9">
        <f t="shared" si="0"/>
        <v>0</v>
      </c>
    </row>
    <row r="31" spans="1:7" s="10" customFormat="1" ht="28.5" x14ac:dyDescent="0.2">
      <c r="A31" s="11"/>
      <c r="B31" s="46" t="s">
        <v>48</v>
      </c>
      <c r="C31" s="26" t="s">
        <v>49</v>
      </c>
      <c r="D31" s="27" t="s">
        <v>10</v>
      </c>
      <c r="E31" s="28">
        <v>20.52</v>
      </c>
      <c r="F31" s="8"/>
      <c r="G31" s="9">
        <f t="shared" si="0"/>
        <v>0</v>
      </c>
    </row>
    <row r="32" spans="1:7" s="10" customFormat="1" ht="14.25" x14ac:dyDescent="0.2">
      <c r="A32" s="11"/>
      <c r="B32" s="46"/>
      <c r="C32" s="26" t="s">
        <v>50</v>
      </c>
      <c r="D32" s="27"/>
      <c r="E32" s="28"/>
      <c r="F32" s="8"/>
      <c r="G32" s="9">
        <f t="shared" si="0"/>
        <v>0</v>
      </c>
    </row>
    <row r="33" spans="1:7" s="10" customFormat="1" ht="14.25" x14ac:dyDescent="0.2">
      <c r="A33" s="11"/>
      <c r="B33" s="46" t="s">
        <v>51</v>
      </c>
      <c r="C33" s="26" t="s">
        <v>52</v>
      </c>
      <c r="D33" s="27" t="s">
        <v>11</v>
      </c>
      <c r="E33" s="28">
        <v>33.762599999999999</v>
      </c>
      <c r="F33" s="8"/>
      <c r="G33" s="9">
        <f t="shared" si="0"/>
        <v>0</v>
      </c>
    </row>
    <row r="34" spans="1:7" s="10" customFormat="1" ht="14.25" x14ac:dyDescent="0.2">
      <c r="A34" s="11"/>
      <c r="B34" s="46" t="s">
        <v>53</v>
      </c>
      <c r="C34" s="26" t="s">
        <v>54</v>
      </c>
      <c r="D34" s="27" t="s">
        <v>11</v>
      </c>
      <c r="E34" s="28">
        <v>2.0440500000000004</v>
      </c>
      <c r="F34" s="8"/>
      <c r="G34" s="9">
        <f t="shared" si="0"/>
        <v>0</v>
      </c>
    </row>
    <row r="35" spans="1:7" s="10" customFormat="1" ht="15" thickBot="1" x14ac:dyDescent="0.25">
      <c r="A35" s="11"/>
      <c r="B35" s="46">
        <v>2055</v>
      </c>
      <c r="C35" s="26" t="s">
        <v>55</v>
      </c>
      <c r="D35" s="27" t="s">
        <v>11</v>
      </c>
      <c r="E35" s="28">
        <v>8.6183999999999994</v>
      </c>
      <c r="F35" s="8"/>
      <c r="G35" s="9">
        <f t="shared" si="0"/>
        <v>0</v>
      </c>
    </row>
    <row r="36" spans="1:7" s="10" customFormat="1" ht="15.75" x14ac:dyDescent="0.2">
      <c r="A36" s="20"/>
      <c r="B36" s="45"/>
      <c r="C36" s="22" t="s">
        <v>56</v>
      </c>
      <c r="D36" s="21"/>
      <c r="E36" s="21"/>
      <c r="F36" s="21"/>
      <c r="G36" s="23"/>
    </row>
    <row r="37" spans="1:7" s="10" customFormat="1" ht="14.25" x14ac:dyDescent="0.2">
      <c r="A37" s="11"/>
      <c r="B37" s="46" t="s">
        <v>57</v>
      </c>
      <c r="C37" s="26" t="s">
        <v>58</v>
      </c>
      <c r="D37" s="27" t="s">
        <v>22</v>
      </c>
      <c r="E37" s="28">
        <v>24.464999999999996</v>
      </c>
      <c r="F37" s="8"/>
      <c r="G37" s="9">
        <f t="shared" si="0"/>
        <v>0</v>
      </c>
    </row>
    <row r="38" spans="1:7" s="10" customFormat="1" ht="14.25" x14ac:dyDescent="0.2">
      <c r="A38" s="11"/>
      <c r="B38" s="46" t="s">
        <v>59</v>
      </c>
      <c r="C38" s="26" t="s">
        <v>60</v>
      </c>
      <c r="D38" s="27" t="s">
        <v>11</v>
      </c>
      <c r="E38" s="28">
        <v>2.0274239999999999</v>
      </c>
      <c r="F38" s="8"/>
      <c r="G38" s="9">
        <f t="shared" si="0"/>
        <v>0</v>
      </c>
    </row>
    <row r="39" spans="1:7" s="10" customFormat="1" ht="14.25" x14ac:dyDescent="0.2">
      <c r="A39" s="11"/>
      <c r="B39" s="46" t="s">
        <v>61</v>
      </c>
      <c r="C39" s="26" t="s">
        <v>62</v>
      </c>
      <c r="D39" s="27" t="s">
        <v>11</v>
      </c>
      <c r="E39" s="28">
        <v>1</v>
      </c>
      <c r="F39" s="8"/>
      <c r="G39" s="9">
        <f t="shared" si="0"/>
        <v>0</v>
      </c>
    </row>
    <row r="40" spans="1:7" s="10" customFormat="1" ht="15" thickBot="1" x14ac:dyDescent="0.25">
      <c r="A40" s="11"/>
      <c r="B40" s="46" t="s">
        <v>63</v>
      </c>
      <c r="C40" s="26" t="s">
        <v>64</v>
      </c>
      <c r="D40" s="27" t="s">
        <v>22</v>
      </c>
      <c r="E40" s="28">
        <v>2</v>
      </c>
      <c r="F40" s="8"/>
      <c r="G40" s="9">
        <f t="shared" si="0"/>
        <v>0</v>
      </c>
    </row>
    <row r="41" spans="1:7" s="10" customFormat="1" ht="15.75" x14ac:dyDescent="0.2">
      <c r="A41" s="20"/>
      <c r="B41" s="45"/>
      <c r="C41" s="22" t="s">
        <v>65</v>
      </c>
      <c r="D41" s="21"/>
      <c r="E41" s="21"/>
      <c r="F41" s="21"/>
      <c r="G41" s="23"/>
    </row>
    <row r="42" spans="1:7" s="10" customFormat="1" ht="14.25" x14ac:dyDescent="0.2">
      <c r="A42" s="11"/>
      <c r="B42" s="46" t="s">
        <v>66</v>
      </c>
      <c r="C42" s="26" t="s">
        <v>67</v>
      </c>
      <c r="D42" s="27" t="s">
        <v>68</v>
      </c>
      <c r="E42" s="28">
        <v>3</v>
      </c>
      <c r="F42" s="8"/>
      <c r="G42" s="9">
        <f t="shared" si="0"/>
        <v>0</v>
      </c>
    </row>
    <row r="43" spans="1:7" s="10" customFormat="1" ht="15" thickBot="1" x14ac:dyDescent="0.25">
      <c r="A43" s="11"/>
      <c r="B43" s="46" t="s">
        <v>69</v>
      </c>
      <c r="C43" s="26" t="s">
        <v>70</v>
      </c>
      <c r="D43" s="27" t="s">
        <v>11</v>
      </c>
      <c r="E43" s="28">
        <v>14</v>
      </c>
      <c r="F43" s="8"/>
      <c r="G43" s="9">
        <f t="shared" si="0"/>
        <v>0</v>
      </c>
    </row>
    <row r="44" spans="1:7" s="10" customFormat="1" ht="15.75" x14ac:dyDescent="0.2">
      <c r="A44" s="20"/>
      <c r="B44" s="45"/>
      <c r="C44" s="22" t="s">
        <v>71</v>
      </c>
      <c r="D44" s="21"/>
      <c r="E44" s="21"/>
      <c r="F44" s="21"/>
      <c r="G44" s="23"/>
    </row>
    <row r="45" spans="1:7" s="10" customFormat="1" ht="14.25" x14ac:dyDescent="0.2">
      <c r="A45" s="11"/>
      <c r="B45" s="46" t="s">
        <v>41</v>
      </c>
      <c r="C45" s="26" t="s">
        <v>42</v>
      </c>
      <c r="D45" s="27" t="s">
        <v>11</v>
      </c>
      <c r="E45" s="28">
        <v>3</v>
      </c>
      <c r="F45" s="8"/>
      <c r="G45" s="9">
        <f t="shared" si="0"/>
        <v>0</v>
      </c>
    </row>
    <row r="46" spans="1:7" s="10" customFormat="1" ht="14.25" x14ac:dyDescent="0.2">
      <c r="A46" s="11"/>
      <c r="B46" s="46">
        <v>1055</v>
      </c>
      <c r="C46" s="26" t="s">
        <v>72</v>
      </c>
      <c r="D46" s="27" t="s">
        <v>73</v>
      </c>
      <c r="E46" s="28">
        <v>1</v>
      </c>
      <c r="F46" s="8"/>
      <c r="G46" s="9">
        <f t="shared" si="0"/>
        <v>0</v>
      </c>
    </row>
    <row r="47" spans="1:7" s="10" customFormat="1" ht="28.5" x14ac:dyDescent="0.2">
      <c r="A47" s="11"/>
      <c r="B47" s="46" t="s">
        <v>74</v>
      </c>
      <c r="C47" s="26" t="s">
        <v>75</v>
      </c>
      <c r="D47" s="27" t="s">
        <v>76</v>
      </c>
      <c r="E47" s="28">
        <v>1</v>
      </c>
      <c r="F47" s="8"/>
      <c r="G47" s="9">
        <f t="shared" si="0"/>
        <v>0</v>
      </c>
    </row>
    <row r="48" spans="1:7" s="10" customFormat="1" ht="28.5" x14ac:dyDescent="0.2">
      <c r="A48" s="11"/>
      <c r="B48" s="46" t="s">
        <v>77</v>
      </c>
      <c r="C48" s="26" t="s">
        <v>78</v>
      </c>
      <c r="D48" s="27" t="s">
        <v>10</v>
      </c>
      <c r="E48" s="28">
        <v>2</v>
      </c>
      <c r="F48" s="8"/>
      <c r="G48" s="9">
        <f t="shared" si="0"/>
        <v>0</v>
      </c>
    </row>
    <row r="49" spans="1:10" s="10" customFormat="1" ht="14.25" x14ac:dyDescent="0.2">
      <c r="A49" s="11"/>
      <c r="B49" s="46" t="s">
        <v>79</v>
      </c>
      <c r="C49" s="26" t="s">
        <v>80</v>
      </c>
      <c r="D49" s="27" t="s">
        <v>11</v>
      </c>
      <c r="E49" s="28">
        <v>1</v>
      </c>
      <c r="F49" s="8"/>
      <c r="G49" s="9">
        <f t="shared" si="0"/>
        <v>0</v>
      </c>
    </row>
    <row r="50" spans="1:10" s="10" customFormat="1" ht="14.25" x14ac:dyDescent="0.2">
      <c r="A50" s="11"/>
      <c r="B50" s="46" t="s">
        <v>81</v>
      </c>
      <c r="C50" s="26" t="s">
        <v>82</v>
      </c>
      <c r="D50" s="27" t="s">
        <v>76</v>
      </c>
      <c r="E50" s="28">
        <v>1</v>
      </c>
      <c r="F50" s="8"/>
      <c r="G50" s="9">
        <f t="shared" si="0"/>
        <v>0</v>
      </c>
    </row>
    <row r="51" spans="1:10" s="10" customFormat="1" x14ac:dyDescent="0.2">
      <c r="A51" s="15"/>
      <c r="B51" s="47"/>
      <c r="C51" s="69" t="s">
        <v>7</v>
      </c>
      <c r="D51" s="69"/>
      <c r="E51" s="69"/>
      <c r="F51" s="70"/>
      <c r="G51" s="16">
        <f>SUM(G15:G50)</f>
        <v>0</v>
      </c>
      <c r="H51" s="17"/>
      <c r="I51" s="12"/>
    </row>
    <row r="52" spans="1:10" s="10" customFormat="1" x14ac:dyDescent="0.2">
      <c r="A52" s="15"/>
      <c r="B52" s="48"/>
      <c r="C52" s="71" t="s">
        <v>17</v>
      </c>
      <c r="D52" s="71"/>
      <c r="E52" s="71"/>
      <c r="F52" s="72"/>
      <c r="G52" s="18">
        <f>+ROUND(G51*0.3,0)</f>
        <v>0</v>
      </c>
      <c r="H52" s="17"/>
    </row>
    <row r="53" spans="1:10" s="10" customFormat="1" ht="13.5" thickBot="1" x14ac:dyDescent="0.25">
      <c r="A53" s="15"/>
      <c r="B53" s="48"/>
      <c r="C53" s="71" t="s">
        <v>8</v>
      </c>
      <c r="D53" s="71"/>
      <c r="E53" s="71"/>
      <c r="F53" s="72"/>
      <c r="G53" s="19">
        <f>+G52+G51</f>
        <v>0</v>
      </c>
      <c r="H53" s="17"/>
      <c r="I53" s="12"/>
      <c r="J53" s="14"/>
    </row>
    <row r="54" spans="1:10" s="10" customFormat="1" x14ac:dyDescent="0.2">
      <c r="A54" s="58"/>
      <c r="B54" s="58"/>
      <c r="C54" s="58"/>
      <c r="D54" s="58"/>
      <c r="E54" s="58"/>
      <c r="F54" s="58"/>
      <c r="G54" s="58"/>
    </row>
    <row r="55" spans="1:10" s="10" customFormat="1" ht="7.5" hidden="1" customHeight="1" x14ac:dyDescent="0.2">
      <c r="A55" s="58"/>
      <c r="B55" s="58"/>
      <c r="C55" s="58"/>
      <c r="D55" s="58"/>
      <c r="E55" s="58"/>
      <c r="F55" s="58"/>
      <c r="G55" s="58"/>
    </row>
    <row r="56" spans="1:10" s="10" customFormat="1" x14ac:dyDescent="0.2">
      <c r="A56" s="59"/>
      <c r="B56" s="59"/>
      <c r="C56" s="59"/>
      <c r="D56" s="59"/>
      <c r="E56" s="59"/>
      <c r="F56" s="59"/>
      <c r="G56" s="59"/>
    </row>
    <row r="57" spans="1:10" s="10" customFormat="1" ht="32.25" customHeight="1" x14ac:dyDescent="0.2">
      <c r="A57" s="25"/>
      <c r="B57" s="43"/>
      <c r="C57" s="1"/>
      <c r="D57" s="1"/>
      <c r="E57" s="1"/>
      <c r="F57" s="1"/>
      <c r="G57" s="13"/>
    </row>
    <row r="58" spans="1:10" s="10" customFormat="1" ht="24.75" customHeight="1" x14ac:dyDescent="0.2">
      <c r="A58" s="25"/>
      <c r="B58" s="43"/>
      <c r="C58" s="1"/>
      <c r="D58" s="1"/>
      <c r="E58" s="1"/>
      <c r="F58" s="1"/>
      <c r="G58" s="13"/>
    </row>
    <row r="59" spans="1:10" s="10" customFormat="1" ht="18" customHeight="1" x14ac:dyDescent="0.2">
      <c r="A59" s="25"/>
      <c r="B59" s="43"/>
      <c r="C59" s="1"/>
      <c r="D59" s="1"/>
      <c r="E59" s="1"/>
      <c r="F59" s="1"/>
      <c r="G59" s="13"/>
    </row>
    <row r="60" spans="1:10" s="10" customFormat="1" ht="15.75" customHeight="1" x14ac:dyDescent="0.2">
      <c r="A60" s="25"/>
      <c r="B60" s="43"/>
      <c r="C60" s="1"/>
      <c r="D60" s="1"/>
      <c r="E60" s="1"/>
      <c r="F60" s="1"/>
      <c r="G60" s="13"/>
    </row>
    <row r="61" spans="1:10" s="10" customFormat="1" ht="16.5" customHeight="1" x14ac:dyDescent="0.2">
      <c r="A61" s="25"/>
      <c r="B61" s="43"/>
      <c r="C61" s="1"/>
      <c r="D61" s="1"/>
      <c r="E61" s="1"/>
      <c r="F61" s="1"/>
      <c r="G61" s="13"/>
    </row>
    <row r="62" spans="1:10" s="10" customFormat="1" ht="19.5" customHeight="1" x14ac:dyDescent="0.2">
      <c r="A62" s="25"/>
      <c r="B62" s="43"/>
      <c r="C62" s="1"/>
      <c r="D62" s="1"/>
      <c r="E62" s="1"/>
      <c r="F62" s="1"/>
      <c r="G62" s="13"/>
    </row>
    <row r="63" spans="1:10" s="10" customFormat="1" ht="55.5" customHeight="1" x14ac:dyDescent="0.2">
      <c r="A63" s="25"/>
      <c r="B63" s="43"/>
      <c r="C63" s="1"/>
      <c r="D63" s="1"/>
      <c r="E63" s="1"/>
      <c r="F63" s="1"/>
      <c r="G63" s="13"/>
    </row>
    <row r="64" spans="1:10" s="10" customFormat="1" ht="25.5" customHeight="1" x14ac:dyDescent="0.2">
      <c r="A64" s="25"/>
      <c r="B64" s="43"/>
      <c r="C64" s="1"/>
      <c r="D64" s="1"/>
      <c r="E64" s="1"/>
      <c r="F64" s="1"/>
      <c r="G64" s="13"/>
    </row>
    <row r="65" spans="1:7" s="10" customFormat="1" ht="18.75" customHeight="1" x14ac:dyDescent="0.2">
      <c r="A65" s="25"/>
      <c r="B65" s="43"/>
      <c r="C65" s="1"/>
      <c r="D65" s="1"/>
      <c r="E65" s="1"/>
      <c r="F65" s="1"/>
      <c r="G65" s="13"/>
    </row>
    <row r="66" spans="1:7" s="10" customFormat="1" ht="26.25" customHeight="1" x14ac:dyDescent="0.2">
      <c r="A66" s="25"/>
      <c r="B66" s="43"/>
      <c r="C66" s="1"/>
      <c r="D66" s="1"/>
      <c r="E66" s="1"/>
      <c r="F66" s="1"/>
      <c r="G66" s="13"/>
    </row>
    <row r="67" spans="1:7" ht="2.25" customHeight="1" x14ac:dyDescent="0.2"/>
    <row r="68" spans="1:7" ht="38.25" customHeight="1" x14ac:dyDescent="0.2"/>
    <row r="69" spans="1:7" ht="38.25" customHeight="1" x14ac:dyDescent="0.2"/>
    <row r="70" spans="1:7" ht="17.25" customHeight="1" x14ac:dyDescent="0.2"/>
    <row r="71" spans="1:7" ht="34.5" customHeight="1" x14ac:dyDescent="0.2"/>
    <row r="72" spans="1:7" ht="12" customHeight="1" x14ac:dyDescent="0.2"/>
    <row r="73" spans="1:7" customFormat="1" ht="15.75" customHeight="1" x14ac:dyDescent="0.2">
      <c r="A73" s="25"/>
      <c r="B73" s="43"/>
      <c r="C73" s="1"/>
      <c r="D73" s="1"/>
      <c r="E73" s="1"/>
      <c r="F73" s="1"/>
      <c r="G73" s="13"/>
    </row>
    <row r="74" spans="1:7" customFormat="1" x14ac:dyDescent="0.2">
      <c r="A74" s="25"/>
      <c r="B74" s="43"/>
      <c r="C74" s="1"/>
      <c r="D74" s="1"/>
      <c r="E74" s="1"/>
      <c r="F74" s="1"/>
      <c r="G74" s="13"/>
    </row>
    <row r="75" spans="1:7" customFormat="1" ht="16.5" customHeight="1" x14ac:dyDescent="0.2">
      <c r="A75" s="25"/>
      <c r="B75" s="43"/>
      <c r="C75" s="1"/>
      <c r="D75" s="1"/>
      <c r="E75" s="1"/>
      <c r="F75" s="1"/>
      <c r="G75" s="13"/>
    </row>
    <row r="76" spans="1:7" customFormat="1" ht="20.25" customHeight="1" x14ac:dyDescent="0.2">
      <c r="A76" s="25"/>
      <c r="B76" s="43"/>
      <c r="C76" s="1"/>
      <c r="D76" s="1"/>
      <c r="E76" s="1"/>
      <c r="F76" s="1"/>
      <c r="G76" s="13"/>
    </row>
    <row r="77" spans="1:7" ht="15.75" customHeight="1" x14ac:dyDescent="0.2"/>
    <row r="81" spans="1:7" customFormat="1" ht="14.25" customHeight="1" x14ac:dyDescent="0.2">
      <c r="A81" s="25"/>
      <c r="B81" s="43"/>
      <c r="C81" s="1"/>
      <c r="D81" s="1"/>
      <c r="E81" s="1"/>
      <c r="F81" s="1"/>
      <c r="G81" s="13"/>
    </row>
    <row r="82" spans="1:7" customFormat="1" ht="18" customHeight="1" x14ac:dyDescent="0.2">
      <c r="A82" s="25"/>
      <c r="B82" s="43"/>
      <c r="C82" s="1"/>
      <c r="D82" s="1"/>
      <c r="E82" s="1"/>
      <c r="F82" s="1"/>
      <c r="G82" s="13"/>
    </row>
    <row r="85" spans="1:7" ht="12.75" customHeight="1" x14ac:dyDescent="0.2"/>
    <row r="89" spans="1:7" ht="7.5" customHeight="1" x14ac:dyDescent="0.2"/>
  </sheetData>
  <mergeCells count="11">
    <mergeCell ref="A10:G11"/>
    <mergeCell ref="A12:G12"/>
    <mergeCell ref="A54:G55"/>
    <mergeCell ref="A56:G56"/>
    <mergeCell ref="C2:G2"/>
    <mergeCell ref="C3:G3"/>
    <mergeCell ref="C4:G4"/>
    <mergeCell ref="C6:G6"/>
    <mergeCell ref="C51:F51"/>
    <mergeCell ref="C52:F52"/>
    <mergeCell ref="C53:F53"/>
  </mergeCells>
  <printOptions horizontalCentered="1"/>
  <pageMargins left="3.937007874015748E-2" right="7.874015748031496E-2" top="0.39370078740157483" bottom="0.59055118110236227" header="0" footer="0"/>
  <pageSetup scale="63" orientation="portrait" r:id="rId1"/>
  <headerFooter alignWithMargins="0">
    <oddFooter xml:space="preserve">&amp;RPág. &amp;P de &amp;N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38100</xdr:colOff>
                    <xdr:row>56</xdr:row>
                    <xdr:rowOff>0</xdr:rowOff>
                  </from>
                  <to>
                    <xdr:col>0</xdr:col>
                    <xdr:colOff>342900</xdr:colOff>
                    <xdr:row>56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38100</xdr:colOff>
                    <xdr:row>56</xdr:row>
                    <xdr:rowOff>0</xdr:rowOff>
                  </from>
                  <to>
                    <xdr:col>0</xdr:col>
                    <xdr:colOff>342900</xdr:colOff>
                    <xdr:row>56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28575</xdr:colOff>
                    <xdr:row>56</xdr:row>
                    <xdr:rowOff>0</xdr:rowOff>
                  </from>
                  <to>
                    <xdr:col>0</xdr:col>
                    <xdr:colOff>342900</xdr:colOff>
                    <xdr:row>56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28575</xdr:colOff>
                    <xdr:row>56</xdr:row>
                    <xdr:rowOff>0</xdr:rowOff>
                  </from>
                  <to>
                    <xdr:col>0</xdr:col>
                    <xdr:colOff>342900</xdr:colOff>
                    <xdr:row>56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28575</xdr:colOff>
                    <xdr:row>56</xdr:row>
                    <xdr:rowOff>0</xdr:rowOff>
                  </from>
                  <to>
                    <xdr:col>0</xdr:col>
                    <xdr:colOff>342900</xdr:colOff>
                    <xdr:row>56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0</xdr:col>
                    <xdr:colOff>28575</xdr:colOff>
                    <xdr:row>56</xdr:row>
                    <xdr:rowOff>0</xdr:rowOff>
                  </from>
                  <to>
                    <xdr:col>0</xdr:col>
                    <xdr:colOff>342900</xdr:colOff>
                    <xdr:row>56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8</vt:lpstr>
      <vt:lpstr>'Formato 8'!Títulos_a_imprimir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HP</cp:lastModifiedBy>
  <dcterms:created xsi:type="dcterms:W3CDTF">2019-10-07T21:05:06Z</dcterms:created>
  <dcterms:modified xsi:type="dcterms:W3CDTF">2023-04-25T16:03:11Z</dcterms:modified>
</cp:coreProperties>
</file>