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MANTENIMIENTO UPS 2023\"/>
    </mc:Choice>
  </mc:AlternateContent>
  <xr:revisionPtr revIDLastSave="0" documentId="13_ncr:1_{A20AB41A-7957-4843-822C-90C2E208A348}" xr6:coauthVersionLast="47" xr6:coauthVersionMax="47" xr10:uidLastSave="{00000000-0000-0000-0000-000000000000}"/>
  <bookViews>
    <workbookView xWindow="-120" yWindow="-120" windowWidth="20730" windowHeight="11160" xr2:uid="{FBBDFF36-3AF5-424B-B498-EE588B1279EE}"/>
  </bookViews>
  <sheets>
    <sheet name="Sheet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4" l="1"/>
  <c r="G15" i="4"/>
  <c r="G17" i="4" l="1"/>
  <c r="G18" i="4" s="1"/>
  <c r="G19" i="4" s="1"/>
  <c r="G11" i="4"/>
  <c r="G21" i="4" l="1"/>
  <c r="G22" i="4" s="1"/>
  <c r="G23" i="4" s="1"/>
  <c r="G12" i="4"/>
  <c r="G13" i="4" s="1"/>
</calcChain>
</file>

<file path=xl/sharedStrings.xml><?xml version="1.0" encoding="utf-8"?>
<sst xmlns="http://schemas.openxmlformats.org/spreadsheetml/2006/main" count="52" uniqueCount="41">
  <si>
    <t>DETALLE</t>
  </si>
  <si>
    <t>UBICACIÓN</t>
  </si>
  <si>
    <t>CANT</t>
  </si>
  <si>
    <t>Iva 19%</t>
  </si>
  <si>
    <t>Total</t>
  </si>
  <si>
    <t>VALOR TOTAL</t>
  </si>
  <si>
    <t>Subtotal</t>
  </si>
  <si>
    <t>En el caso de requerir mantenimiento correctivo, el contratista debe documentar el diagnostico técnico y la solución a la falla del equipo, remitirla al supervisor.</t>
  </si>
  <si>
    <t>Nota: El formato debe ser enviado al supervisor del contrato para la aprobación y/o modificación por parte de la entidad, antes de realizar la primera visita de mantenimiento preventivo.</t>
  </si>
  <si>
    <t>1. Comprobación de todos los indicadores de la UPS, visuales y sonoros.</t>
  </si>
  <si>
    <t>2.  Inspección visual externa, comprobación de todas las conexiones, alimentación de la UPS, analizando contactos incorrectos que puedan causar mal funcionamiento o daños al equipo, haciendo una revisión general del equipo.</t>
  </si>
  <si>
    <t>3.  Revisión y validación de las etapas de: control y potencia.</t>
  </si>
  <si>
    <t>4.  Toma de medición y revisión de cada una de las baterías de cada equipo.</t>
  </si>
  <si>
    <t>5.  Comprobación de estabilidad y estado de carga de la batería, incluyendo una prueba funcional mediante corte de suministro eléctrico, garantizando un tiempo mínimo de 15 minutos.</t>
  </si>
  <si>
    <t>6.  Realizar una limpieza de contactos con un limpiador especializado.</t>
  </si>
  <si>
    <t>7.  Limpieza del equipo en la parte interna y externamente. Incluye las tarjetas electrónicas de control y potencia, empleando sopladoras de aire. Esto debe ser una limpieza general del equipo.</t>
  </si>
  <si>
    <t>8.  Calibración y validación de valores eléctricos, empleando equipos de medición externa de precisión (tester, multímetro u osciloscopio).</t>
  </si>
  <si>
    <t>9.  Si la UPS es de la marca CDP y modelo UPO 33-20, cada visita se debe borrar los eventos en la memoria del equipo, para evitar alarmas por llenado de memoria, con esto garantizamos eliminar mensajes en el display y apagar sonidos de alarma.</t>
  </si>
  <si>
    <t>11. Verificación después de la limpieza y validación del firmware, que la UPS queda en condiciones de funcionamiento óptimo mediante una prueba con suspensión del suministro eléctrico principal.</t>
  </si>
  <si>
    <t>10. Actualización de software de control, drivers, entre otros (si hay una nueva versión del fabricante).</t>
  </si>
  <si>
    <t>12. Comprobación y recomendaciones del ambiente de trabajo de la UPS, con respecto a condiciones físicas de temperatura y humedad.</t>
  </si>
  <si>
    <t>13. Elaborar un registro escrito en un formato del contratista, donde se evidencia las actividades, lecturas de mediciones encontradas y registradas: voltajes de entrada y salida, corriente, temperatura y el estado de funcionamiento en el que queda el equipo. Adicionalmente, la identificación de cada equipo (modelo, serial, marca, capacidad). Además, debe contener información de fecha, empresa y funcionario que ejecuta el mantenimiento. Esta información es la mínima requerida por la entidad.</t>
  </si>
  <si>
    <t>El mantenimiento debe incluir</t>
  </si>
  <si>
    <t>VALOR UNIT</t>
  </si>
  <si>
    <t>No de mantenimientos</t>
  </si>
  <si>
    <t>IVA 19%</t>
  </si>
  <si>
    <t>Dosq - Rack</t>
  </si>
  <si>
    <t>-</t>
  </si>
  <si>
    <t>Mto preventivo ups on line de 30kva incluye reconexion</t>
  </si>
  <si>
    <t>Mto preventivo ups on line de 20kva incluye reconexion</t>
  </si>
  <si>
    <t>Mto preventivo ups on line de 10kva incluye reconexion</t>
  </si>
  <si>
    <t>Mto preventivo ups on line de 5kva  incluye reconexion</t>
  </si>
  <si>
    <t>Mto preventivo ups on line de 3kva  incluye reconexion</t>
  </si>
  <si>
    <t>Suministro e instalacion de Baterias para UPS powersun pws33-10 de 10kva S/N R010KT8642</t>
  </si>
  <si>
    <t>Suministro e instalacion de  Baterias para UPS powersun psw20k de 20kva S/N R020KT8601</t>
  </si>
  <si>
    <t>Item</t>
  </si>
  <si>
    <t>Armenia - Rack</t>
  </si>
  <si>
    <t>PRESUPUESTO OFICIAL</t>
  </si>
  <si>
    <r>
      <rPr>
        <b/>
        <sz val="11"/>
        <color theme="1"/>
        <rFont val="Arial Narrow"/>
        <family val="2"/>
      </rPr>
      <t xml:space="preserve">OBJETO: </t>
    </r>
    <r>
      <rPr>
        <sz val="11"/>
        <color theme="1"/>
        <rFont val="Arial Narrow"/>
        <family val="2"/>
      </rPr>
      <t>Realizar los mantenimientos preventivos y suministro de baterias de las UPS (Uninterruptible Power Supply ) pertenecientes a la Territorial Quindío Risaralda de la Escuela Superior de Administración Pública - Esap, para el año 2023, de conformidad con las especificaciones técnicas descritas en los estudios previos.</t>
    </r>
  </si>
  <si>
    <t>PRESUPUESTO TOTAL (suma del items del 1 al 7)</t>
  </si>
  <si>
    <t xml:space="preserve">Valor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</si>
</sst>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5" fontId="3" fillId="0" borderId="17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2" borderId="17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0" fontId="1" fillId="2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165" fontId="1" fillId="2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9343F-1680-4B70-99FC-8B5B5DDC763F}">
  <dimension ref="A1:G39"/>
  <sheetViews>
    <sheetView tabSelected="1" topLeftCell="A11" zoomScaleNormal="100" workbookViewId="0">
      <selection activeCell="I16" sqref="I16"/>
    </sheetView>
  </sheetViews>
  <sheetFormatPr baseColWidth="10" defaultColWidth="9" defaultRowHeight="12" x14ac:dyDescent="0.2"/>
  <cols>
    <col min="1" max="1" width="6.42578125" style="1" customWidth="1"/>
    <col min="2" max="2" width="34" style="1" customWidth="1"/>
    <col min="3" max="3" width="10" style="1" bestFit="1" customWidth="1"/>
    <col min="4" max="4" width="7.85546875" style="1" customWidth="1"/>
    <col min="5" max="5" width="14.42578125" style="1" customWidth="1"/>
    <col min="6" max="6" width="9" style="1"/>
    <col min="7" max="7" width="16.140625" style="1" bestFit="1" customWidth="1"/>
    <col min="8" max="16384" width="9" style="1"/>
  </cols>
  <sheetData>
    <row r="1" spans="1:7" x14ac:dyDescent="0.2">
      <c r="A1" s="46" t="s">
        <v>37</v>
      </c>
      <c r="B1" s="47"/>
      <c r="C1" s="47"/>
      <c r="D1" s="47"/>
      <c r="E1" s="47"/>
      <c r="F1" s="47"/>
      <c r="G1" s="48"/>
    </row>
    <row r="2" spans="1:7" ht="12.75" thickBot="1" x14ac:dyDescent="0.25">
      <c r="A2" s="49"/>
      <c r="B2" s="50"/>
      <c r="C2" s="50"/>
      <c r="D2" s="50"/>
      <c r="E2" s="50"/>
      <c r="F2" s="50"/>
      <c r="G2" s="51"/>
    </row>
    <row r="3" spans="1:7" ht="56.25" customHeight="1" thickBot="1" x14ac:dyDescent="0.35">
      <c r="A3" s="52" t="s">
        <v>38</v>
      </c>
      <c r="B3" s="53"/>
      <c r="C3" s="53"/>
      <c r="D3" s="53"/>
      <c r="E3" s="53"/>
      <c r="F3" s="53"/>
      <c r="G3" s="54"/>
    </row>
    <row r="4" spans="1:7" ht="12.75" thickBot="1" x14ac:dyDescent="0.25">
      <c r="B4" s="40" t="s">
        <v>0</v>
      </c>
      <c r="C4" s="42" t="s">
        <v>1</v>
      </c>
      <c r="D4" s="44" t="s">
        <v>2</v>
      </c>
      <c r="E4" s="42" t="s">
        <v>24</v>
      </c>
      <c r="F4" s="23" t="s">
        <v>40</v>
      </c>
      <c r="G4" s="24"/>
    </row>
    <row r="5" spans="1:7" ht="24.75" thickBot="1" x14ac:dyDescent="0.25">
      <c r="A5" s="17" t="s">
        <v>35</v>
      </c>
      <c r="B5" s="41"/>
      <c r="C5" s="43"/>
      <c r="D5" s="45"/>
      <c r="E5" s="43"/>
      <c r="F5" s="13" t="s">
        <v>23</v>
      </c>
      <c r="G5" s="14" t="s">
        <v>5</v>
      </c>
    </row>
    <row r="6" spans="1:7" ht="24" x14ac:dyDescent="0.2">
      <c r="A6" s="18">
        <v>1</v>
      </c>
      <c r="B6" s="4" t="s">
        <v>28</v>
      </c>
      <c r="C6" s="5" t="s">
        <v>26</v>
      </c>
      <c r="D6" s="9">
        <v>1</v>
      </c>
      <c r="E6" s="9">
        <v>1</v>
      </c>
      <c r="F6" s="15">
        <v>443333.33333333331</v>
      </c>
      <c r="G6" s="7">
        <v>443333.33333333331</v>
      </c>
    </row>
    <row r="7" spans="1:7" ht="24" x14ac:dyDescent="0.2">
      <c r="A7" s="18">
        <v>2</v>
      </c>
      <c r="B7" s="8" t="s">
        <v>29</v>
      </c>
      <c r="C7" s="2" t="s">
        <v>26</v>
      </c>
      <c r="D7" s="6">
        <v>1</v>
      </c>
      <c r="E7" s="6">
        <v>1</v>
      </c>
      <c r="F7" s="15">
        <v>323333.33333333331</v>
      </c>
      <c r="G7" s="7">
        <v>323333.33333333331</v>
      </c>
    </row>
    <row r="8" spans="1:7" ht="32.25" customHeight="1" x14ac:dyDescent="0.2">
      <c r="A8" s="18">
        <v>3</v>
      </c>
      <c r="B8" s="8" t="s">
        <v>30</v>
      </c>
      <c r="C8" s="2" t="s">
        <v>26</v>
      </c>
      <c r="D8" s="6">
        <v>1</v>
      </c>
      <c r="E8" s="6">
        <v>1</v>
      </c>
      <c r="F8" s="15">
        <v>163333.33333333334</v>
      </c>
      <c r="G8" s="7">
        <v>163333.33333333334</v>
      </c>
    </row>
    <row r="9" spans="1:7" ht="26.25" customHeight="1" x14ac:dyDescent="0.2">
      <c r="A9" s="18">
        <v>4</v>
      </c>
      <c r="B9" s="8" t="s">
        <v>31</v>
      </c>
      <c r="C9" s="2" t="s">
        <v>36</v>
      </c>
      <c r="D9" s="6">
        <v>1</v>
      </c>
      <c r="E9" s="6">
        <v>1</v>
      </c>
      <c r="F9" s="15">
        <v>110000</v>
      </c>
      <c r="G9" s="7">
        <v>110000</v>
      </c>
    </row>
    <row r="10" spans="1:7" ht="24.75" customHeight="1" x14ac:dyDescent="0.2">
      <c r="A10" s="18">
        <v>5</v>
      </c>
      <c r="B10" s="8" t="s">
        <v>32</v>
      </c>
      <c r="C10" s="2" t="s">
        <v>26</v>
      </c>
      <c r="D10" s="6">
        <v>1</v>
      </c>
      <c r="E10" s="6">
        <v>1</v>
      </c>
      <c r="F10" s="15">
        <v>63333.333333333336</v>
      </c>
      <c r="G10" s="7">
        <v>63333.333333333336</v>
      </c>
    </row>
    <row r="11" spans="1:7" x14ac:dyDescent="0.2">
      <c r="A11" s="18"/>
      <c r="B11" s="27"/>
      <c r="C11" s="28"/>
      <c r="D11" s="28"/>
      <c r="E11" s="28"/>
      <c r="F11" s="15" t="s">
        <v>6</v>
      </c>
      <c r="G11" s="7">
        <f>SUM(G6:G10)</f>
        <v>1103333.3333333333</v>
      </c>
    </row>
    <row r="12" spans="1:7" ht="12.75" thickBot="1" x14ac:dyDescent="0.25">
      <c r="A12" s="18"/>
      <c r="B12" s="29"/>
      <c r="C12" s="30"/>
      <c r="D12" s="30"/>
      <c r="E12" s="30"/>
      <c r="F12" s="16" t="s">
        <v>25</v>
      </c>
      <c r="G12" s="10">
        <f>0.19*G11</f>
        <v>209633.33333333331</v>
      </c>
    </row>
    <row r="13" spans="1:7" ht="12.75" thickBot="1" x14ac:dyDescent="0.25">
      <c r="A13" s="18"/>
      <c r="B13" s="29"/>
      <c r="C13" s="30"/>
      <c r="D13" s="30"/>
      <c r="E13" s="30"/>
      <c r="F13" s="11" t="s">
        <v>4</v>
      </c>
      <c r="G13" s="12">
        <f>+G11+G12</f>
        <v>1312966.6666666665</v>
      </c>
    </row>
    <row r="14" spans="1:7" ht="14.25" customHeight="1" x14ac:dyDescent="0.2">
      <c r="A14" s="18"/>
      <c r="B14" s="31"/>
      <c r="C14" s="32"/>
      <c r="D14" s="32"/>
      <c r="E14" s="32"/>
      <c r="F14" s="25"/>
      <c r="G14" s="26"/>
    </row>
    <row r="15" spans="1:7" ht="33.75" customHeight="1" x14ac:dyDescent="0.2">
      <c r="A15" s="18">
        <v>6</v>
      </c>
      <c r="B15" s="8" t="s">
        <v>33</v>
      </c>
      <c r="C15" s="2" t="s">
        <v>26</v>
      </c>
      <c r="D15" s="6">
        <v>22</v>
      </c>
      <c r="E15" s="6" t="s">
        <v>27</v>
      </c>
      <c r="F15" s="15">
        <v>158000</v>
      </c>
      <c r="G15" s="7">
        <f>+D15*F15</f>
        <v>3476000</v>
      </c>
    </row>
    <row r="16" spans="1:7" ht="36" x14ac:dyDescent="0.2">
      <c r="A16" s="18">
        <v>7</v>
      </c>
      <c r="B16" s="8" t="s">
        <v>34</v>
      </c>
      <c r="C16" s="2" t="s">
        <v>26</v>
      </c>
      <c r="D16" s="6">
        <v>34</v>
      </c>
      <c r="E16" s="6" t="s">
        <v>27</v>
      </c>
      <c r="F16" s="15">
        <v>159666.66666666666</v>
      </c>
      <c r="G16" s="7">
        <f>+D16*F16</f>
        <v>5428666.666666666</v>
      </c>
    </row>
    <row r="17" spans="2:7" x14ac:dyDescent="0.2">
      <c r="B17" s="27"/>
      <c r="C17" s="28"/>
      <c r="D17" s="28"/>
      <c r="E17" s="28"/>
      <c r="F17" s="15" t="s">
        <v>6</v>
      </c>
      <c r="G17" s="7">
        <f>SUM(G15:G16)</f>
        <v>8904666.666666666</v>
      </c>
    </row>
    <row r="18" spans="2:7" ht="14.25" customHeight="1" thickBot="1" x14ac:dyDescent="0.25">
      <c r="B18" s="29"/>
      <c r="C18" s="30"/>
      <c r="D18" s="30"/>
      <c r="E18" s="30"/>
      <c r="F18" s="16" t="s">
        <v>25</v>
      </c>
      <c r="G18" s="10">
        <f>0.19*G17</f>
        <v>1691886.6666666665</v>
      </c>
    </row>
    <row r="19" spans="2:7" ht="14.25" customHeight="1" thickBot="1" x14ac:dyDescent="0.25">
      <c r="B19" s="29"/>
      <c r="C19" s="30"/>
      <c r="D19" s="30"/>
      <c r="E19" s="30"/>
      <c r="F19" s="11" t="s">
        <v>4</v>
      </c>
      <c r="G19" s="12">
        <f>+G17+G18</f>
        <v>10596553.333333332</v>
      </c>
    </row>
    <row r="20" spans="2:7" ht="14.65" customHeight="1" x14ac:dyDescent="0.2">
      <c r="B20" s="31"/>
      <c r="C20" s="32"/>
      <c r="D20" s="32"/>
      <c r="E20" s="32"/>
      <c r="F20" s="25"/>
      <c r="G20" s="26"/>
    </row>
    <row r="21" spans="2:7" ht="12.75" x14ac:dyDescent="0.2">
      <c r="B21" s="33" t="s">
        <v>39</v>
      </c>
      <c r="C21" s="34"/>
      <c r="D21" s="34"/>
      <c r="E21" s="35"/>
      <c r="F21" s="55" t="s">
        <v>6</v>
      </c>
      <c r="G21" s="56">
        <f>+G11+G17</f>
        <v>10008000</v>
      </c>
    </row>
    <row r="22" spans="2:7" ht="12.75" thickBot="1" x14ac:dyDescent="0.25">
      <c r="B22" s="36"/>
      <c r="C22" s="37"/>
      <c r="D22" s="37"/>
      <c r="E22" s="37"/>
      <c r="F22" s="57" t="s">
        <v>3</v>
      </c>
      <c r="G22" s="58">
        <f>+G21*0.19</f>
        <v>1901520</v>
      </c>
    </row>
    <row r="23" spans="2:7" ht="12.75" thickBot="1" x14ac:dyDescent="0.25">
      <c r="B23" s="38"/>
      <c r="C23" s="39"/>
      <c r="D23" s="39"/>
      <c r="E23" s="39"/>
      <c r="F23" s="21" t="s">
        <v>4</v>
      </c>
      <c r="G23" s="19">
        <f>+G21+G22</f>
        <v>11909520</v>
      </c>
    </row>
    <row r="24" spans="2:7" ht="15" x14ac:dyDescent="0.25">
      <c r="B24" s="3" t="s">
        <v>22</v>
      </c>
      <c r="C24"/>
      <c r="D24"/>
      <c r="E24"/>
      <c r="F24"/>
      <c r="G24" s="20"/>
    </row>
    <row r="25" spans="2:7" ht="12.75" x14ac:dyDescent="0.2">
      <c r="B25" s="22" t="s">
        <v>9</v>
      </c>
      <c r="C25" s="22"/>
      <c r="D25" s="22"/>
      <c r="E25" s="22"/>
      <c r="F25" s="22"/>
      <c r="G25" s="22"/>
    </row>
    <row r="26" spans="2:7" ht="12.75" x14ac:dyDescent="0.2">
      <c r="B26" s="22" t="s">
        <v>10</v>
      </c>
      <c r="C26" s="22"/>
      <c r="D26" s="22"/>
      <c r="E26" s="22"/>
      <c r="F26" s="22"/>
      <c r="G26" s="22"/>
    </row>
    <row r="27" spans="2:7" ht="12.75" x14ac:dyDescent="0.2">
      <c r="B27" s="22" t="s">
        <v>11</v>
      </c>
      <c r="C27" s="22"/>
      <c r="D27" s="22"/>
      <c r="E27" s="22"/>
      <c r="F27" s="22"/>
      <c r="G27" s="22"/>
    </row>
    <row r="28" spans="2:7" ht="12.75" x14ac:dyDescent="0.2">
      <c r="B28" s="22" t="s">
        <v>12</v>
      </c>
      <c r="C28" s="22"/>
      <c r="D28" s="22"/>
      <c r="E28" s="22"/>
      <c r="F28" s="22"/>
      <c r="G28" s="22"/>
    </row>
    <row r="29" spans="2:7" ht="12.75" x14ac:dyDescent="0.2">
      <c r="B29" s="22" t="s">
        <v>13</v>
      </c>
      <c r="C29" s="22"/>
      <c r="D29" s="22"/>
      <c r="E29" s="22"/>
      <c r="F29" s="22"/>
      <c r="G29" s="22"/>
    </row>
    <row r="30" spans="2:7" ht="12.75" x14ac:dyDescent="0.2">
      <c r="B30" s="22" t="s">
        <v>14</v>
      </c>
      <c r="C30" s="22"/>
      <c r="D30" s="22"/>
      <c r="E30" s="22"/>
      <c r="F30" s="22"/>
      <c r="G30" s="22"/>
    </row>
    <row r="31" spans="2:7" ht="12.75" x14ac:dyDescent="0.2">
      <c r="B31" s="22" t="s">
        <v>15</v>
      </c>
      <c r="C31" s="22"/>
      <c r="D31" s="22"/>
      <c r="E31" s="22"/>
      <c r="F31" s="22"/>
      <c r="G31" s="22"/>
    </row>
    <row r="32" spans="2:7" ht="12.75" x14ac:dyDescent="0.2">
      <c r="B32" s="22" t="s">
        <v>16</v>
      </c>
      <c r="C32" s="22"/>
      <c r="D32" s="22"/>
      <c r="E32" s="22"/>
      <c r="F32" s="22"/>
      <c r="G32" s="22"/>
    </row>
    <row r="33" spans="2:7" ht="12.75" x14ac:dyDescent="0.2">
      <c r="B33" s="22" t="s">
        <v>17</v>
      </c>
      <c r="C33" s="22"/>
      <c r="D33" s="22"/>
      <c r="E33" s="22"/>
      <c r="F33" s="22"/>
      <c r="G33" s="22"/>
    </row>
    <row r="34" spans="2:7" ht="12.75" x14ac:dyDescent="0.2">
      <c r="B34" s="22" t="s">
        <v>19</v>
      </c>
      <c r="C34" s="22"/>
      <c r="D34" s="22"/>
      <c r="E34" s="22"/>
      <c r="F34" s="22"/>
      <c r="G34" s="22"/>
    </row>
    <row r="35" spans="2:7" ht="12.75" x14ac:dyDescent="0.2">
      <c r="B35" s="22" t="s">
        <v>18</v>
      </c>
      <c r="C35" s="22"/>
      <c r="D35" s="22"/>
      <c r="E35" s="22"/>
      <c r="F35" s="22"/>
      <c r="G35" s="22"/>
    </row>
    <row r="36" spans="2:7" ht="12.75" x14ac:dyDescent="0.2">
      <c r="B36" s="22" t="s">
        <v>20</v>
      </c>
      <c r="C36" s="22"/>
      <c r="D36" s="22"/>
      <c r="E36" s="22"/>
      <c r="F36" s="22"/>
      <c r="G36" s="22"/>
    </row>
    <row r="37" spans="2:7" ht="12.75" x14ac:dyDescent="0.2">
      <c r="B37" s="22" t="s">
        <v>21</v>
      </c>
      <c r="C37" s="22"/>
      <c r="D37" s="22"/>
      <c r="E37" s="22"/>
      <c r="F37" s="22"/>
      <c r="G37" s="22"/>
    </row>
    <row r="38" spans="2:7" ht="12.75" x14ac:dyDescent="0.2">
      <c r="B38" s="22" t="s">
        <v>8</v>
      </c>
      <c r="C38" s="22"/>
      <c r="D38" s="22"/>
      <c r="E38" s="22"/>
      <c r="F38" s="22"/>
      <c r="G38" s="22"/>
    </row>
    <row r="39" spans="2:7" ht="12.75" x14ac:dyDescent="0.2">
      <c r="B39" s="22" t="s">
        <v>7</v>
      </c>
      <c r="C39" s="22"/>
      <c r="D39" s="22"/>
      <c r="E39" s="22"/>
      <c r="F39" s="22"/>
      <c r="G39" s="22"/>
    </row>
  </sheetData>
  <mergeCells count="28">
    <mergeCell ref="B4:B5"/>
    <mergeCell ref="C4:C5"/>
    <mergeCell ref="D4:D5"/>
    <mergeCell ref="E4:E5"/>
    <mergeCell ref="A1:G2"/>
    <mergeCell ref="A3:G3"/>
    <mergeCell ref="B29:G29"/>
    <mergeCell ref="B30:G30"/>
    <mergeCell ref="B11:E14"/>
    <mergeCell ref="B17:E20"/>
    <mergeCell ref="B21:E21"/>
    <mergeCell ref="B22:E23"/>
    <mergeCell ref="B37:G37"/>
    <mergeCell ref="B38:G38"/>
    <mergeCell ref="B39:G39"/>
    <mergeCell ref="F4:G4"/>
    <mergeCell ref="F14:G14"/>
    <mergeCell ref="F20:G20"/>
    <mergeCell ref="B31:G31"/>
    <mergeCell ref="B32:G32"/>
    <mergeCell ref="B33:G33"/>
    <mergeCell ref="B34:G34"/>
    <mergeCell ref="B35:G35"/>
    <mergeCell ref="B36:G36"/>
    <mergeCell ref="B25:G25"/>
    <mergeCell ref="B26:G26"/>
    <mergeCell ref="B27:G27"/>
    <mergeCell ref="B28:G2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Ruiz Duque</dc:creator>
  <cp:lastModifiedBy>ALEJO</cp:lastModifiedBy>
  <cp:lastPrinted>2022-05-18T21:33:23Z</cp:lastPrinted>
  <dcterms:created xsi:type="dcterms:W3CDTF">2022-04-18T15:26:11Z</dcterms:created>
  <dcterms:modified xsi:type="dcterms:W3CDTF">2023-05-12T16:04:35Z</dcterms:modified>
</cp:coreProperties>
</file>