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atia\Desktop\SENA PROCESOS\SERVICIOS PERSONALES\INSTRUCTORES TITULADA\PARA AVAL\"/>
    </mc:Choice>
  </mc:AlternateContent>
  <xr:revisionPtr revIDLastSave="0" documentId="13_ncr:1_{CA0D58BA-6B46-4429-A949-D238B7595A4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3" i="1" l="1"/>
  <c r="G143" i="1"/>
  <c r="G57" i="1" l="1"/>
  <c r="H57" i="1"/>
  <c r="H131" i="1"/>
  <c r="G131" i="1"/>
  <c r="H119" i="1"/>
  <c r="G119" i="1"/>
  <c r="H112" i="1"/>
  <c r="G112" i="1"/>
  <c r="H98" i="1" l="1"/>
  <c r="G98" i="1"/>
  <c r="H87" i="1"/>
  <c r="G87" i="1"/>
  <c r="H78" i="1"/>
  <c r="G78" i="1"/>
  <c r="H67" i="1"/>
  <c r="G67" i="1"/>
  <c r="G54" i="1" l="1"/>
  <c r="H54" i="1"/>
  <c r="H53" i="1"/>
  <c r="G53" i="1"/>
  <c r="H52" i="1"/>
  <c r="G52" i="1"/>
  <c r="H56" i="1" l="1"/>
  <c r="G56" i="1"/>
  <c r="H44" i="1"/>
  <c r="G44" i="1"/>
  <c r="H43" i="1"/>
  <c r="G43" i="1"/>
  <c r="H27" i="1"/>
  <c r="H35" i="1" s="1"/>
  <c r="G27" i="1"/>
  <c r="G35" i="1" s="1"/>
  <c r="H19" i="1"/>
  <c r="H21" i="1"/>
  <c r="G21" i="1"/>
  <c r="H20" i="1"/>
  <c r="G20" i="1"/>
  <c r="H46" i="1" l="1"/>
  <c r="G23" i="1"/>
  <c r="H23" i="1"/>
  <c r="G46" i="1"/>
  <c r="H14" i="1" l="1"/>
  <c r="G14" i="1"/>
  <c r="G16" i="1" s="1"/>
  <c r="H16" i="1"/>
</calcChain>
</file>

<file path=xl/sharedStrings.xml><?xml version="1.0" encoding="utf-8"?>
<sst xmlns="http://schemas.openxmlformats.org/spreadsheetml/2006/main" count="395" uniqueCount="90">
  <si>
    <t>FORMACIÓN ACADEMICA</t>
  </si>
  <si>
    <t xml:space="preserve">CUMPLE </t>
  </si>
  <si>
    <t>NO CUMPLE</t>
  </si>
  <si>
    <t>EXPERIENCIA</t>
  </si>
  <si>
    <t>EXPERIENCIA RELACIONADA</t>
  </si>
  <si>
    <t>ENTIDAD</t>
  </si>
  <si>
    <t>Fecha de Ingreso</t>
  </si>
  <si>
    <t>(DD/MM/AAAA)</t>
  </si>
  <si>
    <t>Fecha de Retiro</t>
  </si>
  <si>
    <t>Meses</t>
  </si>
  <si>
    <t>Días</t>
  </si>
  <si>
    <t>SI</t>
  </si>
  <si>
    <t>NO</t>
  </si>
  <si>
    <t>CUMPLE</t>
  </si>
  <si>
    <t>TOTAL EXPERIENCIA RELACIONADA</t>
  </si>
  <si>
    <t>NOMBRE</t>
  </si>
  <si>
    <t>X</t>
  </si>
  <si>
    <t>SENA - CAAG</t>
  </si>
  <si>
    <t>COLEGIO ESPIRITU SANTO</t>
  </si>
  <si>
    <t>INGENIERO INDUSTRIAL</t>
  </si>
  <si>
    <t>SENA</t>
  </si>
  <si>
    <t>INGENIERO DE SISTEMAS</t>
  </si>
  <si>
    <t>GESTION DE LA FORMACION PROFESIONAL INTEGRAL</t>
  </si>
  <si>
    <t>MIEMBRO DE COMITÉ DE VERIFICACIÓN POR BANCO DE INSTRUCTORES:</t>
  </si>
  <si>
    <t>PERIODO:</t>
  </si>
  <si>
    <t>VERIFICACION IDONEIDAD Y EXPERIENCIA  INSTRUCTORES PROGRAMA TITULADA Y COMPLEMENTARIA</t>
  </si>
  <si>
    <t>UNIVERSIDAD TECNÓLOGICA DE PEREIRA</t>
  </si>
  <si>
    <t>SENA - CLPE</t>
  </si>
  <si>
    <t>ELIZABETH EUGENIA DURAN RIOS</t>
  </si>
  <si>
    <t>Erick del Catillo Arquitectos SAS</t>
  </si>
  <si>
    <t>FUNDACION EMPRESAS EN ACCION</t>
  </si>
  <si>
    <t>INGENIERO AMBIENTAL Y SANITARIO</t>
  </si>
  <si>
    <t xml:space="preserve">Profesional en
Marketing y
Negocios </t>
  </si>
  <si>
    <t>FABIO ANDRES ACUÑA PARODI</t>
  </si>
  <si>
    <t>UNIVERSIDAD SERGIO ARBOLEDA</t>
  </si>
  <si>
    <t>NADIA REYES POLO</t>
  </si>
  <si>
    <t>COMUNICADORA SOCIAL Y PERIODISTA</t>
  </si>
  <si>
    <t>JARDIN LUCECITAS</t>
  </si>
  <si>
    <t>COLEGIO BURECHE</t>
  </si>
  <si>
    <t>FUNDACION PASO FIRME</t>
  </si>
  <si>
    <t>ANGELO ALESSANDRO ARAGON ABELLO</t>
  </si>
  <si>
    <t>ESCUELA DE IDIOMAS CAMBRIDGE</t>
  </si>
  <si>
    <t>TELEPERFORMANCE</t>
  </si>
  <si>
    <t>DIEGO EDINSON MENDOZA LONDOÑO</t>
  </si>
  <si>
    <t>LICENCIADO EN INGLES</t>
  </si>
  <si>
    <t>PASSPORT ACADEMICS LLC</t>
  </si>
  <si>
    <t>POLITECNICO GRAN COLOMBIANO</t>
  </si>
  <si>
    <t>SONIA ESTHER ZAPATA DAZA</t>
  </si>
  <si>
    <t>LICENCIADO EN LENGUAS MODERNAS</t>
  </si>
  <si>
    <t>Colegio IDPHU Bilingüe de Santa Marta</t>
  </si>
  <si>
    <t>Colegio Fundacooedumag</t>
  </si>
  <si>
    <t>Instituto la Milagrosa</t>
  </si>
  <si>
    <t>Centro Pecuario y Agroempresarial del SENA La Dorada Caldas</t>
  </si>
  <si>
    <t>WILSON BLANCO ORTIZ</t>
  </si>
  <si>
    <t>PARQUES NACIONALES NATURALES DE COLOMBIA</t>
  </si>
  <si>
    <t>INGENIERO DE TELECOMUNICACIONES</t>
  </si>
  <si>
    <t>LUIS EFREN ROJAS MONTAÑEZ</t>
  </si>
  <si>
    <t>FUNDACION UNIPANAMERICADA</t>
  </si>
  <si>
    <t>UNIVERSIDAD PILOTO DE COLOMBIA</t>
  </si>
  <si>
    <t>VIGENCIA 2023</t>
  </si>
  <si>
    <t xml:space="preserve">LEONARDO  PALACIO </t>
  </si>
  <si>
    <t xml:space="preserve">INGENIERO AGRONIMICO </t>
  </si>
  <si>
    <t xml:space="preserve">MINISTERIO DE JUSTICIA Y DERECHO </t>
  </si>
  <si>
    <t xml:space="preserve">SERVICIO NACIONAL DE APRENDIZAJE </t>
  </si>
  <si>
    <t xml:space="preserve">01/11/20007 </t>
  </si>
  <si>
    <t xml:space="preserve">PRESIDENCIA DE LA REPUBLICA DE COLOMBIA </t>
  </si>
  <si>
    <t xml:space="preserve">ARRECIFES </t>
  </si>
  <si>
    <t xml:space="preserve">INCODER </t>
  </si>
  <si>
    <t xml:space="preserve">ASOCIACIÒN HORTIFRUTIFERA DE COLOMBIA </t>
  </si>
  <si>
    <t xml:space="preserve">SIERRA INC </t>
  </si>
  <si>
    <t>JOSE JANICA</t>
  </si>
  <si>
    <t>INGENIERO ELECTRICISTA</t>
  </si>
  <si>
    <t>CHANEMECOMERCIAL S.A.</t>
  </si>
  <si>
    <t>C JANICA</t>
  </si>
  <si>
    <t>PROMETEO</t>
  </si>
  <si>
    <t>05/01//2017</t>
  </si>
  <si>
    <t>INGENIERO AGRICOLA</t>
  </si>
  <si>
    <t>NELSON GUZMAN</t>
  </si>
  <si>
    <t>CORPOICA</t>
  </si>
  <si>
    <t>BANCO DE LA REPÚBLICA</t>
  </si>
  <si>
    <t>UNIVERSIDAD DEL MAGDALENA</t>
  </si>
  <si>
    <t>RUBEN SANCHEZ</t>
  </si>
  <si>
    <t>ITSA</t>
  </si>
  <si>
    <t>REGISTRADURIA</t>
  </si>
  <si>
    <t>SALUD OCUPACIONAL</t>
  </si>
  <si>
    <t xml:space="preserve">INGENIERO INDUSTRIAL </t>
  </si>
  <si>
    <t>DUWAR MEDINA</t>
  </si>
  <si>
    <t>FUNDACION FUTURO POR COLOMBIA</t>
  </si>
  <si>
    <t xml:space="preserve">COORPORACIÒN DE ESTUDIOS TECNICOS DE LA REGION COLOMBIANA </t>
  </si>
  <si>
    <t>ANEXO 1.1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</si>
</sst>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5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7" borderId="0" xfId="0" applyFont="1" applyFill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164" fontId="1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horizontal="justify" vertical="center" wrapText="1"/>
    </xf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1" fillId="0" borderId="7" xfId="0" applyFont="1" applyBorder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14" fontId="1" fillId="0" borderId="0" xfId="0" applyNumberFormat="1" applyFont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2" fillId="0" borderId="8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7" borderId="9" xfId="0" applyFont="1" applyFill="1" applyBorder="1" applyAlignment="1">
      <alignment horizontal="center" vertical="center" wrapText="1"/>
    </xf>
    <xf numFmtId="0" fontId="2" fillId="7" borderId="6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1352550</xdr:colOff>
      <xdr:row>1</xdr:row>
      <xdr:rowOff>95250</xdr:rowOff>
    </xdr:from>
    <xdr:to>
      <xdr:col>4</xdr:col>
      <xdr:colOff>49530</xdr:colOff>
      <xdr:row>1</xdr:row>
      <xdr:rowOff>656590</xdr:rowOff>
    </xdr:to>
    <xdr:pic>
      <xdr:nvPicPr>
        <xdr:cNvPr id="4" name="image3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524375" y="257175"/>
          <a:ext cx="592455" cy="561340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08"/>
  <sheetViews>
    <sheetView tabSelected="1" topLeftCell="A8" zoomScaleNormal="100" workbookViewId="0">
      <selection activeCell="A8" sqref="A8"/>
    </sheetView>
  </sheetViews>
  <sheetFormatPr baseColWidth="10" defaultColWidth="11.42578125" defaultRowHeight="12.75" x14ac:dyDescent="0.25"/>
  <cols>
    <col min="1" max="1" width="14.7109375" style="7" customWidth="1"/>
    <col min="2" max="2" width="21.42578125" style="1" customWidth="1"/>
    <col min="3" max="3" width="11.42578125" style="1"/>
    <col min="4" max="4" width="28.42578125" style="14" customWidth="1"/>
    <col min="5" max="5" width="15.42578125" style="2" customWidth="1"/>
    <col min="6" max="6" width="15" style="2" customWidth="1"/>
    <col min="7" max="7" width="9.42578125" style="2" customWidth="1"/>
    <col min="8" max="8" width="7.42578125" style="2" customWidth="1"/>
    <col min="9" max="9" width="8.5703125" style="2" customWidth="1"/>
    <col min="10" max="10" width="11.42578125" style="2"/>
    <col min="11" max="16384" width="11.42578125" style="1"/>
  </cols>
  <sheetData>
    <row r="1" spans="1:10" x14ac:dyDescent="0.25">
      <c r="A1" s="49"/>
      <c r="B1" s="49"/>
      <c r="C1" s="49"/>
      <c r="D1" s="49"/>
      <c r="E1" s="49"/>
      <c r="F1" s="49"/>
      <c r="G1" s="49"/>
      <c r="H1" s="49"/>
      <c r="I1" s="49"/>
      <c r="J1" s="49"/>
    </row>
    <row r="2" spans="1:10" ht="55.5" customHeight="1" x14ac:dyDescent="0.25">
      <c r="A2" s="49"/>
      <c r="B2" s="49"/>
      <c r="C2" s="49"/>
      <c r="D2" s="49"/>
      <c r="E2" s="49"/>
      <c r="F2" s="49"/>
      <c r="G2" s="49"/>
      <c r="H2" s="49"/>
      <c r="I2" s="49"/>
      <c r="J2" s="49"/>
    </row>
    <row r="3" spans="1:10" x14ac:dyDescent="0.25">
      <c r="A3" s="54" t="s">
        <v>22</v>
      </c>
      <c r="B3" s="54"/>
      <c r="C3" s="54"/>
      <c r="D3" s="54"/>
      <c r="E3" s="54"/>
      <c r="F3" s="54"/>
      <c r="G3" s="54"/>
      <c r="H3" s="54"/>
      <c r="I3" s="54"/>
      <c r="J3" s="54"/>
    </row>
    <row r="4" spans="1:10" x14ac:dyDescent="0.25">
      <c r="A4" s="54" t="s">
        <v>89</v>
      </c>
      <c r="B4" s="54"/>
      <c r="C4" s="54"/>
      <c r="D4" s="54"/>
      <c r="E4" s="54"/>
      <c r="F4" s="54"/>
      <c r="G4" s="54"/>
      <c r="H4" s="54"/>
      <c r="I4" s="54"/>
      <c r="J4" s="54"/>
    </row>
    <row r="5" spans="1:10" x14ac:dyDescent="0.25">
      <c r="A5" s="54" t="s">
        <v>25</v>
      </c>
      <c r="B5" s="54"/>
      <c r="C5" s="54"/>
      <c r="D5" s="54"/>
      <c r="E5" s="54"/>
      <c r="F5" s="54"/>
      <c r="G5" s="54"/>
      <c r="H5" s="54"/>
      <c r="I5" s="54"/>
      <c r="J5" s="54"/>
    </row>
    <row r="6" spans="1:10" x14ac:dyDescent="0.25">
      <c r="A6" s="55" t="s">
        <v>23</v>
      </c>
      <c r="B6" s="55"/>
      <c r="C6" s="55"/>
      <c r="D6" s="55"/>
      <c r="E6" s="55"/>
      <c r="F6" s="55" t="s">
        <v>24</v>
      </c>
      <c r="G6" s="55"/>
      <c r="H6" s="55" t="s">
        <v>59</v>
      </c>
      <c r="I6" s="55"/>
      <c r="J6" s="55"/>
    </row>
    <row r="7" spans="1:10" x14ac:dyDescent="0.25">
      <c r="A7" s="55"/>
      <c r="B7" s="55"/>
      <c r="C7" s="55"/>
      <c r="D7" s="55"/>
      <c r="E7" s="55"/>
      <c r="F7" s="55"/>
      <c r="G7" s="55"/>
      <c r="H7" s="55"/>
      <c r="I7" s="55"/>
      <c r="J7" s="55"/>
    </row>
    <row r="8" spans="1:10" s="2" customFormat="1" ht="30" customHeight="1" x14ac:dyDescent="0.25">
      <c r="A8" s="6" t="s">
        <v>15</v>
      </c>
      <c r="B8" s="51"/>
      <c r="C8" s="51"/>
      <c r="D8" s="52" t="s">
        <v>3</v>
      </c>
      <c r="E8" s="52"/>
      <c r="F8" s="52"/>
      <c r="G8" s="52"/>
      <c r="H8" s="52"/>
      <c r="I8" s="53" t="s">
        <v>4</v>
      </c>
      <c r="J8" s="53"/>
    </row>
    <row r="9" spans="1:10" ht="15" customHeight="1" x14ac:dyDescent="0.25">
      <c r="A9" s="43" t="s">
        <v>28</v>
      </c>
      <c r="B9" s="48" t="s">
        <v>0</v>
      </c>
      <c r="C9" s="48"/>
      <c r="D9" s="32" t="s">
        <v>5</v>
      </c>
      <c r="E9" s="9" t="s">
        <v>6</v>
      </c>
      <c r="F9" s="9" t="s">
        <v>8</v>
      </c>
      <c r="G9" s="32" t="s">
        <v>9</v>
      </c>
      <c r="H9" s="32" t="s">
        <v>10</v>
      </c>
      <c r="I9" s="32" t="s">
        <v>11</v>
      </c>
      <c r="J9" s="32" t="s">
        <v>12</v>
      </c>
    </row>
    <row r="10" spans="1:10" x14ac:dyDescent="0.25">
      <c r="A10" s="43"/>
      <c r="B10" s="9" t="s">
        <v>1</v>
      </c>
      <c r="C10" s="9" t="s">
        <v>2</v>
      </c>
      <c r="D10" s="32"/>
      <c r="E10" s="9" t="s">
        <v>7</v>
      </c>
      <c r="F10" s="9" t="s">
        <v>7</v>
      </c>
      <c r="G10" s="32"/>
      <c r="H10" s="32"/>
      <c r="I10" s="32"/>
      <c r="J10" s="32"/>
    </row>
    <row r="11" spans="1:10" x14ac:dyDescent="0.25">
      <c r="A11" s="43"/>
      <c r="B11" s="12" t="s">
        <v>16</v>
      </c>
      <c r="C11" s="49"/>
      <c r="D11" s="3" t="s">
        <v>29</v>
      </c>
      <c r="E11" s="4">
        <v>42401</v>
      </c>
      <c r="F11" s="4">
        <v>42886</v>
      </c>
      <c r="G11" s="10">
        <v>16</v>
      </c>
      <c r="H11" s="10"/>
      <c r="I11" s="10" t="s">
        <v>16</v>
      </c>
      <c r="J11" s="3"/>
    </row>
    <row r="12" spans="1:10" x14ac:dyDescent="0.25">
      <c r="A12" s="43"/>
      <c r="B12" s="32" t="s">
        <v>31</v>
      </c>
      <c r="C12" s="49"/>
      <c r="D12" s="3" t="s">
        <v>30</v>
      </c>
      <c r="E12" s="4">
        <v>42788</v>
      </c>
      <c r="F12" s="4">
        <v>43951</v>
      </c>
      <c r="G12" s="10">
        <v>38</v>
      </c>
      <c r="H12" s="10">
        <v>7</v>
      </c>
      <c r="I12" s="10" t="s">
        <v>16</v>
      </c>
      <c r="J12" s="3"/>
    </row>
    <row r="13" spans="1:10" ht="25.5" x14ac:dyDescent="0.25">
      <c r="A13" s="43"/>
      <c r="B13" s="32"/>
      <c r="C13" s="49"/>
      <c r="D13" s="3" t="s">
        <v>26</v>
      </c>
      <c r="E13" s="4">
        <v>44411</v>
      </c>
      <c r="F13" s="4">
        <v>44545</v>
      </c>
      <c r="G13" s="10">
        <v>4</v>
      </c>
      <c r="H13" s="10">
        <v>14</v>
      </c>
      <c r="I13" s="10" t="s">
        <v>16</v>
      </c>
      <c r="J13" s="3"/>
    </row>
    <row r="14" spans="1:10" x14ac:dyDescent="0.25">
      <c r="A14" s="43"/>
      <c r="B14" s="32"/>
      <c r="C14" s="49"/>
      <c r="D14" s="3" t="s">
        <v>17</v>
      </c>
      <c r="E14" s="4">
        <v>44676</v>
      </c>
      <c r="F14" s="4">
        <v>44911</v>
      </c>
      <c r="G14" s="17">
        <f>DATEDIF(E14,F14,"YM")</f>
        <v>7</v>
      </c>
      <c r="H14" s="17">
        <f>DATEDIF(E14,F14,"MD")</f>
        <v>21</v>
      </c>
      <c r="I14" s="11" t="s">
        <v>16</v>
      </c>
      <c r="J14" s="3"/>
    </row>
    <row r="15" spans="1:10" x14ac:dyDescent="0.2">
      <c r="A15" s="43"/>
      <c r="B15" s="32"/>
      <c r="C15" s="49"/>
      <c r="D15" s="3"/>
      <c r="E15" s="5"/>
      <c r="F15" s="5"/>
      <c r="G15" s="10"/>
      <c r="H15" s="10"/>
      <c r="I15" s="9" t="s">
        <v>13</v>
      </c>
      <c r="J15" s="9" t="s">
        <v>2</v>
      </c>
    </row>
    <row r="16" spans="1:10" x14ac:dyDescent="0.25">
      <c r="A16" s="43"/>
      <c r="B16" s="32"/>
      <c r="C16" s="49"/>
      <c r="D16" s="32" t="s">
        <v>14</v>
      </c>
      <c r="E16" s="32"/>
      <c r="F16" s="32"/>
      <c r="G16" s="9">
        <f>+SUM(G11:G15)</f>
        <v>65</v>
      </c>
      <c r="H16" s="9">
        <f>SUM(H12:H13)</f>
        <v>21</v>
      </c>
      <c r="I16" s="9" t="s">
        <v>16</v>
      </c>
      <c r="J16" s="3"/>
    </row>
    <row r="17" spans="1:10" x14ac:dyDescent="0.25">
      <c r="A17" s="43" t="s">
        <v>33</v>
      </c>
      <c r="B17" s="48" t="s">
        <v>0</v>
      </c>
      <c r="C17" s="48"/>
      <c r="D17" s="32" t="s">
        <v>5</v>
      </c>
      <c r="E17" s="9" t="s">
        <v>6</v>
      </c>
      <c r="F17" s="9" t="s">
        <v>8</v>
      </c>
      <c r="G17" s="32" t="s">
        <v>9</v>
      </c>
      <c r="H17" s="32" t="s">
        <v>10</v>
      </c>
      <c r="I17" s="32" t="s">
        <v>11</v>
      </c>
      <c r="J17" s="32" t="s">
        <v>12</v>
      </c>
    </row>
    <row r="18" spans="1:10" ht="27" customHeight="1" x14ac:dyDescent="0.25">
      <c r="A18" s="43"/>
      <c r="B18" s="9" t="s">
        <v>1</v>
      </c>
      <c r="C18" s="9" t="s">
        <v>2</v>
      </c>
      <c r="D18" s="32"/>
      <c r="E18" s="9" t="s">
        <v>7</v>
      </c>
      <c r="F18" s="9" t="s">
        <v>7</v>
      </c>
      <c r="G18" s="32"/>
      <c r="H18" s="32"/>
      <c r="I18" s="32"/>
      <c r="J18" s="32"/>
    </row>
    <row r="19" spans="1:10" ht="15.75" customHeight="1" x14ac:dyDescent="0.25">
      <c r="A19" s="43"/>
      <c r="B19" s="9" t="s">
        <v>16</v>
      </c>
      <c r="C19" s="32"/>
      <c r="D19" s="3" t="s">
        <v>18</v>
      </c>
      <c r="E19" s="4">
        <v>43927</v>
      </c>
      <c r="F19" s="4">
        <v>44742</v>
      </c>
      <c r="G19" s="17">
        <v>26</v>
      </c>
      <c r="H19" s="17">
        <f>DATEDIF(E19,F19,"MD")</f>
        <v>24</v>
      </c>
      <c r="I19" s="11" t="s">
        <v>16</v>
      </c>
      <c r="J19" s="9"/>
    </row>
    <row r="20" spans="1:10" x14ac:dyDescent="0.25">
      <c r="A20" s="43"/>
      <c r="B20" s="32" t="s">
        <v>32</v>
      </c>
      <c r="C20" s="32"/>
      <c r="D20" s="3" t="s">
        <v>34</v>
      </c>
      <c r="E20" s="4">
        <v>43689</v>
      </c>
      <c r="F20" s="4">
        <v>43810</v>
      </c>
      <c r="G20" s="17">
        <f>DATEDIF(E20,F20,"YM")</f>
        <v>3</v>
      </c>
      <c r="H20" s="17">
        <f>DATEDIF(E20,F20,"MD")</f>
        <v>29</v>
      </c>
      <c r="I20" s="11" t="s">
        <v>16</v>
      </c>
      <c r="J20" s="9"/>
    </row>
    <row r="21" spans="1:10" x14ac:dyDescent="0.25">
      <c r="A21" s="43"/>
      <c r="B21" s="32"/>
      <c r="C21" s="32"/>
      <c r="D21" s="3" t="s">
        <v>17</v>
      </c>
      <c r="E21" s="4">
        <v>44820</v>
      </c>
      <c r="F21" s="4">
        <v>44910</v>
      </c>
      <c r="G21" s="17">
        <f>DATEDIF(E21,F21,"YM")</f>
        <v>2</v>
      </c>
      <c r="H21" s="17">
        <f>DATEDIF(E21,F21,"MD")</f>
        <v>29</v>
      </c>
      <c r="I21" s="11" t="s">
        <v>16</v>
      </c>
      <c r="J21" s="9"/>
    </row>
    <row r="22" spans="1:10" ht="15" customHeight="1" x14ac:dyDescent="0.2">
      <c r="A22" s="43"/>
      <c r="B22" s="32"/>
      <c r="C22" s="32"/>
      <c r="D22" s="3"/>
      <c r="E22" s="5"/>
      <c r="F22" s="5"/>
      <c r="G22" s="10"/>
      <c r="H22" s="10"/>
      <c r="I22" s="9" t="s">
        <v>13</v>
      </c>
      <c r="J22" s="9" t="s">
        <v>2</v>
      </c>
    </row>
    <row r="23" spans="1:10" x14ac:dyDescent="0.25">
      <c r="A23" s="43"/>
      <c r="B23" s="32"/>
      <c r="C23" s="32"/>
      <c r="D23" s="32" t="s">
        <v>4</v>
      </c>
      <c r="E23" s="32"/>
      <c r="F23" s="32"/>
      <c r="G23" s="9">
        <f>SUM(G19:G22)</f>
        <v>31</v>
      </c>
      <c r="H23" s="9">
        <f>SUM(H19:H22)</f>
        <v>82</v>
      </c>
      <c r="I23" s="9" t="s">
        <v>16</v>
      </c>
      <c r="J23" s="3"/>
    </row>
    <row r="24" spans="1:10" x14ac:dyDescent="0.25">
      <c r="A24" s="43" t="s">
        <v>35</v>
      </c>
      <c r="B24" s="41" t="s">
        <v>0</v>
      </c>
      <c r="C24" s="41"/>
      <c r="D24" s="32" t="s">
        <v>5</v>
      </c>
      <c r="E24" s="9" t="s">
        <v>6</v>
      </c>
      <c r="F24" s="9" t="s">
        <v>8</v>
      </c>
      <c r="G24" s="32" t="s">
        <v>9</v>
      </c>
      <c r="H24" s="32" t="s">
        <v>10</v>
      </c>
      <c r="I24" s="32" t="s">
        <v>11</v>
      </c>
      <c r="J24" s="32" t="s">
        <v>12</v>
      </c>
    </row>
    <row r="25" spans="1:10" x14ac:dyDescent="0.25">
      <c r="A25" s="43"/>
      <c r="B25" s="12" t="s">
        <v>1</v>
      </c>
      <c r="C25" s="12" t="s">
        <v>2</v>
      </c>
      <c r="D25" s="32"/>
      <c r="E25" s="9" t="s">
        <v>7</v>
      </c>
      <c r="F25" s="9" t="s">
        <v>7</v>
      </c>
      <c r="G25" s="32"/>
      <c r="H25" s="32"/>
      <c r="I25" s="32"/>
      <c r="J25" s="32"/>
    </row>
    <row r="26" spans="1:10" x14ac:dyDescent="0.25">
      <c r="A26" s="43"/>
      <c r="B26" s="12" t="s">
        <v>16</v>
      </c>
      <c r="C26" s="33"/>
      <c r="D26" s="16" t="s">
        <v>17</v>
      </c>
      <c r="E26" s="4">
        <v>44237</v>
      </c>
      <c r="F26" s="4">
        <v>44547</v>
      </c>
      <c r="G26" s="10">
        <v>10</v>
      </c>
      <c r="H26" s="10">
        <v>6</v>
      </c>
      <c r="I26" s="10" t="s">
        <v>16</v>
      </c>
      <c r="J26" s="9"/>
    </row>
    <row r="27" spans="1:10" x14ac:dyDescent="0.25">
      <c r="A27" s="43"/>
      <c r="B27" s="12"/>
      <c r="C27" s="33"/>
      <c r="D27" s="16" t="s">
        <v>17</v>
      </c>
      <c r="E27" s="4">
        <v>44594</v>
      </c>
      <c r="F27" s="4">
        <v>44911</v>
      </c>
      <c r="G27" s="17">
        <f>DATEDIF(E27,F27,"YM")</f>
        <v>10</v>
      </c>
      <c r="H27" s="17">
        <f>DATEDIF(E27,F27,"MD")</f>
        <v>14</v>
      </c>
      <c r="I27" s="11" t="s">
        <v>16</v>
      </c>
      <c r="J27" s="9"/>
    </row>
    <row r="28" spans="1:10" x14ac:dyDescent="0.25">
      <c r="A28" s="43"/>
      <c r="B28" s="32" t="s">
        <v>36</v>
      </c>
      <c r="C28" s="33"/>
      <c r="D28" s="16" t="s">
        <v>17</v>
      </c>
      <c r="E28" s="4">
        <v>44068</v>
      </c>
      <c r="F28" s="4">
        <v>44176</v>
      </c>
      <c r="G28" s="10">
        <v>3</v>
      </c>
      <c r="H28" s="10">
        <v>18</v>
      </c>
      <c r="I28" s="10" t="s">
        <v>16</v>
      </c>
      <c r="J28" s="9"/>
    </row>
    <row r="29" spans="1:10" x14ac:dyDescent="0.25">
      <c r="A29" s="43"/>
      <c r="B29" s="32"/>
      <c r="C29" s="33"/>
      <c r="D29" s="16" t="s">
        <v>17</v>
      </c>
      <c r="E29" s="4">
        <v>43592</v>
      </c>
      <c r="F29" s="4">
        <v>43788</v>
      </c>
      <c r="G29" s="10">
        <v>6</v>
      </c>
      <c r="H29" s="10">
        <v>14</v>
      </c>
      <c r="I29" s="10" t="s">
        <v>16</v>
      </c>
      <c r="J29" s="9"/>
    </row>
    <row r="30" spans="1:10" x14ac:dyDescent="0.25">
      <c r="A30" s="43"/>
      <c r="B30" s="32"/>
      <c r="C30" s="33"/>
      <c r="D30" s="16" t="s">
        <v>27</v>
      </c>
      <c r="E30" s="4">
        <v>41663</v>
      </c>
      <c r="F30" s="4">
        <v>41988</v>
      </c>
      <c r="G30" s="10">
        <v>10</v>
      </c>
      <c r="H30" s="10">
        <v>23</v>
      </c>
      <c r="I30" s="10" t="s">
        <v>16</v>
      </c>
      <c r="J30" s="9"/>
    </row>
    <row r="31" spans="1:10" x14ac:dyDescent="0.25">
      <c r="A31" s="43"/>
      <c r="B31" s="32"/>
      <c r="C31" s="33"/>
      <c r="D31" s="3" t="s">
        <v>37</v>
      </c>
      <c r="E31" s="4">
        <v>41316</v>
      </c>
      <c r="F31" s="4">
        <v>41516</v>
      </c>
      <c r="G31" s="10">
        <v>6</v>
      </c>
      <c r="H31" s="10">
        <v>18</v>
      </c>
      <c r="I31" s="10" t="s">
        <v>16</v>
      </c>
      <c r="J31" s="9"/>
    </row>
    <row r="32" spans="1:10" x14ac:dyDescent="0.25">
      <c r="A32" s="43"/>
      <c r="B32" s="32"/>
      <c r="C32" s="33"/>
      <c r="D32" s="3" t="s">
        <v>38</v>
      </c>
      <c r="E32" s="4">
        <v>40918</v>
      </c>
      <c r="F32" s="4">
        <v>41284</v>
      </c>
      <c r="G32" s="10">
        <v>12</v>
      </c>
      <c r="H32" s="10"/>
      <c r="I32" s="10" t="s">
        <v>16</v>
      </c>
      <c r="J32" s="9"/>
    </row>
    <row r="33" spans="1:10" x14ac:dyDescent="0.25">
      <c r="A33" s="43"/>
      <c r="B33" s="32"/>
      <c r="C33" s="33"/>
      <c r="D33" s="3" t="s">
        <v>39</v>
      </c>
      <c r="E33" s="4">
        <v>42436</v>
      </c>
      <c r="F33" s="4">
        <v>43265</v>
      </c>
      <c r="G33" s="10">
        <v>27</v>
      </c>
      <c r="H33" s="10">
        <v>9</v>
      </c>
      <c r="I33" s="10" t="s">
        <v>16</v>
      </c>
      <c r="J33" s="9"/>
    </row>
    <row r="34" spans="1:10" x14ac:dyDescent="0.25">
      <c r="A34" s="43"/>
      <c r="B34" s="32"/>
      <c r="C34" s="33"/>
      <c r="D34" s="3"/>
      <c r="E34" s="11"/>
      <c r="F34" s="11"/>
      <c r="G34" s="10"/>
      <c r="H34" s="10"/>
      <c r="I34" s="9" t="s">
        <v>13</v>
      </c>
      <c r="J34" s="9" t="s">
        <v>2</v>
      </c>
    </row>
    <row r="35" spans="1:10" x14ac:dyDescent="0.25">
      <c r="A35" s="43"/>
      <c r="B35" s="32"/>
      <c r="C35" s="33"/>
      <c r="D35" s="32" t="s">
        <v>14</v>
      </c>
      <c r="E35" s="32"/>
      <c r="F35" s="32"/>
      <c r="G35" s="9">
        <f>+SUM(G26:G34)</f>
        <v>84</v>
      </c>
      <c r="H35" s="9">
        <f>SUM(H26:H33)</f>
        <v>102</v>
      </c>
      <c r="I35" s="9" t="s">
        <v>16</v>
      </c>
      <c r="J35" s="9"/>
    </row>
    <row r="36" spans="1:10" x14ac:dyDescent="0.25">
      <c r="A36" s="43" t="s">
        <v>40</v>
      </c>
      <c r="B36" s="48" t="s">
        <v>0</v>
      </c>
      <c r="C36" s="48"/>
      <c r="D36" s="32" t="s">
        <v>5</v>
      </c>
      <c r="E36" s="9" t="s">
        <v>6</v>
      </c>
      <c r="F36" s="9" t="s">
        <v>8</v>
      </c>
      <c r="G36" s="32" t="s">
        <v>9</v>
      </c>
      <c r="H36" s="32" t="s">
        <v>10</v>
      </c>
      <c r="I36" s="32" t="s">
        <v>11</v>
      </c>
      <c r="J36" s="32" t="s">
        <v>12</v>
      </c>
    </row>
    <row r="37" spans="1:10" x14ac:dyDescent="0.25">
      <c r="A37" s="43"/>
      <c r="B37" s="9" t="s">
        <v>1</v>
      </c>
      <c r="C37" s="9" t="s">
        <v>2</v>
      </c>
      <c r="D37" s="32"/>
      <c r="E37" s="9" t="s">
        <v>7</v>
      </c>
      <c r="F37" s="9" t="s">
        <v>7</v>
      </c>
      <c r="G37" s="32"/>
      <c r="H37" s="32"/>
      <c r="I37" s="32"/>
      <c r="J37" s="32"/>
    </row>
    <row r="38" spans="1:10" x14ac:dyDescent="0.25">
      <c r="A38" s="43"/>
      <c r="B38" s="9" t="s">
        <v>16</v>
      </c>
      <c r="C38" s="49"/>
      <c r="D38" s="50" t="s">
        <v>5</v>
      </c>
      <c r="E38" s="9" t="s">
        <v>6</v>
      </c>
      <c r="F38" s="9" t="s">
        <v>8</v>
      </c>
      <c r="G38" s="50" t="s">
        <v>9</v>
      </c>
      <c r="H38" s="50" t="s">
        <v>10</v>
      </c>
      <c r="I38" s="50" t="s">
        <v>11</v>
      </c>
      <c r="J38" s="50" t="s">
        <v>12</v>
      </c>
    </row>
    <row r="39" spans="1:10" x14ac:dyDescent="0.25">
      <c r="A39" s="43"/>
      <c r="B39" s="32" t="s">
        <v>19</v>
      </c>
      <c r="C39" s="49"/>
      <c r="D39" s="50"/>
      <c r="E39" s="9" t="s">
        <v>7</v>
      </c>
      <c r="F39" s="9" t="s">
        <v>7</v>
      </c>
      <c r="G39" s="50"/>
      <c r="H39" s="50"/>
      <c r="I39" s="50"/>
      <c r="J39" s="50"/>
    </row>
    <row r="40" spans="1:10" x14ac:dyDescent="0.25">
      <c r="A40" s="43"/>
      <c r="B40" s="32"/>
      <c r="C40" s="49"/>
      <c r="D40" s="3" t="s">
        <v>41</v>
      </c>
      <c r="E40" s="4">
        <v>42389</v>
      </c>
      <c r="F40" s="4">
        <v>42753</v>
      </c>
      <c r="G40" s="10">
        <v>12</v>
      </c>
      <c r="H40" s="10"/>
      <c r="I40" s="10" t="s">
        <v>16</v>
      </c>
      <c r="J40" s="3"/>
    </row>
    <row r="41" spans="1:10" x14ac:dyDescent="0.25">
      <c r="A41" s="43"/>
      <c r="B41" s="32"/>
      <c r="C41" s="49"/>
      <c r="D41" s="3" t="s">
        <v>41</v>
      </c>
      <c r="E41" s="4">
        <v>42758</v>
      </c>
      <c r="F41" s="4">
        <v>43463</v>
      </c>
      <c r="G41" s="10">
        <v>23</v>
      </c>
      <c r="H41" s="10">
        <v>8</v>
      </c>
      <c r="I41" s="10" t="s">
        <v>16</v>
      </c>
      <c r="J41" s="3"/>
    </row>
    <row r="42" spans="1:10" x14ac:dyDescent="0.25">
      <c r="A42" s="43"/>
      <c r="B42" s="32"/>
      <c r="C42" s="49"/>
      <c r="D42" s="3" t="s">
        <v>41</v>
      </c>
      <c r="E42" s="4">
        <v>44068</v>
      </c>
      <c r="F42" s="4">
        <v>44469</v>
      </c>
      <c r="G42" s="10">
        <v>13</v>
      </c>
      <c r="H42" s="10">
        <v>7</v>
      </c>
      <c r="I42" s="10" t="s">
        <v>16</v>
      </c>
      <c r="J42" s="3"/>
    </row>
    <row r="43" spans="1:10" x14ac:dyDescent="0.25">
      <c r="A43" s="43"/>
      <c r="B43" s="32"/>
      <c r="C43" s="49"/>
      <c r="D43" s="3" t="s">
        <v>42</v>
      </c>
      <c r="E43" s="4">
        <v>44051</v>
      </c>
      <c r="F43" s="4">
        <v>44529</v>
      </c>
      <c r="G43" s="17">
        <f>DATEDIF(E43,F43,"YM")</f>
        <v>3</v>
      </c>
      <c r="H43" s="17">
        <f>DATEDIF(E43,F43,"MD")</f>
        <v>21</v>
      </c>
      <c r="I43" s="11" t="s">
        <v>16</v>
      </c>
      <c r="J43" s="3"/>
    </row>
    <row r="44" spans="1:10" x14ac:dyDescent="0.25">
      <c r="A44" s="43"/>
      <c r="B44" s="32"/>
      <c r="C44" s="49"/>
      <c r="D44" s="3" t="s">
        <v>17</v>
      </c>
      <c r="E44" s="4">
        <v>44600</v>
      </c>
      <c r="F44" s="4">
        <v>44911</v>
      </c>
      <c r="G44" s="17">
        <f>DATEDIF(E44,F44,"YM")</f>
        <v>10</v>
      </c>
      <c r="H44" s="17">
        <f>DATEDIF(E44,F44,"MD")</f>
        <v>8</v>
      </c>
      <c r="I44" s="11" t="s">
        <v>16</v>
      </c>
      <c r="J44" s="3"/>
    </row>
    <row r="45" spans="1:10" ht="15" x14ac:dyDescent="0.25">
      <c r="A45" s="43"/>
      <c r="B45" s="32"/>
      <c r="C45" s="49"/>
      <c r="D45" s="19"/>
      <c r="E45" s="20"/>
      <c r="F45" s="20"/>
      <c r="G45" s="21"/>
      <c r="H45" s="21"/>
      <c r="I45" s="15" t="s">
        <v>13</v>
      </c>
      <c r="J45" s="15" t="s">
        <v>2</v>
      </c>
    </row>
    <row r="46" spans="1:10" ht="15" x14ac:dyDescent="0.25">
      <c r="A46" s="43"/>
      <c r="B46" s="32"/>
      <c r="C46" s="49"/>
      <c r="D46" s="50" t="s">
        <v>14</v>
      </c>
      <c r="E46" s="50"/>
      <c r="F46" s="50"/>
      <c r="G46" s="21">
        <f>+SUM(G40:G45)</f>
        <v>61</v>
      </c>
      <c r="H46" s="21">
        <f>+SUM(H40:H45)</f>
        <v>44</v>
      </c>
      <c r="I46" s="21" t="s">
        <v>16</v>
      </c>
      <c r="J46" s="19"/>
    </row>
    <row r="47" spans="1:10" x14ac:dyDescent="0.25">
      <c r="A47" s="43" t="s">
        <v>43</v>
      </c>
      <c r="B47" s="48" t="s">
        <v>0</v>
      </c>
      <c r="C47" s="48"/>
      <c r="D47" s="32" t="s">
        <v>5</v>
      </c>
      <c r="E47" s="9" t="s">
        <v>6</v>
      </c>
      <c r="F47" s="9" t="s">
        <v>8</v>
      </c>
      <c r="G47" s="32" t="s">
        <v>9</v>
      </c>
      <c r="H47" s="32" t="s">
        <v>10</v>
      </c>
      <c r="I47" s="32" t="s">
        <v>11</v>
      </c>
      <c r="J47" s="32" t="s">
        <v>12</v>
      </c>
    </row>
    <row r="48" spans="1:10" x14ac:dyDescent="0.25">
      <c r="A48" s="43"/>
      <c r="B48" s="9" t="s">
        <v>1</v>
      </c>
      <c r="C48" s="9" t="s">
        <v>2</v>
      </c>
      <c r="D48" s="32"/>
      <c r="E48" s="9" t="s">
        <v>7</v>
      </c>
      <c r="F48" s="9" t="s">
        <v>7</v>
      </c>
      <c r="G48" s="32"/>
      <c r="H48" s="32"/>
      <c r="I48" s="32"/>
      <c r="J48" s="32"/>
    </row>
    <row r="49" spans="1:10" x14ac:dyDescent="0.25">
      <c r="A49" s="43"/>
      <c r="B49" s="9" t="s">
        <v>16</v>
      </c>
      <c r="C49" s="49"/>
      <c r="D49" s="50" t="s">
        <v>5</v>
      </c>
      <c r="E49" s="9" t="s">
        <v>6</v>
      </c>
      <c r="F49" s="9" t="s">
        <v>8</v>
      </c>
      <c r="G49" s="50" t="s">
        <v>9</v>
      </c>
      <c r="H49" s="50" t="s">
        <v>10</v>
      </c>
      <c r="I49" s="50" t="s">
        <v>11</v>
      </c>
      <c r="J49" s="50" t="s">
        <v>12</v>
      </c>
    </row>
    <row r="50" spans="1:10" x14ac:dyDescent="0.25">
      <c r="A50" s="43"/>
      <c r="B50" s="32" t="s">
        <v>44</v>
      </c>
      <c r="C50" s="49"/>
      <c r="D50" s="50"/>
      <c r="E50" s="9" t="s">
        <v>7</v>
      </c>
      <c r="F50" s="9" t="s">
        <v>7</v>
      </c>
      <c r="G50" s="50"/>
      <c r="H50" s="50"/>
      <c r="I50" s="50"/>
      <c r="J50" s="50"/>
    </row>
    <row r="51" spans="1:10" x14ac:dyDescent="0.25">
      <c r="A51" s="43"/>
      <c r="B51" s="32"/>
      <c r="C51" s="49"/>
      <c r="D51" s="3" t="s">
        <v>45</v>
      </c>
      <c r="E51" s="4">
        <v>39849</v>
      </c>
      <c r="F51" s="4">
        <v>40461</v>
      </c>
      <c r="G51" s="17">
        <v>20</v>
      </c>
      <c r="H51" s="17">
        <v>4</v>
      </c>
      <c r="I51" s="11" t="s">
        <v>16</v>
      </c>
      <c r="J51" s="3"/>
    </row>
    <row r="52" spans="1:10" x14ac:dyDescent="0.25">
      <c r="A52" s="43"/>
      <c r="B52" s="32"/>
      <c r="C52" s="49"/>
      <c r="D52" s="3" t="s">
        <v>46</v>
      </c>
      <c r="E52" s="4">
        <v>42765</v>
      </c>
      <c r="F52" s="4">
        <v>42882</v>
      </c>
      <c r="G52" s="17">
        <f t="shared" ref="G52:G53" si="0">DATEDIF(E52,F52,"YM")</f>
        <v>3</v>
      </c>
      <c r="H52" s="17">
        <f t="shared" ref="H52:H54" si="1">DATEDIF(E52,F52,"MD")</f>
        <v>27</v>
      </c>
      <c r="I52" s="11" t="s">
        <v>16</v>
      </c>
      <c r="J52" s="3"/>
    </row>
    <row r="53" spans="1:10" x14ac:dyDescent="0.25">
      <c r="A53" s="43"/>
      <c r="B53" s="32"/>
      <c r="C53" s="49"/>
      <c r="D53" s="3" t="s">
        <v>46</v>
      </c>
      <c r="E53" s="4">
        <v>42583</v>
      </c>
      <c r="F53" s="4">
        <v>42700</v>
      </c>
      <c r="G53" s="17">
        <f t="shared" si="0"/>
        <v>3</v>
      </c>
      <c r="H53" s="17">
        <f t="shared" si="1"/>
        <v>25</v>
      </c>
      <c r="I53" s="11" t="s">
        <v>16</v>
      </c>
      <c r="J53" s="3"/>
    </row>
    <row r="54" spans="1:10" ht="14.25" customHeight="1" x14ac:dyDescent="0.25">
      <c r="A54" s="43"/>
      <c r="B54" s="32"/>
      <c r="C54" s="49"/>
      <c r="D54" s="3" t="s">
        <v>17</v>
      </c>
      <c r="E54" s="4">
        <v>44820</v>
      </c>
      <c r="F54" s="4">
        <v>44912</v>
      </c>
      <c r="G54" s="17">
        <f>DATEDIF(E54,F54,"YM")</f>
        <v>3</v>
      </c>
      <c r="H54" s="17">
        <f t="shared" si="1"/>
        <v>1</v>
      </c>
      <c r="I54" s="11" t="s">
        <v>16</v>
      </c>
      <c r="J54" s="3"/>
    </row>
    <row r="55" spans="1:10" ht="15" customHeight="1" x14ac:dyDescent="0.25">
      <c r="A55" s="43"/>
      <c r="B55" s="32"/>
      <c r="C55" s="49"/>
      <c r="D55" s="19"/>
      <c r="E55" s="20"/>
      <c r="F55" s="20"/>
      <c r="G55" s="21"/>
      <c r="H55" s="21"/>
      <c r="I55" s="15" t="s">
        <v>13</v>
      </c>
      <c r="J55" s="15" t="s">
        <v>2</v>
      </c>
    </row>
    <row r="56" spans="1:10" ht="15" x14ac:dyDescent="0.25">
      <c r="A56" s="43"/>
      <c r="B56" s="32"/>
      <c r="C56" s="49"/>
      <c r="D56" s="50" t="s">
        <v>14</v>
      </c>
      <c r="E56" s="50"/>
      <c r="F56" s="50"/>
      <c r="G56" s="21">
        <f>+SUM(G51:G55)</f>
        <v>29</v>
      </c>
      <c r="H56" s="21">
        <f>+SUM(H51:H55)</f>
        <v>57</v>
      </c>
      <c r="I56" s="21" t="s">
        <v>16</v>
      </c>
      <c r="J56" s="19"/>
    </row>
    <row r="57" spans="1:10" x14ac:dyDescent="0.25">
      <c r="A57" s="43" t="s">
        <v>47</v>
      </c>
      <c r="B57" s="41" t="s">
        <v>0</v>
      </c>
      <c r="C57" s="41"/>
      <c r="D57" s="44" t="s">
        <v>14</v>
      </c>
      <c r="E57" s="45"/>
      <c r="F57" s="46"/>
      <c r="G57" s="9" t="e">
        <f>+SUM(#REF!)</f>
        <v>#REF!</v>
      </c>
      <c r="H57" s="9" t="e">
        <f>SUM(#REF!)</f>
        <v>#REF!</v>
      </c>
      <c r="I57" s="9" t="s">
        <v>16</v>
      </c>
      <c r="J57" s="9"/>
    </row>
    <row r="58" spans="1:10" x14ac:dyDescent="0.25">
      <c r="A58" s="43"/>
      <c r="B58" s="12" t="s">
        <v>1</v>
      </c>
      <c r="C58" s="12" t="s">
        <v>2</v>
      </c>
      <c r="D58" s="32" t="s">
        <v>5</v>
      </c>
      <c r="E58" s="9" t="s">
        <v>6</v>
      </c>
      <c r="F58" s="9" t="s">
        <v>8</v>
      </c>
      <c r="G58" s="32" t="s">
        <v>9</v>
      </c>
      <c r="H58" s="32" t="s">
        <v>10</v>
      </c>
      <c r="I58" s="32" t="s">
        <v>11</v>
      </c>
      <c r="J58" s="32" t="s">
        <v>12</v>
      </c>
    </row>
    <row r="59" spans="1:10" x14ac:dyDescent="0.25">
      <c r="A59" s="43"/>
      <c r="B59" s="12" t="s">
        <v>16</v>
      </c>
      <c r="C59" s="33"/>
      <c r="D59" s="32"/>
      <c r="E59" s="9" t="s">
        <v>7</v>
      </c>
      <c r="F59" s="9" t="s">
        <v>7</v>
      </c>
      <c r="G59" s="32"/>
      <c r="H59" s="32"/>
      <c r="I59" s="32"/>
      <c r="J59" s="32"/>
    </row>
    <row r="60" spans="1:10" x14ac:dyDescent="0.25">
      <c r="A60" s="43"/>
      <c r="B60" s="32" t="s">
        <v>48</v>
      </c>
      <c r="C60" s="33"/>
      <c r="D60" s="3" t="s">
        <v>17</v>
      </c>
      <c r="E60" s="4">
        <v>44295</v>
      </c>
      <c r="F60" s="4">
        <v>44506</v>
      </c>
      <c r="G60" s="10">
        <v>7</v>
      </c>
      <c r="H60" s="10"/>
      <c r="I60" s="10" t="s">
        <v>16</v>
      </c>
      <c r="J60" s="9"/>
    </row>
    <row r="61" spans="1:10" ht="25.5" x14ac:dyDescent="0.25">
      <c r="A61" s="43"/>
      <c r="B61" s="32"/>
      <c r="C61" s="33"/>
      <c r="D61" s="3" t="s">
        <v>49</v>
      </c>
      <c r="E61" s="4">
        <v>43248</v>
      </c>
      <c r="F61" s="4">
        <v>43434</v>
      </c>
      <c r="G61" s="10">
        <v>6</v>
      </c>
      <c r="H61" s="10">
        <v>2</v>
      </c>
      <c r="I61" s="10" t="s">
        <v>16</v>
      </c>
      <c r="J61" s="9"/>
    </row>
    <row r="62" spans="1:10" x14ac:dyDescent="0.25">
      <c r="A62" s="43"/>
      <c r="B62" s="32"/>
      <c r="C62" s="33"/>
      <c r="D62" s="3" t="s">
        <v>50</v>
      </c>
      <c r="E62" s="4">
        <v>42401</v>
      </c>
      <c r="F62" s="4">
        <v>42704</v>
      </c>
      <c r="G62" s="10">
        <v>10</v>
      </c>
      <c r="H62" s="10"/>
      <c r="I62" s="10" t="s">
        <v>16</v>
      </c>
      <c r="J62" s="9"/>
    </row>
    <row r="63" spans="1:10" x14ac:dyDescent="0.25">
      <c r="A63" s="43"/>
      <c r="B63" s="32"/>
      <c r="C63" s="33"/>
      <c r="D63" s="3" t="s">
        <v>50</v>
      </c>
      <c r="E63" s="4">
        <v>42758</v>
      </c>
      <c r="F63" s="4">
        <v>43069</v>
      </c>
      <c r="G63" s="10">
        <v>10</v>
      </c>
      <c r="H63" s="10">
        <v>7</v>
      </c>
      <c r="I63" s="10" t="s">
        <v>16</v>
      </c>
      <c r="J63" s="9"/>
    </row>
    <row r="64" spans="1:10" x14ac:dyDescent="0.25">
      <c r="A64" s="43"/>
      <c r="B64" s="32"/>
      <c r="C64" s="33"/>
      <c r="D64" s="3" t="s">
        <v>51</v>
      </c>
      <c r="E64" s="4">
        <v>41671</v>
      </c>
      <c r="F64" s="4">
        <v>42338</v>
      </c>
      <c r="G64" s="10">
        <v>21</v>
      </c>
      <c r="H64" s="10">
        <v>29</v>
      </c>
      <c r="I64" s="10" t="s">
        <v>16</v>
      </c>
      <c r="J64" s="9"/>
    </row>
    <row r="65" spans="1:10" ht="38.25" x14ac:dyDescent="0.25">
      <c r="A65" s="43"/>
      <c r="B65" s="32"/>
      <c r="C65" s="33"/>
      <c r="D65" s="3" t="s">
        <v>52</v>
      </c>
      <c r="E65" s="4">
        <v>40606</v>
      </c>
      <c r="F65" s="4">
        <v>40724</v>
      </c>
      <c r="G65" s="10">
        <v>3</v>
      </c>
      <c r="H65" s="10">
        <v>27</v>
      </c>
      <c r="I65" s="10" t="s">
        <v>16</v>
      </c>
      <c r="J65" s="9"/>
    </row>
    <row r="66" spans="1:10" x14ac:dyDescent="0.25">
      <c r="A66" s="43"/>
      <c r="B66" s="32"/>
      <c r="C66" s="33"/>
      <c r="D66" s="3"/>
      <c r="E66" s="10"/>
      <c r="F66" s="10"/>
      <c r="G66" s="10"/>
      <c r="H66" s="10"/>
      <c r="I66" s="9" t="s">
        <v>13</v>
      </c>
      <c r="J66" s="9" t="s">
        <v>2</v>
      </c>
    </row>
    <row r="67" spans="1:10" ht="15" customHeight="1" x14ac:dyDescent="0.25">
      <c r="A67" s="43" t="s">
        <v>53</v>
      </c>
      <c r="B67" s="41" t="s">
        <v>0</v>
      </c>
      <c r="C67" s="41"/>
      <c r="D67" s="32" t="s">
        <v>14</v>
      </c>
      <c r="E67" s="32"/>
      <c r="F67" s="32"/>
      <c r="G67" s="9">
        <f>+SUM(G60:G66)</f>
        <v>57</v>
      </c>
      <c r="H67" s="9">
        <f>SUM(H60:H65)</f>
        <v>65</v>
      </c>
      <c r="I67" s="9" t="s">
        <v>16</v>
      </c>
      <c r="J67" s="9"/>
    </row>
    <row r="68" spans="1:10" x14ac:dyDescent="0.25">
      <c r="A68" s="43"/>
      <c r="B68" s="12" t="s">
        <v>1</v>
      </c>
      <c r="C68" s="12" t="s">
        <v>2</v>
      </c>
      <c r="D68" s="32" t="s">
        <v>5</v>
      </c>
      <c r="E68" s="9" t="s">
        <v>6</v>
      </c>
      <c r="F68" s="9" t="s">
        <v>8</v>
      </c>
      <c r="G68" s="32" t="s">
        <v>9</v>
      </c>
      <c r="H68" s="32" t="s">
        <v>10</v>
      </c>
      <c r="I68" s="32" t="s">
        <v>11</v>
      </c>
      <c r="J68" s="32" t="s">
        <v>12</v>
      </c>
    </row>
    <row r="69" spans="1:10" x14ac:dyDescent="0.25">
      <c r="A69" s="43"/>
      <c r="B69" s="12" t="s">
        <v>16</v>
      </c>
      <c r="C69" s="33"/>
      <c r="D69" s="32"/>
      <c r="E69" s="9" t="s">
        <v>7</v>
      </c>
      <c r="F69" s="9" t="s">
        <v>7</v>
      </c>
      <c r="G69" s="32"/>
      <c r="H69" s="32"/>
      <c r="I69" s="32"/>
      <c r="J69" s="32"/>
    </row>
    <row r="70" spans="1:10" x14ac:dyDescent="0.25">
      <c r="A70" s="43"/>
      <c r="B70" s="32" t="s">
        <v>21</v>
      </c>
      <c r="C70" s="33"/>
      <c r="D70" s="3" t="s">
        <v>17</v>
      </c>
      <c r="E70" s="4">
        <v>42052</v>
      </c>
      <c r="F70" s="4">
        <v>42183</v>
      </c>
      <c r="G70" s="10">
        <v>4</v>
      </c>
      <c r="H70" s="10">
        <v>10</v>
      </c>
      <c r="I70" s="10" t="s">
        <v>16</v>
      </c>
      <c r="J70" s="9"/>
    </row>
    <row r="71" spans="1:10" x14ac:dyDescent="0.25">
      <c r="A71" s="43"/>
      <c r="B71" s="32"/>
      <c r="C71" s="33"/>
      <c r="D71" s="3" t="s">
        <v>17</v>
      </c>
      <c r="E71" s="4">
        <v>41663</v>
      </c>
      <c r="F71" s="4">
        <v>41873</v>
      </c>
      <c r="G71" s="10">
        <v>7</v>
      </c>
      <c r="H71" s="10"/>
      <c r="I71" s="10" t="s">
        <v>16</v>
      </c>
      <c r="J71" s="9"/>
    </row>
    <row r="72" spans="1:10" x14ac:dyDescent="0.25">
      <c r="A72" s="43"/>
      <c r="B72" s="32"/>
      <c r="C72" s="33"/>
      <c r="D72" s="3" t="s">
        <v>17</v>
      </c>
      <c r="E72" s="4">
        <v>41305</v>
      </c>
      <c r="F72" s="4">
        <v>41546</v>
      </c>
      <c r="G72" s="10">
        <v>8</v>
      </c>
      <c r="H72" s="10"/>
      <c r="I72" s="10" t="s">
        <v>16</v>
      </c>
      <c r="J72" s="9"/>
    </row>
    <row r="73" spans="1:10" x14ac:dyDescent="0.25">
      <c r="A73" s="43"/>
      <c r="B73" s="32"/>
      <c r="C73" s="33"/>
      <c r="D73" s="3" t="s">
        <v>17</v>
      </c>
      <c r="E73" s="4">
        <v>41103</v>
      </c>
      <c r="F73" s="4">
        <v>41254</v>
      </c>
      <c r="G73" s="10">
        <v>5</v>
      </c>
      <c r="H73" s="10"/>
      <c r="I73" s="10" t="s">
        <v>16</v>
      </c>
      <c r="J73" s="9"/>
    </row>
    <row r="74" spans="1:10" ht="12.75" customHeight="1" x14ac:dyDescent="0.25">
      <c r="A74" s="43"/>
      <c r="B74" s="32"/>
      <c r="C74" s="33"/>
      <c r="D74" s="3" t="s">
        <v>17</v>
      </c>
      <c r="E74" s="4">
        <v>40934</v>
      </c>
      <c r="F74" s="4">
        <v>41084</v>
      </c>
      <c r="G74" s="10">
        <v>5</v>
      </c>
      <c r="H74" s="10"/>
      <c r="I74" s="10" t="s">
        <v>16</v>
      </c>
      <c r="J74" s="9"/>
    </row>
    <row r="75" spans="1:10" ht="25.5" x14ac:dyDescent="0.25">
      <c r="A75" s="43"/>
      <c r="B75" s="32"/>
      <c r="C75" s="33"/>
      <c r="D75" s="3" t="s">
        <v>54</v>
      </c>
      <c r="E75" s="4">
        <v>40185</v>
      </c>
      <c r="F75" s="4">
        <v>41248</v>
      </c>
      <c r="G75" s="10">
        <v>11</v>
      </c>
      <c r="H75" s="10"/>
      <c r="I75" s="10" t="s">
        <v>16</v>
      </c>
      <c r="J75" s="9"/>
    </row>
    <row r="76" spans="1:10" ht="25.5" x14ac:dyDescent="0.25">
      <c r="A76" s="43"/>
      <c r="B76" s="32"/>
      <c r="C76" s="33"/>
      <c r="D76" s="3" t="s">
        <v>54</v>
      </c>
      <c r="E76" s="4">
        <v>40575</v>
      </c>
      <c r="F76" s="4">
        <v>40908</v>
      </c>
      <c r="G76" s="10">
        <v>11</v>
      </c>
      <c r="H76" s="10"/>
      <c r="I76" s="10"/>
      <c r="J76" s="9"/>
    </row>
    <row r="77" spans="1:10" x14ac:dyDescent="0.25">
      <c r="A77" s="43"/>
      <c r="B77" s="32"/>
      <c r="C77" s="33"/>
      <c r="D77" s="3"/>
      <c r="E77" s="10"/>
      <c r="F77" s="10"/>
      <c r="G77" s="10"/>
      <c r="H77" s="10"/>
      <c r="I77" s="9" t="s">
        <v>13</v>
      </c>
      <c r="J77" s="9" t="s">
        <v>2</v>
      </c>
    </row>
    <row r="78" spans="1:10" ht="12.75" customHeight="1" x14ac:dyDescent="0.25">
      <c r="A78" s="43" t="s">
        <v>56</v>
      </c>
      <c r="B78" s="41" t="s">
        <v>0</v>
      </c>
      <c r="C78" s="41"/>
      <c r="D78" s="32" t="s">
        <v>14</v>
      </c>
      <c r="E78" s="32"/>
      <c r="F78" s="32"/>
      <c r="G78" s="9">
        <f>+SUM(G70:G77)</f>
        <v>51</v>
      </c>
      <c r="H78" s="9">
        <f>SUM(H70:H75)</f>
        <v>10</v>
      </c>
      <c r="I78" s="9" t="s">
        <v>16</v>
      </c>
      <c r="J78" s="9"/>
    </row>
    <row r="79" spans="1:10" x14ac:dyDescent="0.25">
      <c r="A79" s="43"/>
      <c r="B79" s="12" t="s">
        <v>1</v>
      </c>
      <c r="C79" s="12" t="s">
        <v>2</v>
      </c>
      <c r="D79" s="32" t="s">
        <v>5</v>
      </c>
      <c r="E79" s="9" t="s">
        <v>6</v>
      </c>
      <c r="F79" s="9" t="s">
        <v>8</v>
      </c>
      <c r="G79" s="32" t="s">
        <v>9</v>
      </c>
      <c r="H79" s="32" t="s">
        <v>10</v>
      </c>
      <c r="I79" s="32" t="s">
        <v>11</v>
      </c>
      <c r="J79" s="32" t="s">
        <v>12</v>
      </c>
    </row>
    <row r="80" spans="1:10" x14ac:dyDescent="0.25">
      <c r="A80" s="43"/>
      <c r="B80" s="12" t="s">
        <v>16</v>
      </c>
      <c r="C80" s="33"/>
      <c r="D80" s="32"/>
      <c r="E80" s="9" t="s">
        <v>7</v>
      </c>
      <c r="F80" s="9" t="s">
        <v>7</v>
      </c>
      <c r="G80" s="32"/>
      <c r="H80" s="32"/>
      <c r="I80" s="32"/>
      <c r="J80" s="32"/>
    </row>
    <row r="81" spans="1:10" x14ac:dyDescent="0.25">
      <c r="A81" s="43"/>
      <c r="B81" s="32" t="s">
        <v>55</v>
      </c>
      <c r="C81" s="33"/>
      <c r="D81" s="3" t="s">
        <v>57</v>
      </c>
      <c r="E81" s="4">
        <v>41491</v>
      </c>
      <c r="F81" s="4">
        <v>41608</v>
      </c>
      <c r="G81" s="10">
        <v>3</v>
      </c>
      <c r="H81" s="10">
        <v>17</v>
      </c>
      <c r="I81" s="10" t="s">
        <v>16</v>
      </c>
      <c r="J81" s="9"/>
    </row>
    <row r="82" spans="1:10" x14ac:dyDescent="0.25">
      <c r="A82" s="43"/>
      <c r="B82" s="32"/>
      <c r="C82" s="33"/>
      <c r="D82" s="3" t="s">
        <v>57</v>
      </c>
      <c r="E82" s="4">
        <v>41651</v>
      </c>
      <c r="F82" s="4">
        <v>41797</v>
      </c>
      <c r="G82" s="10">
        <v>4</v>
      </c>
      <c r="H82" s="10">
        <v>28</v>
      </c>
      <c r="I82" s="10" t="s">
        <v>16</v>
      </c>
      <c r="J82" s="9"/>
    </row>
    <row r="83" spans="1:10" x14ac:dyDescent="0.25">
      <c r="A83" s="43"/>
      <c r="B83" s="32"/>
      <c r="C83" s="33"/>
      <c r="D83" s="3" t="s">
        <v>57</v>
      </c>
      <c r="E83" s="4">
        <v>41855</v>
      </c>
      <c r="F83" s="4">
        <v>41973</v>
      </c>
      <c r="G83" s="10">
        <v>3</v>
      </c>
      <c r="H83" s="10">
        <v>28</v>
      </c>
      <c r="I83" s="10" t="s">
        <v>16</v>
      </c>
      <c r="J83" s="9"/>
    </row>
    <row r="84" spans="1:10" ht="25.5" x14ac:dyDescent="0.25">
      <c r="A84" s="43"/>
      <c r="B84" s="32"/>
      <c r="C84" s="33"/>
      <c r="D84" s="3" t="s">
        <v>58</v>
      </c>
      <c r="E84" s="4">
        <v>42780</v>
      </c>
      <c r="F84" s="4">
        <v>44216</v>
      </c>
      <c r="G84" s="10">
        <v>47</v>
      </c>
      <c r="H84" s="10">
        <v>5</v>
      </c>
      <c r="I84" s="10" t="s">
        <v>16</v>
      </c>
      <c r="J84" s="9"/>
    </row>
    <row r="85" spans="1:10" x14ac:dyDescent="0.25">
      <c r="A85" s="43"/>
      <c r="B85" s="32"/>
      <c r="C85" s="33"/>
      <c r="D85" s="3" t="s">
        <v>20</v>
      </c>
      <c r="E85" s="4">
        <v>44440</v>
      </c>
      <c r="F85" s="4">
        <v>44515</v>
      </c>
      <c r="G85" s="10">
        <v>2</v>
      </c>
      <c r="H85" s="10"/>
      <c r="I85" s="10" t="s">
        <v>16</v>
      </c>
      <c r="J85" s="9"/>
    </row>
    <row r="86" spans="1:10" x14ac:dyDescent="0.25">
      <c r="A86" s="43"/>
      <c r="B86" s="32"/>
      <c r="C86" s="33"/>
      <c r="D86" s="3"/>
      <c r="E86" s="10"/>
      <c r="F86" s="10"/>
      <c r="G86" s="10"/>
      <c r="H86" s="10"/>
      <c r="I86" s="9" t="s">
        <v>13</v>
      </c>
      <c r="J86" s="9" t="s">
        <v>2</v>
      </c>
    </row>
    <row r="87" spans="1:10" x14ac:dyDescent="0.25">
      <c r="A87" s="43" t="s">
        <v>60</v>
      </c>
      <c r="B87" s="41" t="s">
        <v>0</v>
      </c>
      <c r="C87" s="41"/>
      <c r="D87" s="32" t="s">
        <v>14</v>
      </c>
      <c r="E87" s="32"/>
      <c r="F87" s="32"/>
      <c r="G87" s="9">
        <f>+SUM(G81:G86)</f>
        <v>59</v>
      </c>
      <c r="H87" s="9">
        <f>SUM(H81:H85)</f>
        <v>78</v>
      </c>
      <c r="I87" s="9" t="s">
        <v>16</v>
      </c>
      <c r="J87" s="9"/>
    </row>
    <row r="88" spans="1:10" x14ac:dyDescent="0.25">
      <c r="A88" s="43"/>
      <c r="B88" s="12" t="s">
        <v>1</v>
      </c>
      <c r="C88" s="12" t="s">
        <v>2</v>
      </c>
      <c r="D88" s="32" t="s">
        <v>5</v>
      </c>
      <c r="E88" s="9" t="s">
        <v>6</v>
      </c>
      <c r="F88" s="9" t="s">
        <v>8</v>
      </c>
      <c r="G88" s="32" t="s">
        <v>9</v>
      </c>
      <c r="H88" s="32" t="s">
        <v>10</v>
      </c>
      <c r="I88" s="32" t="s">
        <v>11</v>
      </c>
      <c r="J88" s="32" t="s">
        <v>12</v>
      </c>
    </row>
    <row r="89" spans="1:10" x14ac:dyDescent="0.25">
      <c r="A89" s="43"/>
      <c r="B89" s="12" t="s">
        <v>16</v>
      </c>
      <c r="C89" s="33"/>
      <c r="D89" s="32"/>
      <c r="E89" s="9" t="s">
        <v>7</v>
      </c>
      <c r="F89" s="9" t="s">
        <v>7</v>
      </c>
      <c r="G89" s="32"/>
      <c r="H89" s="32"/>
      <c r="I89" s="32"/>
      <c r="J89" s="32"/>
    </row>
    <row r="90" spans="1:10" ht="25.5" x14ac:dyDescent="0.25">
      <c r="A90" s="43"/>
      <c r="B90" s="32" t="s">
        <v>61</v>
      </c>
      <c r="C90" s="34"/>
      <c r="D90" s="10" t="s">
        <v>62</v>
      </c>
      <c r="E90" s="4">
        <v>44383</v>
      </c>
      <c r="F90" s="22">
        <v>44561</v>
      </c>
      <c r="G90" s="10">
        <v>5</v>
      </c>
      <c r="H90" s="10">
        <v>24</v>
      </c>
      <c r="I90" s="10" t="s">
        <v>16</v>
      </c>
      <c r="J90" s="9"/>
    </row>
    <row r="91" spans="1:10" ht="25.5" x14ac:dyDescent="0.25">
      <c r="A91" s="43"/>
      <c r="B91" s="32"/>
      <c r="C91" s="34"/>
      <c r="D91" s="10" t="s">
        <v>63</v>
      </c>
      <c r="E91" s="22">
        <v>38154</v>
      </c>
      <c r="F91" s="4">
        <v>38348</v>
      </c>
      <c r="G91" s="10">
        <v>6</v>
      </c>
      <c r="H91" s="10">
        <v>11</v>
      </c>
      <c r="I91" s="10" t="s">
        <v>16</v>
      </c>
      <c r="J91" s="9"/>
    </row>
    <row r="92" spans="1:10" ht="25.5" x14ac:dyDescent="0.25">
      <c r="A92" s="43"/>
      <c r="B92" s="32"/>
      <c r="C92" s="34"/>
      <c r="D92" s="10" t="s">
        <v>65</v>
      </c>
      <c r="E92" s="4" t="s">
        <v>64</v>
      </c>
      <c r="F92" s="4">
        <v>39588</v>
      </c>
      <c r="G92" s="10">
        <v>6</v>
      </c>
      <c r="H92" s="10">
        <v>19</v>
      </c>
      <c r="I92" s="10"/>
      <c r="J92" s="9"/>
    </row>
    <row r="93" spans="1:10" x14ac:dyDescent="0.25">
      <c r="A93" s="43"/>
      <c r="B93" s="32"/>
      <c r="C93" s="34"/>
      <c r="D93" s="3" t="s">
        <v>66</v>
      </c>
      <c r="E93" s="4">
        <v>39083</v>
      </c>
      <c r="F93" s="4">
        <v>40179</v>
      </c>
      <c r="G93" s="10">
        <v>36</v>
      </c>
      <c r="H93" s="10">
        <v>0</v>
      </c>
      <c r="I93" s="10"/>
      <c r="J93" s="9"/>
    </row>
    <row r="94" spans="1:10" x14ac:dyDescent="0.25">
      <c r="A94" s="43"/>
      <c r="B94" s="32"/>
      <c r="C94" s="34"/>
      <c r="D94" s="3" t="s">
        <v>67</v>
      </c>
      <c r="E94" s="4">
        <v>41038</v>
      </c>
      <c r="F94" s="4">
        <v>41221</v>
      </c>
      <c r="G94" s="10">
        <v>6</v>
      </c>
      <c r="H94" s="10">
        <v>1</v>
      </c>
      <c r="I94" s="10"/>
      <c r="J94" s="9"/>
    </row>
    <row r="95" spans="1:10" ht="25.5" x14ac:dyDescent="0.25">
      <c r="A95" s="47"/>
      <c r="B95" s="35"/>
      <c r="C95" s="42"/>
      <c r="D95" s="3" t="s">
        <v>68</v>
      </c>
      <c r="E95" s="4">
        <v>42186</v>
      </c>
      <c r="F95" s="4">
        <v>42356</v>
      </c>
      <c r="G95" s="10">
        <v>5</v>
      </c>
      <c r="H95" s="10">
        <v>17</v>
      </c>
      <c r="I95" s="10"/>
      <c r="J95" s="9"/>
    </row>
    <row r="96" spans="1:10" x14ac:dyDescent="0.25">
      <c r="A96" s="24"/>
      <c r="B96" s="26"/>
      <c r="D96" s="3" t="s">
        <v>69</v>
      </c>
      <c r="E96" s="4">
        <v>43497</v>
      </c>
      <c r="F96" s="4">
        <v>43617</v>
      </c>
      <c r="G96" s="10">
        <v>4</v>
      </c>
      <c r="H96" s="10">
        <v>0</v>
      </c>
      <c r="I96" s="10"/>
      <c r="J96" s="9"/>
    </row>
    <row r="97" spans="1:10" x14ac:dyDescent="0.25">
      <c r="A97" s="25"/>
      <c r="B97" s="27"/>
      <c r="C97" s="23"/>
      <c r="D97" s="3"/>
      <c r="E97" s="10"/>
      <c r="F97" s="10"/>
      <c r="G97" s="10"/>
      <c r="H97" s="10"/>
      <c r="I97" s="9" t="s">
        <v>13</v>
      </c>
      <c r="J97" s="9" t="s">
        <v>2</v>
      </c>
    </row>
    <row r="98" spans="1:10" x14ac:dyDescent="0.25">
      <c r="A98" s="38" t="s">
        <v>70</v>
      </c>
      <c r="B98" s="41" t="s">
        <v>0</v>
      </c>
      <c r="C98" s="41"/>
      <c r="D98" s="32" t="s">
        <v>14</v>
      </c>
      <c r="E98" s="32"/>
      <c r="F98" s="32"/>
      <c r="G98" s="9">
        <f>+SUM(G90:G97)</f>
        <v>68</v>
      </c>
      <c r="H98" s="9">
        <f>SUM(H90:H96)</f>
        <v>72</v>
      </c>
      <c r="I98" s="9" t="s">
        <v>16</v>
      </c>
      <c r="J98" s="9"/>
    </row>
    <row r="99" spans="1:10" x14ac:dyDescent="0.25">
      <c r="A99" s="39"/>
      <c r="B99" s="12" t="s">
        <v>1</v>
      </c>
      <c r="C99" s="12" t="s">
        <v>2</v>
      </c>
      <c r="D99" s="32" t="s">
        <v>5</v>
      </c>
      <c r="E99" s="9" t="s">
        <v>6</v>
      </c>
      <c r="F99" s="9" t="s">
        <v>8</v>
      </c>
      <c r="G99" s="32" t="s">
        <v>9</v>
      </c>
      <c r="H99" s="32" t="s">
        <v>10</v>
      </c>
      <c r="I99" s="32" t="s">
        <v>11</v>
      </c>
      <c r="J99" s="32" t="s">
        <v>12</v>
      </c>
    </row>
    <row r="100" spans="1:10" x14ac:dyDescent="0.25">
      <c r="A100" s="39"/>
      <c r="B100" s="12" t="s">
        <v>16</v>
      </c>
      <c r="C100" s="33"/>
      <c r="D100" s="32"/>
      <c r="E100" s="9" t="s">
        <v>7</v>
      </c>
      <c r="F100" s="9" t="s">
        <v>7</v>
      </c>
      <c r="G100" s="32"/>
      <c r="H100" s="32"/>
      <c r="I100" s="32"/>
      <c r="J100" s="32"/>
    </row>
    <row r="101" spans="1:10" x14ac:dyDescent="0.2">
      <c r="A101" s="39"/>
      <c r="B101" s="35" t="s">
        <v>71</v>
      </c>
      <c r="C101" s="34"/>
      <c r="D101" s="10" t="s">
        <v>72</v>
      </c>
      <c r="E101" s="4">
        <v>40492</v>
      </c>
      <c r="F101" s="28">
        <v>40606</v>
      </c>
      <c r="G101" s="10">
        <v>3</v>
      </c>
      <c r="H101" s="10">
        <v>23</v>
      </c>
      <c r="I101" s="10"/>
      <c r="J101" s="9"/>
    </row>
    <row r="102" spans="1:10" x14ac:dyDescent="0.2">
      <c r="A102" s="39"/>
      <c r="B102" s="36"/>
      <c r="C102" s="34"/>
      <c r="D102" s="10" t="s">
        <v>73</v>
      </c>
      <c r="E102" s="28">
        <v>41625</v>
      </c>
      <c r="F102" s="4" t="s">
        <v>75</v>
      </c>
      <c r="G102" s="10">
        <v>36</v>
      </c>
      <c r="H102" s="10">
        <v>18</v>
      </c>
      <c r="I102" s="10"/>
      <c r="J102" s="9"/>
    </row>
    <row r="103" spans="1:10" x14ac:dyDescent="0.25">
      <c r="A103" s="39"/>
      <c r="B103" s="36"/>
      <c r="C103" s="34"/>
      <c r="D103" s="10" t="s">
        <v>74</v>
      </c>
      <c r="E103" s="4">
        <v>41659</v>
      </c>
      <c r="F103" s="4">
        <v>41993</v>
      </c>
      <c r="G103" s="10">
        <v>11</v>
      </c>
      <c r="H103" s="10"/>
      <c r="I103" s="10"/>
      <c r="J103" s="9"/>
    </row>
    <row r="104" spans="1:10" x14ac:dyDescent="0.25">
      <c r="A104" s="39"/>
      <c r="B104" s="36"/>
      <c r="C104" s="34"/>
      <c r="D104" s="10" t="s">
        <v>20</v>
      </c>
      <c r="E104" s="4">
        <v>41663</v>
      </c>
      <c r="F104" s="4">
        <v>42003</v>
      </c>
      <c r="G104" s="10">
        <v>11</v>
      </c>
      <c r="H104" s="10">
        <v>5</v>
      </c>
      <c r="I104" s="10"/>
      <c r="J104" s="9"/>
    </row>
    <row r="105" spans="1:10" x14ac:dyDescent="0.25">
      <c r="A105" s="39"/>
      <c r="B105" s="36"/>
      <c r="C105" s="34"/>
      <c r="D105" s="10" t="s">
        <v>20</v>
      </c>
      <c r="E105" s="4">
        <v>42058</v>
      </c>
      <c r="F105" s="4">
        <v>42333</v>
      </c>
      <c r="G105" s="10">
        <v>9</v>
      </c>
      <c r="H105" s="10"/>
      <c r="I105" s="10"/>
      <c r="J105" s="9"/>
    </row>
    <row r="106" spans="1:10" s="13" customFormat="1" x14ac:dyDescent="0.2">
      <c r="A106" s="39"/>
      <c r="B106" s="36"/>
      <c r="C106" s="34"/>
      <c r="D106" s="10" t="s">
        <v>20</v>
      </c>
      <c r="E106" s="4">
        <v>42789</v>
      </c>
      <c r="F106" s="4">
        <v>43035</v>
      </c>
      <c r="G106" s="10">
        <v>8</v>
      </c>
      <c r="H106" s="10">
        <v>21</v>
      </c>
      <c r="I106" s="10"/>
      <c r="J106" s="9"/>
    </row>
    <row r="107" spans="1:10" s="13" customFormat="1" x14ac:dyDescent="0.2">
      <c r="A107" s="39"/>
      <c r="B107" s="36"/>
      <c r="C107" s="34"/>
      <c r="D107" s="10" t="s">
        <v>20</v>
      </c>
      <c r="E107" s="4">
        <v>43888</v>
      </c>
      <c r="F107" s="4">
        <v>44153</v>
      </c>
      <c r="G107" s="10">
        <v>8</v>
      </c>
      <c r="H107" s="10">
        <v>22</v>
      </c>
      <c r="I107" s="10"/>
      <c r="J107" s="9"/>
    </row>
    <row r="108" spans="1:10" s="13" customFormat="1" x14ac:dyDescent="0.2">
      <c r="A108" s="39"/>
      <c r="B108" s="36"/>
      <c r="C108" s="42"/>
      <c r="D108" s="10" t="s">
        <v>20</v>
      </c>
      <c r="E108" s="4">
        <v>44162</v>
      </c>
      <c r="F108" s="4">
        <v>44183</v>
      </c>
      <c r="G108" s="10"/>
      <c r="H108" s="10">
        <v>22</v>
      </c>
      <c r="I108" s="10"/>
      <c r="J108" s="9"/>
    </row>
    <row r="109" spans="1:10" s="13" customFormat="1" x14ac:dyDescent="0.2">
      <c r="A109" s="39"/>
      <c r="B109" s="36"/>
      <c r="C109" s="42"/>
      <c r="D109" s="10" t="s">
        <v>20</v>
      </c>
      <c r="E109" s="4">
        <v>44250</v>
      </c>
      <c r="F109" s="4">
        <v>44537</v>
      </c>
      <c r="G109" s="10">
        <v>9</v>
      </c>
      <c r="H109" s="10">
        <v>14</v>
      </c>
      <c r="I109" s="10"/>
      <c r="J109" s="9"/>
    </row>
    <row r="110" spans="1:10" s="13" customFormat="1" x14ac:dyDescent="0.2">
      <c r="A110" s="39"/>
      <c r="B110" s="36"/>
      <c r="C110" s="1"/>
      <c r="D110" s="10" t="s">
        <v>20</v>
      </c>
      <c r="E110" s="4">
        <v>44619</v>
      </c>
      <c r="F110" s="4">
        <v>44870</v>
      </c>
      <c r="G110" s="10">
        <v>8</v>
      </c>
      <c r="H110" s="10">
        <v>8</v>
      </c>
      <c r="I110" s="10"/>
      <c r="J110" s="9"/>
    </row>
    <row r="111" spans="1:10" s="13" customFormat="1" x14ac:dyDescent="0.2">
      <c r="A111" s="40"/>
      <c r="B111" s="37"/>
      <c r="C111" s="23"/>
      <c r="D111" s="3"/>
      <c r="E111" s="10"/>
      <c r="F111" s="10"/>
      <c r="G111" s="10"/>
      <c r="H111" s="10"/>
      <c r="I111" s="9" t="s">
        <v>13</v>
      </c>
      <c r="J111" s="9" t="s">
        <v>2</v>
      </c>
    </row>
    <row r="112" spans="1:10" s="13" customFormat="1" x14ac:dyDescent="0.2">
      <c r="A112" s="38" t="s">
        <v>77</v>
      </c>
      <c r="B112" s="41" t="s">
        <v>0</v>
      </c>
      <c r="C112" s="41"/>
      <c r="D112" s="9" t="s">
        <v>14</v>
      </c>
      <c r="E112" s="9"/>
      <c r="F112" s="9"/>
      <c r="G112" s="9">
        <f>+SUM(G101:G111)</f>
        <v>103</v>
      </c>
      <c r="H112" s="9">
        <f>SUM(H101:H110)</f>
        <v>133</v>
      </c>
      <c r="I112" s="9" t="s">
        <v>16</v>
      </c>
      <c r="J112" s="9"/>
    </row>
    <row r="113" spans="1:10" s="13" customFormat="1" x14ac:dyDescent="0.2">
      <c r="A113" s="39"/>
      <c r="B113" s="12" t="s">
        <v>1</v>
      </c>
      <c r="C113" s="12" t="s">
        <v>2</v>
      </c>
      <c r="D113" s="32" t="s">
        <v>5</v>
      </c>
      <c r="E113" s="9" t="s">
        <v>6</v>
      </c>
      <c r="F113" s="9" t="s">
        <v>8</v>
      </c>
      <c r="G113" s="32" t="s">
        <v>9</v>
      </c>
      <c r="H113" s="32" t="s">
        <v>10</v>
      </c>
      <c r="I113" s="32" t="s">
        <v>11</v>
      </c>
      <c r="J113" s="32" t="s">
        <v>12</v>
      </c>
    </row>
    <row r="114" spans="1:10" x14ac:dyDescent="0.25">
      <c r="A114" s="39"/>
      <c r="B114" s="12" t="s">
        <v>16</v>
      </c>
      <c r="C114" s="33"/>
      <c r="D114" s="32"/>
      <c r="E114" s="9" t="s">
        <v>7</v>
      </c>
      <c r="F114" s="9" t="s">
        <v>7</v>
      </c>
      <c r="G114" s="32"/>
      <c r="H114" s="32"/>
      <c r="I114" s="32"/>
      <c r="J114" s="32"/>
    </row>
    <row r="115" spans="1:10" x14ac:dyDescent="0.2">
      <c r="A115" s="39"/>
      <c r="B115" s="35" t="s">
        <v>76</v>
      </c>
      <c r="C115" s="34"/>
      <c r="D115" s="10" t="s">
        <v>78</v>
      </c>
      <c r="E115" s="4">
        <v>34304</v>
      </c>
      <c r="F115" s="28">
        <v>38092</v>
      </c>
      <c r="G115" s="10">
        <v>124</v>
      </c>
      <c r="H115" s="10">
        <v>15</v>
      </c>
      <c r="I115" s="10"/>
      <c r="J115" s="9"/>
    </row>
    <row r="116" spans="1:10" x14ac:dyDescent="0.2">
      <c r="A116" s="39"/>
      <c r="B116" s="36"/>
      <c r="C116" s="34"/>
      <c r="D116" s="10" t="s">
        <v>79</v>
      </c>
      <c r="E116" s="28">
        <v>32400</v>
      </c>
      <c r="F116" s="4">
        <v>32842</v>
      </c>
      <c r="G116" s="10">
        <v>14</v>
      </c>
      <c r="H116" s="10">
        <v>14</v>
      </c>
      <c r="I116" s="10"/>
      <c r="J116" s="9"/>
    </row>
    <row r="117" spans="1:10" x14ac:dyDescent="0.25">
      <c r="A117" s="39"/>
      <c r="B117" s="36"/>
      <c r="D117" s="10" t="s">
        <v>80</v>
      </c>
      <c r="E117" s="4">
        <v>40696</v>
      </c>
      <c r="F117" s="4">
        <v>43259</v>
      </c>
      <c r="G117" s="10">
        <v>84</v>
      </c>
      <c r="H117" s="10">
        <v>6</v>
      </c>
      <c r="I117" s="10"/>
      <c r="J117" s="9"/>
    </row>
    <row r="118" spans="1:10" x14ac:dyDescent="0.25">
      <c r="A118" s="40"/>
      <c r="B118" s="37"/>
      <c r="C118" s="23"/>
      <c r="D118" s="3"/>
      <c r="E118" s="10"/>
      <c r="F118" s="10"/>
      <c r="G118" s="10"/>
      <c r="H118" s="10"/>
      <c r="I118" s="9" t="s">
        <v>13</v>
      </c>
      <c r="J118" s="9" t="s">
        <v>2</v>
      </c>
    </row>
    <row r="119" spans="1:10" x14ac:dyDescent="0.25">
      <c r="A119" s="43" t="s">
        <v>81</v>
      </c>
      <c r="B119" s="41" t="s">
        <v>0</v>
      </c>
      <c r="C119" s="41"/>
      <c r="D119" s="9" t="s">
        <v>14</v>
      </c>
      <c r="E119" s="9"/>
      <c r="F119" s="9"/>
      <c r="G119" s="9">
        <f>+SUM(G115:G118)</f>
        <v>222</v>
      </c>
      <c r="H119" s="9">
        <f>SUM(H115:H117)</f>
        <v>35</v>
      </c>
      <c r="I119" s="9" t="s">
        <v>16</v>
      </c>
      <c r="J119" s="9"/>
    </row>
    <row r="120" spans="1:10" x14ac:dyDescent="0.25">
      <c r="A120" s="43"/>
      <c r="B120" s="12" t="s">
        <v>1</v>
      </c>
      <c r="C120" s="12" t="s">
        <v>2</v>
      </c>
      <c r="D120" s="32" t="s">
        <v>5</v>
      </c>
      <c r="E120" s="9" t="s">
        <v>6</v>
      </c>
      <c r="F120" s="9" t="s">
        <v>8</v>
      </c>
      <c r="G120" s="32" t="s">
        <v>9</v>
      </c>
      <c r="H120" s="32" t="s">
        <v>10</v>
      </c>
      <c r="I120" s="32" t="s">
        <v>11</v>
      </c>
      <c r="J120" s="32" t="s">
        <v>12</v>
      </c>
    </row>
    <row r="121" spans="1:10" x14ac:dyDescent="0.25">
      <c r="A121" s="43"/>
      <c r="B121" s="12" t="s">
        <v>16</v>
      </c>
      <c r="C121" s="33"/>
      <c r="D121" s="32"/>
      <c r="E121" s="9" t="s">
        <v>7</v>
      </c>
      <c r="F121" s="9" t="s">
        <v>7</v>
      </c>
      <c r="G121" s="32"/>
      <c r="H121" s="32"/>
      <c r="I121" s="32"/>
      <c r="J121" s="32"/>
    </row>
    <row r="122" spans="1:10" x14ac:dyDescent="0.2">
      <c r="A122" s="43"/>
      <c r="B122" s="35" t="s">
        <v>84</v>
      </c>
      <c r="C122" s="34"/>
      <c r="D122" s="10" t="s">
        <v>20</v>
      </c>
      <c r="E122" s="4">
        <v>40452</v>
      </c>
      <c r="F122" s="29">
        <v>40542</v>
      </c>
      <c r="G122" s="10">
        <v>3</v>
      </c>
      <c r="H122" s="10"/>
      <c r="I122" s="10"/>
      <c r="J122" s="9"/>
    </row>
    <row r="123" spans="1:10" x14ac:dyDescent="0.2">
      <c r="A123" s="43"/>
      <c r="B123" s="36"/>
      <c r="C123" s="34"/>
      <c r="D123" s="10" t="s">
        <v>20</v>
      </c>
      <c r="E123" s="4">
        <v>40955</v>
      </c>
      <c r="F123" s="29">
        <v>41094</v>
      </c>
      <c r="G123" s="10">
        <v>4</v>
      </c>
      <c r="H123" s="10">
        <v>18</v>
      </c>
      <c r="I123" s="10"/>
      <c r="J123" s="9"/>
    </row>
    <row r="124" spans="1:10" x14ac:dyDescent="0.2">
      <c r="A124" s="43"/>
      <c r="B124" s="36"/>
      <c r="C124" s="34"/>
      <c r="D124" s="10" t="s">
        <v>20</v>
      </c>
      <c r="E124" s="4">
        <v>41122</v>
      </c>
      <c r="F124" s="29">
        <v>41258</v>
      </c>
      <c r="G124" s="10">
        <v>4</v>
      </c>
      <c r="H124" s="10">
        <v>15</v>
      </c>
      <c r="I124" s="10"/>
      <c r="J124" s="9"/>
    </row>
    <row r="125" spans="1:10" x14ac:dyDescent="0.2">
      <c r="A125" s="43"/>
      <c r="B125" s="36"/>
      <c r="C125" s="34"/>
      <c r="D125" s="10" t="s">
        <v>20</v>
      </c>
      <c r="E125" s="29">
        <v>41310</v>
      </c>
      <c r="F125" s="29">
        <v>41638</v>
      </c>
      <c r="G125" s="10">
        <v>10</v>
      </c>
      <c r="H125" s="10">
        <v>25</v>
      </c>
      <c r="I125" s="10"/>
      <c r="J125" s="9"/>
    </row>
    <row r="126" spans="1:10" x14ac:dyDescent="0.2">
      <c r="A126" s="43"/>
      <c r="B126" s="36"/>
      <c r="C126" s="34"/>
      <c r="D126" s="10" t="s">
        <v>20</v>
      </c>
      <c r="E126" s="4">
        <v>42034</v>
      </c>
      <c r="F126" s="29">
        <v>42357</v>
      </c>
      <c r="G126" s="10">
        <v>10</v>
      </c>
      <c r="H126" s="10">
        <v>19</v>
      </c>
      <c r="I126" s="10"/>
      <c r="J126" s="9"/>
    </row>
    <row r="127" spans="1:10" x14ac:dyDescent="0.2">
      <c r="A127" s="43"/>
      <c r="B127" s="36"/>
      <c r="C127" s="34"/>
      <c r="D127" s="10" t="s">
        <v>20</v>
      </c>
      <c r="E127" s="4">
        <v>42419</v>
      </c>
      <c r="F127" s="29">
        <v>42721</v>
      </c>
      <c r="G127" s="10">
        <v>7</v>
      </c>
      <c r="H127" s="10"/>
      <c r="I127" s="10"/>
      <c r="J127" s="9"/>
    </row>
    <row r="128" spans="1:10" x14ac:dyDescent="0.2">
      <c r="A128" s="43"/>
      <c r="B128" s="37"/>
      <c r="C128" s="34"/>
      <c r="D128" s="10" t="s">
        <v>82</v>
      </c>
      <c r="E128" s="29">
        <v>41772</v>
      </c>
      <c r="F128" s="4">
        <v>43676</v>
      </c>
      <c r="G128" s="10">
        <v>62</v>
      </c>
      <c r="H128" s="10">
        <v>17</v>
      </c>
      <c r="I128" s="10"/>
      <c r="J128" s="9"/>
    </row>
    <row r="129" spans="1:10" x14ac:dyDescent="0.25">
      <c r="A129" s="24"/>
      <c r="B129" s="30"/>
      <c r="D129" s="10" t="s">
        <v>83</v>
      </c>
      <c r="E129" s="4">
        <v>44805</v>
      </c>
      <c r="F129" s="4">
        <v>44926</v>
      </c>
      <c r="G129" s="10">
        <v>4</v>
      </c>
      <c r="H129" s="10"/>
      <c r="I129" s="10"/>
      <c r="J129" s="9"/>
    </row>
    <row r="130" spans="1:10" x14ac:dyDescent="0.25">
      <c r="A130" s="25"/>
      <c r="B130" s="31"/>
      <c r="C130" s="23"/>
      <c r="D130" s="3"/>
      <c r="E130" s="10"/>
      <c r="F130" s="10"/>
      <c r="G130" s="10"/>
      <c r="H130" s="10"/>
      <c r="I130" s="9" t="s">
        <v>13</v>
      </c>
      <c r="J130" s="9" t="s">
        <v>2</v>
      </c>
    </row>
    <row r="131" spans="1:10" ht="12.75" customHeight="1" x14ac:dyDescent="0.25">
      <c r="D131" s="9" t="s">
        <v>14</v>
      </c>
      <c r="E131" s="9"/>
      <c r="F131" s="9"/>
      <c r="G131" s="9">
        <f>+SUM(G122:G130)</f>
        <v>104</v>
      </c>
      <c r="H131" s="9">
        <f>SUM(H122:H129)</f>
        <v>94</v>
      </c>
      <c r="I131" s="9" t="s">
        <v>16</v>
      </c>
      <c r="J131" s="9"/>
    </row>
    <row r="132" spans="1:10" x14ac:dyDescent="0.25">
      <c r="A132" s="43" t="s">
        <v>86</v>
      </c>
      <c r="B132" s="41" t="s">
        <v>0</v>
      </c>
      <c r="C132" s="41"/>
      <c r="D132" s="32" t="s">
        <v>5</v>
      </c>
      <c r="E132" s="9" t="s">
        <v>6</v>
      </c>
      <c r="F132" s="9" t="s">
        <v>8</v>
      </c>
      <c r="G132" s="32" t="s">
        <v>9</v>
      </c>
      <c r="H132" s="32" t="s">
        <v>10</v>
      </c>
      <c r="I132" s="32" t="s">
        <v>11</v>
      </c>
      <c r="J132" s="32" t="s">
        <v>12</v>
      </c>
    </row>
    <row r="133" spans="1:10" x14ac:dyDescent="0.25">
      <c r="A133" s="43"/>
      <c r="B133" s="12" t="s">
        <v>1</v>
      </c>
      <c r="C133" s="12" t="s">
        <v>2</v>
      </c>
      <c r="D133" s="32"/>
      <c r="E133" s="9" t="s">
        <v>7</v>
      </c>
      <c r="F133" s="9" t="s">
        <v>7</v>
      </c>
      <c r="G133" s="32"/>
      <c r="H133" s="32"/>
      <c r="I133" s="32"/>
      <c r="J133" s="32"/>
    </row>
    <row r="134" spans="1:10" ht="25.5" x14ac:dyDescent="0.2">
      <c r="A134" s="43"/>
      <c r="B134" s="12" t="s">
        <v>16</v>
      </c>
      <c r="C134" s="33"/>
      <c r="D134" s="10" t="s">
        <v>63</v>
      </c>
      <c r="E134" s="4">
        <v>44593</v>
      </c>
      <c r="F134" s="29">
        <v>44855</v>
      </c>
      <c r="G134" s="10">
        <v>8</v>
      </c>
      <c r="H134" s="10">
        <v>21</v>
      </c>
      <c r="I134" s="10"/>
      <c r="J134" s="9"/>
    </row>
    <row r="135" spans="1:10" ht="25.5" x14ac:dyDescent="0.2">
      <c r="A135" s="43"/>
      <c r="B135" s="35" t="s">
        <v>85</v>
      </c>
      <c r="C135" s="34"/>
      <c r="D135" s="10" t="s">
        <v>63</v>
      </c>
      <c r="E135" s="4">
        <v>44859</v>
      </c>
      <c r="F135" s="29">
        <v>44911</v>
      </c>
      <c r="G135" s="10">
        <v>0</v>
      </c>
      <c r="H135" s="10">
        <v>54</v>
      </c>
      <c r="I135" s="10"/>
      <c r="J135" s="9"/>
    </row>
    <row r="136" spans="1:10" ht="25.5" x14ac:dyDescent="0.2">
      <c r="A136" s="43"/>
      <c r="B136" s="36"/>
      <c r="C136" s="34"/>
      <c r="D136" s="10" t="s">
        <v>87</v>
      </c>
      <c r="E136" s="4">
        <v>43132</v>
      </c>
      <c r="F136" s="29">
        <v>44042</v>
      </c>
      <c r="G136" s="10">
        <v>29</v>
      </c>
      <c r="H136" s="10">
        <v>29</v>
      </c>
      <c r="I136" s="10"/>
      <c r="J136" s="9"/>
    </row>
    <row r="137" spans="1:10" ht="38.25" x14ac:dyDescent="0.2">
      <c r="A137" s="43"/>
      <c r="B137" s="36"/>
      <c r="C137" s="34"/>
      <c r="D137" s="10" t="s">
        <v>88</v>
      </c>
      <c r="E137" s="29">
        <v>41838</v>
      </c>
      <c r="F137" s="29">
        <v>43089</v>
      </c>
      <c r="G137" s="10">
        <v>39</v>
      </c>
      <c r="H137" s="10">
        <v>2</v>
      </c>
      <c r="I137" s="10"/>
      <c r="J137" s="9"/>
    </row>
    <row r="138" spans="1:10" x14ac:dyDescent="0.2">
      <c r="A138" s="43"/>
      <c r="B138" s="36"/>
      <c r="C138" s="34"/>
      <c r="D138" s="10"/>
      <c r="E138" s="4"/>
      <c r="F138" s="29"/>
      <c r="G138" s="10"/>
      <c r="H138" s="10"/>
      <c r="I138" s="10"/>
      <c r="J138" s="9"/>
    </row>
    <row r="139" spans="1:10" x14ac:dyDescent="0.2">
      <c r="A139" s="43"/>
      <c r="B139" s="36"/>
      <c r="C139" s="34"/>
      <c r="D139" s="10"/>
      <c r="E139" s="4"/>
      <c r="F139" s="29"/>
      <c r="G139" s="10"/>
      <c r="H139" s="10"/>
      <c r="I139" s="10"/>
      <c r="J139" s="9"/>
    </row>
    <row r="140" spans="1:10" ht="14.45" customHeight="1" x14ac:dyDescent="0.2">
      <c r="A140" s="43"/>
      <c r="B140" s="36"/>
      <c r="C140" s="34"/>
      <c r="D140" s="10"/>
      <c r="E140" s="29"/>
      <c r="F140" s="4"/>
      <c r="G140" s="10"/>
      <c r="H140" s="10"/>
      <c r="I140" s="10"/>
      <c r="J140" s="9"/>
    </row>
    <row r="141" spans="1:10" x14ac:dyDescent="0.25">
      <c r="A141" s="43"/>
      <c r="B141" s="37"/>
      <c r="C141" s="34"/>
      <c r="D141" s="10"/>
      <c r="E141" s="4"/>
      <c r="F141" s="4"/>
      <c r="G141" s="10"/>
      <c r="H141" s="10"/>
      <c r="I141" s="10"/>
      <c r="J141" s="9"/>
    </row>
    <row r="142" spans="1:10" x14ac:dyDescent="0.25">
      <c r="A142" s="24"/>
      <c r="B142" s="30"/>
      <c r="D142" s="3"/>
      <c r="E142" s="10"/>
      <c r="F142" s="10"/>
      <c r="G142" s="10"/>
      <c r="H142" s="10"/>
      <c r="I142" s="9" t="s">
        <v>13</v>
      </c>
      <c r="J142" s="9" t="s">
        <v>2</v>
      </c>
    </row>
    <row r="143" spans="1:10" x14ac:dyDescent="0.25">
      <c r="A143" s="25"/>
      <c r="B143" s="31"/>
      <c r="C143" s="23"/>
      <c r="D143" s="9" t="s">
        <v>14</v>
      </c>
      <c r="E143" s="9"/>
      <c r="F143" s="9"/>
      <c r="G143" s="9">
        <f>+SUM(G134:G142)</f>
        <v>76</v>
      </c>
      <c r="H143" s="9">
        <f>SUM(H134:H141)</f>
        <v>106</v>
      </c>
      <c r="I143" s="9" t="s">
        <v>16</v>
      </c>
      <c r="J143" s="9"/>
    </row>
    <row r="159" ht="12.75" customHeight="1" x14ac:dyDescent="0.25"/>
    <row r="171" spans="1:10" s="18" customFormat="1" ht="15" customHeight="1" x14ac:dyDescent="0.25">
      <c r="A171" s="7"/>
      <c r="B171" s="1"/>
      <c r="C171" s="1"/>
      <c r="D171" s="14"/>
      <c r="E171" s="2"/>
      <c r="F171" s="2"/>
      <c r="G171" s="2"/>
      <c r="H171" s="2"/>
      <c r="I171" s="2"/>
      <c r="J171" s="2"/>
    </row>
    <row r="172" spans="1:10" s="18" customFormat="1" x14ac:dyDescent="0.25">
      <c r="A172" s="7"/>
      <c r="B172" s="1"/>
      <c r="C172" s="1"/>
      <c r="D172" s="14"/>
      <c r="E172" s="2"/>
      <c r="F172" s="2"/>
      <c r="G172" s="2"/>
      <c r="H172" s="2"/>
      <c r="I172" s="2"/>
      <c r="J172" s="2"/>
    </row>
    <row r="173" spans="1:10" s="18" customFormat="1" x14ac:dyDescent="0.25">
      <c r="A173" s="7"/>
      <c r="B173" s="1"/>
      <c r="C173" s="1"/>
      <c r="D173" s="14"/>
      <c r="E173" s="2"/>
      <c r="F173" s="2"/>
      <c r="G173" s="2"/>
      <c r="H173" s="2"/>
      <c r="I173" s="2"/>
      <c r="J173" s="2"/>
    </row>
    <row r="174" spans="1:10" s="18" customFormat="1" x14ac:dyDescent="0.25">
      <c r="A174" s="7"/>
      <c r="B174" s="1"/>
      <c r="C174" s="1"/>
      <c r="D174" s="14"/>
      <c r="E174" s="2"/>
      <c r="F174" s="2"/>
      <c r="G174" s="2"/>
      <c r="H174" s="2"/>
      <c r="I174" s="2"/>
      <c r="J174" s="2"/>
    </row>
    <row r="175" spans="1:10" s="18" customFormat="1" x14ac:dyDescent="0.25">
      <c r="A175" s="7"/>
      <c r="B175" s="1"/>
      <c r="C175" s="1"/>
      <c r="D175" s="14"/>
      <c r="E175" s="2"/>
      <c r="F175" s="2"/>
      <c r="G175" s="2"/>
      <c r="H175" s="2"/>
      <c r="I175" s="2"/>
      <c r="J175" s="2"/>
    </row>
    <row r="176" spans="1:10" s="18" customFormat="1" x14ac:dyDescent="0.25">
      <c r="A176" s="7"/>
      <c r="B176" s="1"/>
      <c r="C176" s="1"/>
      <c r="D176" s="14"/>
      <c r="E176" s="2"/>
      <c r="F176" s="2"/>
      <c r="G176" s="2"/>
      <c r="H176" s="2"/>
      <c r="I176" s="2"/>
      <c r="J176" s="2"/>
    </row>
    <row r="177" spans="1:10" s="18" customFormat="1" x14ac:dyDescent="0.25">
      <c r="A177" s="7"/>
      <c r="B177" s="1"/>
      <c r="C177" s="1"/>
      <c r="D177" s="14"/>
      <c r="E177" s="2"/>
      <c r="F177" s="2"/>
      <c r="G177" s="2"/>
      <c r="H177" s="2"/>
      <c r="I177" s="2"/>
      <c r="J177" s="2"/>
    </row>
    <row r="178" spans="1:10" s="18" customFormat="1" x14ac:dyDescent="0.25">
      <c r="A178" s="7"/>
      <c r="B178" s="1"/>
      <c r="C178" s="1"/>
      <c r="D178" s="14"/>
      <c r="E178" s="2"/>
      <c r="F178" s="2"/>
      <c r="G178" s="2"/>
      <c r="H178" s="2"/>
      <c r="I178" s="2"/>
      <c r="J178" s="2"/>
    </row>
    <row r="179" spans="1:10" s="18" customFormat="1" x14ac:dyDescent="0.25">
      <c r="A179" s="7"/>
      <c r="B179" s="1"/>
      <c r="C179" s="1"/>
      <c r="D179" s="14"/>
      <c r="E179" s="2"/>
      <c r="F179" s="2"/>
      <c r="G179" s="2"/>
      <c r="H179" s="2"/>
      <c r="I179" s="2"/>
      <c r="J179" s="2"/>
    </row>
    <row r="180" spans="1:10" s="18" customFormat="1" x14ac:dyDescent="0.25">
      <c r="A180" s="7"/>
      <c r="B180" s="1"/>
      <c r="C180" s="1"/>
      <c r="D180" s="14"/>
      <c r="E180" s="2"/>
      <c r="F180" s="2"/>
      <c r="G180" s="2"/>
      <c r="H180" s="2"/>
      <c r="I180" s="2"/>
      <c r="J180" s="2"/>
    </row>
    <row r="181" spans="1:10" s="18" customFormat="1" x14ac:dyDescent="0.25">
      <c r="A181" s="7"/>
      <c r="B181" s="1"/>
      <c r="C181" s="1"/>
      <c r="D181" s="14"/>
      <c r="E181" s="2"/>
      <c r="F181" s="2"/>
      <c r="G181" s="2"/>
      <c r="H181" s="2"/>
      <c r="I181" s="2"/>
      <c r="J181" s="2"/>
    </row>
    <row r="182" spans="1:10" s="18" customFormat="1" x14ac:dyDescent="0.25">
      <c r="A182" s="7"/>
      <c r="B182" s="1"/>
      <c r="C182" s="1"/>
      <c r="D182" s="14"/>
      <c r="E182" s="2"/>
      <c r="F182" s="2"/>
      <c r="G182" s="2"/>
      <c r="H182" s="2"/>
      <c r="I182" s="2"/>
      <c r="J182" s="2"/>
    </row>
    <row r="183" spans="1:10" s="18" customFormat="1" x14ac:dyDescent="0.25">
      <c r="A183" s="7"/>
      <c r="B183" s="1"/>
      <c r="C183" s="1"/>
      <c r="D183" s="14"/>
      <c r="E183" s="2"/>
      <c r="F183" s="2"/>
      <c r="G183" s="2"/>
      <c r="H183" s="2"/>
      <c r="I183" s="2"/>
      <c r="J183" s="2"/>
    </row>
    <row r="184" spans="1:10" s="18" customFormat="1" x14ac:dyDescent="0.25">
      <c r="A184" s="7"/>
      <c r="B184" s="1"/>
      <c r="C184" s="1"/>
      <c r="D184" s="14"/>
      <c r="E184" s="2"/>
      <c r="F184" s="2"/>
      <c r="G184" s="2"/>
      <c r="H184" s="2"/>
      <c r="I184" s="2"/>
      <c r="J184" s="2"/>
    </row>
    <row r="185" spans="1:10" s="18" customFormat="1" x14ac:dyDescent="0.25">
      <c r="A185" s="7"/>
      <c r="B185" s="1"/>
      <c r="C185" s="1"/>
      <c r="D185" s="14"/>
      <c r="E185" s="2"/>
      <c r="F185" s="2"/>
      <c r="G185" s="2"/>
      <c r="H185" s="2"/>
      <c r="I185" s="2"/>
      <c r="J185" s="2"/>
    </row>
    <row r="186" spans="1:10" s="18" customFormat="1" x14ac:dyDescent="0.25">
      <c r="A186" s="7"/>
      <c r="B186" s="1"/>
      <c r="C186" s="1"/>
      <c r="D186" s="14"/>
      <c r="E186" s="2"/>
      <c r="F186" s="2"/>
      <c r="G186" s="2"/>
      <c r="H186" s="2"/>
      <c r="I186" s="2"/>
      <c r="J186" s="2"/>
    </row>
    <row r="187" spans="1:10" s="18" customFormat="1" x14ac:dyDescent="0.25">
      <c r="A187" s="7"/>
      <c r="B187" s="1"/>
      <c r="C187" s="1"/>
      <c r="D187" s="14"/>
      <c r="E187" s="2"/>
      <c r="F187" s="2"/>
      <c r="G187" s="2"/>
      <c r="H187" s="2"/>
      <c r="I187" s="2"/>
      <c r="J187" s="2"/>
    </row>
    <row r="188" spans="1:10" s="18" customFormat="1" x14ac:dyDescent="0.25">
      <c r="A188" s="7"/>
      <c r="B188" s="1"/>
      <c r="C188" s="1"/>
      <c r="D188" s="14"/>
      <c r="E188" s="2"/>
      <c r="F188" s="2"/>
      <c r="G188" s="2"/>
      <c r="H188" s="2"/>
      <c r="I188" s="2"/>
      <c r="J188" s="2"/>
    </row>
    <row r="189" spans="1:10" s="18" customFormat="1" x14ac:dyDescent="0.25">
      <c r="A189" s="7"/>
      <c r="B189" s="1"/>
      <c r="C189" s="1"/>
      <c r="D189" s="14"/>
      <c r="E189" s="2"/>
      <c r="F189" s="2"/>
      <c r="G189" s="2"/>
      <c r="H189" s="2"/>
      <c r="I189" s="2"/>
      <c r="J189" s="2"/>
    </row>
    <row r="198" spans="1:10" s="13" customFormat="1" x14ac:dyDescent="0.2">
      <c r="A198" s="7"/>
      <c r="B198" s="1"/>
      <c r="C198" s="1"/>
      <c r="D198" s="14"/>
      <c r="E198" s="2"/>
      <c r="F198" s="2"/>
      <c r="G198" s="2"/>
      <c r="H198" s="2"/>
      <c r="I198" s="2"/>
      <c r="J198" s="2"/>
    </row>
    <row r="199" spans="1:10" s="13" customFormat="1" x14ac:dyDescent="0.2">
      <c r="A199" s="7"/>
      <c r="B199" s="1"/>
      <c r="C199" s="1"/>
      <c r="D199" s="14"/>
      <c r="E199" s="2"/>
      <c r="F199" s="2"/>
      <c r="G199" s="2"/>
      <c r="H199" s="2"/>
      <c r="I199" s="2"/>
      <c r="J199" s="2"/>
    </row>
    <row r="200" spans="1:10" s="13" customFormat="1" x14ac:dyDescent="0.2">
      <c r="A200" s="7"/>
      <c r="B200" s="1"/>
      <c r="C200" s="1"/>
      <c r="D200" s="14"/>
      <c r="E200" s="2"/>
      <c r="F200" s="2"/>
      <c r="G200" s="2"/>
      <c r="H200" s="2"/>
      <c r="I200" s="2"/>
      <c r="J200" s="2"/>
    </row>
    <row r="201" spans="1:10" s="13" customFormat="1" x14ac:dyDescent="0.2">
      <c r="A201" s="7"/>
      <c r="B201" s="1"/>
      <c r="C201" s="1"/>
      <c r="D201" s="14"/>
      <c r="E201" s="2"/>
      <c r="F201" s="2"/>
      <c r="G201" s="2"/>
      <c r="H201" s="2"/>
      <c r="I201" s="2"/>
      <c r="J201" s="2"/>
    </row>
    <row r="202" spans="1:10" s="13" customFormat="1" x14ac:dyDescent="0.2">
      <c r="A202" s="7"/>
      <c r="B202" s="1"/>
      <c r="C202" s="1"/>
      <c r="D202" s="14"/>
      <c r="E202" s="2"/>
      <c r="F202" s="2"/>
      <c r="G202" s="2"/>
      <c r="H202" s="2"/>
      <c r="I202" s="2"/>
      <c r="J202" s="2"/>
    </row>
    <row r="203" spans="1:10" s="13" customFormat="1" x14ac:dyDescent="0.2">
      <c r="A203" s="7"/>
      <c r="B203" s="1"/>
      <c r="C203" s="1"/>
      <c r="D203" s="14"/>
      <c r="E203" s="2"/>
      <c r="F203" s="2"/>
      <c r="G203" s="2"/>
      <c r="H203" s="2"/>
      <c r="I203" s="2"/>
      <c r="J203" s="2"/>
    </row>
    <row r="204" spans="1:10" s="13" customFormat="1" ht="12" customHeight="1" x14ac:dyDescent="0.2">
      <c r="A204" s="7"/>
      <c r="B204" s="1"/>
      <c r="C204" s="1"/>
      <c r="D204" s="14"/>
      <c r="E204" s="2"/>
      <c r="F204" s="2"/>
      <c r="G204" s="2"/>
      <c r="H204" s="2"/>
      <c r="I204" s="2"/>
      <c r="J204" s="2"/>
    </row>
    <row r="205" spans="1:10" s="13" customFormat="1" ht="12" customHeight="1" x14ac:dyDescent="0.2">
      <c r="A205" s="7"/>
      <c r="B205" s="1"/>
      <c r="C205" s="1"/>
      <c r="D205" s="14"/>
      <c r="E205" s="2"/>
      <c r="F205" s="2"/>
      <c r="G205" s="2"/>
      <c r="H205" s="2"/>
      <c r="I205" s="2"/>
      <c r="J205" s="2"/>
    </row>
    <row r="206" spans="1:10" s="13" customFormat="1" ht="12" customHeight="1" x14ac:dyDescent="0.2">
      <c r="A206" s="7"/>
      <c r="B206" s="1"/>
      <c r="C206" s="1"/>
      <c r="D206" s="14"/>
      <c r="E206" s="2"/>
      <c r="F206" s="2"/>
      <c r="G206" s="2"/>
      <c r="H206" s="2"/>
      <c r="I206" s="2"/>
      <c r="J206" s="2"/>
    </row>
    <row r="207" spans="1:10" s="13" customFormat="1" ht="12" customHeight="1" x14ac:dyDescent="0.2">
      <c r="A207" s="7"/>
      <c r="B207" s="1"/>
      <c r="C207" s="1"/>
      <c r="D207" s="14"/>
      <c r="E207" s="2"/>
      <c r="F207" s="2"/>
      <c r="G207" s="2"/>
      <c r="H207" s="2"/>
      <c r="I207" s="2"/>
      <c r="J207" s="2"/>
    </row>
    <row r="208" spans="1:10" s="13" customFormat="1" ht="12" customHeight="1" x14ac:dyDescent="0.2">
      <c r="A208" s="7"/>
      <c r="B208" s="1"/>
      <c r="C208" s="1"/>
      <c r="D208" s="14"/>
      <c r="E208" s="2"/>
      <c r="F208" s="2"/>
      <c r="G208" s="2"/>
      <c r="H208" s="2"/>
      <c r="I208" s="2"/>
      <c r="J208" s="2"/>
    </row>
    <row r="209" spans="1:10" s="13" customFormat="1" x14ac:dyDescent="0.2">
      <c r="A209" s="7"/>
      <c r="B209" s="1"/>
      <c r="C209" s="1"/>
      <c r="D209" s="14"/>
      <c r="E209" s="2"/>
      <c r="F209" s="2"/>
      <c r="G209" s="2"/>
      <c r="H209" s="2"/>
      <c r="I209" s="2"/>
      <c r="J209" s="2"/>
    </row>
    <row r="210" spans="1:10" s="13" customFormat="1" x14ac:dyDescent="0.2">
      <c r="A210" s="7"/>
      <c r="B210" s="1"/>
      <c r="C210" s="1"/>
      <c r="D210" s="14"/>
      <c r="E210" s="2"/>
      <c r="F210" s="2"/>
      <c r="G210" s="2"/>
      <c r="H210" s="2"/>
      <c r="I210" s="2"/>
      <c r="J210" s="2"/>
    </row>
    <row r="211" spans="1:10" s="13" customFormat="1" x14ac:dyDescent="0.2">
      <c r="A211" s="7"/>
      <c r="B211" s="1"/>
      <c r="C211" s="1"/>
      <c r="D211" s="14"/>
      <c r="E211" s="2"/>
      <c r="F211" s="2"/>
      <c r="G211" s="2"/>
      <c r="H211" s="2"/>
      <c r="I211" s="2"/>
      <c r="J211" s="2"/>
    </row>
    <row r="212" spans="1:10" s="13" customFormat="1" x14ac:dyDescent="0.2">
      <c r="A212" s="7"/>
      <c r="B212" s="1"/>
      <c r="C212" s="1"/>
      <c r="D212" s="14"/>
      <c r="E212" s="2"/>
      <c r="F212" s="2"/>
      <c r="G212" s="2"/>
      <c r="H212" s="2"/>
      <c r="I212" s="2"/>
      <c r="J212" s="2"/>
    </row>
    <row r="213" spans="1:10" s="13" customFormat="1" x14ac:dyDescent="0.2">
      <c r="A213" s="7"/>
      <c r="B213" s="1"/>
      <c r="C213" s="1"/>
      <c r="D213" s="14"/>
      <c r="E213" s="2"/>
      <c r="F213" s="2"/>
      <c r="G213" s="2"/>
      <c r="H213" s="2"/>
      <c r="I213" s="2"/>
      <c r="J213" s="2"/>
    </row>
    <row r="214" spans="1:10" s="13" customFormat="1" x14ac:dyDescent="0.2">
      <c r="A214" s="7"/>
      <c r="B214" s="1"/>
      <c r="C214" s="1"/>
      <c r="D214" s="14"/>
      <c r="E214" s="2"/>
      <c r="F214" s="2"/>
      <c r="G214" s="2"/>
      <c r="H214" s="2"/>
      <c r="I214" s="2"/>
      <c r="J214" s="2"/>
    </row>
    <row r="215" spans="1:10" s="13" customFormat="1" x14ac:dyDescent="0.2">
      <c r="A215" s="7"/>
      <c r="B215" s="1"/>
      <c r="C215" s="1"/>
      <c r="D215" s="14"/>
      <c r="E215" s="2"/>
      <c r="F215" s="2"/>
      <c r="G215" s="2"/>
      <c r="H215" s="2"/>
      <c r="I215" s="2"/>
      <c r="J215" s="2"/>
    </row>
    <row r="216" spans="1:10" s="13" customFormat="1" x14ac:dyDescent="0.2">
      <c r="A216" s="7"/>
      <c r="B216" s="1"/>
      <c r="C216" s="1"/>
      <c r="D216" s="14"/>
      <c r="E216" s="2"/>
      <c r="F216" s="2"/>
      <c r="G216" s="2"/>
      <c r="H216" s="2"/>
      <c r="I216" s="2"/>
      <c r="J216" s="2"/>
    </row>
    <row r="217" spans="1:10" s="13" customFormat="1" x14ac:dyDescent="0.2">
      <c r="A217" s="7"/>
      <c r="B217" s="1"/>
      <c r="C217" s="1"/>
      <c r="D217" s="14"/>
      <c r="E217" s="2"/>
      <c r="F217" s="2"/>
      <c r="G217" s="2"/>
      <c r="H217" s="2"/>
      <c r="I217" s="2"/>
      <c r="J217" s="2"/>
    </row>
    <row r="218" spans="1:10" ht="15" customHeight="1" x14ac:dyDescent="0.25"/>
    <row r="231" ht="12.75" customHeight="1" x14ac:dyDescent="0.25"/>
    <row r="246" ht="12.75" customHeight="1" x14ac:dyDescent="0.25"/>
    <row r="249" ht="25.5" customHeight="1" x14ac:dyDescent="0.25"/>
    <row r="258" ht="12.75" customHeight="1" x14ac:dyDescent="0.25"/>
    <row r="265" ht="15" customHeight="1" x14ac:dyDescent="0.25"/>
    <row r="298" spans="1:10" s="13" customFormat="1" x14ac:dyDescent="0.2">
      <c r="A298" s="7"/>
      <c r="B298" s="1"/>
      <c r="C298" s="1"/>
      <c r="D298" s="14"/>
      <c r="E298" s="2"/>
      <c r="F298" s="2"/>
      <c r="G298" s="2"/>
      <c r="H298" s="2"/>
      <c r="I298" s="2"/>
      <c r="J298" s="2"/>
    </row>
    <row r="299" spans="1:10" s="13" customFormat="1" x14ac:dyDescent="0.2">
      <c r="A299" s="7"/>
      <c r="B299" s="1"/>
      <c r="C299" s="1"/>
      <c r="D299" s="14"/>
      <c r="E299" s="2"/>
      <c r="F299" s="2"/>
      <c r="G299" s="2"/>
      <c r="H299" s="2"/>
      <c r="I299" s="2"/>
      <c r="J299" s="2"/>
    </row>
    <row r="300" spans="1:10" s="13" customFormat="1" x14ac:dyDescent="0.2">
      <c r="A300" s="7"/>
      <c r="B300" s="1"/>
      <c r="C300" s="1"/>
      <c r="D300" s="14"/>
      <c r="E300" s="2"/>
      <c r="F300" s="2"/>
      <c r="G300" s="2"/>
      <c r="H300" s="2"/>
      <c r="I300" s="2"/>
      <c r="J300" s="2"/>
    </row>
    <row r="301" spans="1:10" s="13" customFormat="1" x14ac:dyDescent="0.2">
      <c r="A301" s="7"/>
      <c r="B301" s="1"/>
      <c r="C301" s="1"/>
      <c r="D301" s="14"/>
      <c r="E301" s="2"/>
      <c r="F301" s="2"/>
      <c r="G301" s="2"/>
      <c r="H301" s="2"/>
      <c r="I301" s="2"/>
      <c r="J301" s="2"/>
    </row>
    <row r="302" spans="1:10" s="13" customFormat="1" x14ac:dyDescent="0.2">
      <c r="A302" s="7"/>
      <c r="B302" s="1"/>
      <c r="C302" s="1"/>
      <c r="D302" s="14"/>
      <c r="E302" s="2"/>
      <c r="F302" s="2"/>
      <c r="G302" s="2"/>
      <c r="H302" s="2"/>
      <c r="I302" s="2"/>
      <c r="J302" s="2"/>
    </row>
    <row r="303" spans="1:10" s="13" customFormat="1" x14ac:dyDescent="0.2">
      <c r="A303" s="7"/>
      <c r="B303" s="1"/>
      <c r="C303" s="1"/>
      <c r="D303" s="14"/>
      <c r="E303" s="2"/>
      <c r="F303" s="2"/>
      <c r="G303" s="2"/>
      <c r="H303" s="2"/>
      <c r="I303" s="2"/>
      <c r="J303" s="2"/>
    </row>
    <row r="304" spans="1:10" s="13" customFormat="1" x14ac:dyDescent="0.2">
      <c r="A304" s="7"/>
      <c r="B304" s="1"/>
      <c r="C304" s="1"/>
      <c r="D304" s="14"/>
      <c r="E304" s="2"/>
      <c r="F304" s="2"/>
      <c r="G304" s="2"/>
      <c r="H304" s="2"/>
      <c r="I304" s="2"/>
      <c r="J304" s="2"/>
    </row>
    <row r="305" spans="1:10" s="13" customFormat="1" x14ac:dyDescent="0.2">
      <c r="A305" s="7"/>
      <c r="B305" s="1"/>
      <c r="C305" s="1"/>
      <c r="D305" s="14"/>
      <c r="E305" s="2"/>
      <c r="F305" s="2"/>
      <c r="G305" s="2"/>
      <c r="H305" s="2"/>
      <c r="I305" s="2"/>
      <c r="J305" s="2"/>
    </row>
    <row r="306" spans="1:10" ht="15" customHeight="1" x14ac:dyDescent="0.25"/>
    <row r="317" spans="1:10" ht="15" customHeight="1" x14ac:dyDescent="0.25"/>
    <row r="335" ht="15" customHeight="1" x14ac:dyDescent="0.25"/>
    <row r="359" ht="15" customHeight="1" x14ac:dyDescent="0.25"/>
    <row r="379" ht="12.75" customHeight="1" x14ac:dyDescent="0.25"/>
    <row r="400" spans="1:10" s="18" customFormat="1" ht="15" customHeight="1" x14ac:dyDescent="0.25">
      <c r="A400" s="7"/>
      <c r="B400" s="1"/>
      <c r="C400" s="1"/>
      <c r="D400" s="14"/>
      <c r="E400" s="2"/>
      <c r="F400" s="2"/>
      <c r="G400" s="2"/>
      <c r="H400" s="2"/>
      <c r="I400" s="2"/>
      <c r="J400" s="2"/>
    </row>
    <row r="401" spans="1:10" s="18" customFormat="1" x14ac:dyDescent="0.25">
      <c r="A401" s="7"/>
      <c r="B401" s="1"/>
      <c r="C401" s="1"/>
      <c r="D401" s="14"/>
      <c r="E401" s="2"/>
      <c r="F401" s="2"/>
      <c r="G401" s="2"/>
      <c r="H401" s="2"/>
      <c r="I401" s="2"/>
      <c r="J401" s="2"/>
    </row>
    <row r="402" spans="1:10" s="18" customFormat="1" x14ac:dyDescent="0.25">
      <c r="A402" s="7"/>
      <c r="B402" s="1"/>
      <c r="C402" s="1"/>
      <c r="D402" s="14"/>
      <c r="E402" s="2"/>
      <c r="F402" s="2"/>
      <c r="G402" s="2"/>
      <c r="H402" s="2"/>
      <c r="I402" s="2"/>
      <c r="J402" s="2"/>
    </row>
    <row r="403" spans="1:10" s="18" customFormat="1" x14ac:dyDescent="0.25">
      <c r="A403" s="7"/>
      <c r="B403" s="1"/>
      <c r="C403" s="1"/>
      <c r="D403" s="14"/>
      <c r="E403" s="2"/>
      <c r="F403" s="2"/>
      <c r="G403" s="2"/>
      <c r="H403" s="2"/>
      <c r="I403" s="2"/>
      <c r="J403" s="2"/>
    </row>
    <row r="404" spans="1:10" s="18" customFormat="1" x14ac:dyDescent="0.25">
      <c r="A404" s="7"/>
      <c r="B404" s="1"/>
      <c r="C404" s="1"/>
      <c r="D404" s="14"/>
      <c r="E404" s="2"/>
      <c r="F404" s="2"/>
      <c r="G404" s="2"/>
      <c r="H404" s="2"/>
      <c r="I404" s="2"/>
      <c r="J404" s="2"/>
    </row>
    <row r="405" spans="1:10" s="18" customFormat="1" x14ac:dyDescent="0.25">
      <c r="A405" s="7"/>
      <c r="B405" s="1"/>
      <c r="C405" s="1"/>
      <c r="D405" s="14"/>
      <c r="E405" s="2"/>
      <c r="F405" s="2"/>
      <c r="G405" s="2"/>
      <c r="H405" s="2"/>
      <c r="I405" s="2"/>
      <c r="J405" s="2"/>
    </row>
    <row r="406" spans="1:10" s="18" customFormat="1" x14ac:dyDescent="0.25">
      <c r="A406" s="7"/>
      <c r="B406" s="1"/>
      <c r="C406" s="1"/>
      <c r="D406" s="14"/>
      <c r="E406" s="2"/>
      <c r="F406" s="2"/>
      <c r="G406" s="2"/>
      <c r="H406" s="2"/>
      <c r="I406" s="2"/>
      <c r="J406" s="2"/>
    </row>
    <row r="407" spans="1:10" s="18" customFormat="1" x14ac:dyDescent="0.25">
      <c r="A407" s="7"/>
      <c r="B407" s="1"/>
      <c r="C407" s="1"/>
      <c r="D407" s="14"/>
      <c r="E407" s="2"/>
      <c r="F407" s="2"/>
      <c r="G407" s="2"/>
      <c r="H407" s="2"/>
      <c r="I407" s="2"/>
      <c r="J407" s="2"/>
    </row>
    <row r="408" spans="1:10" s="18" customFormat="1" x14ac:dyDescent="0.25">
      <c r="A408" s="7"/>
      <c r="B408" s="1"/>
      <c r="C408" s="1"/>
      <c r="D408" s="14"/>
      <c r="E408" s="2"/>
      <c r="F408" s="2"/>
      <c r="G408" s="2"/>
      <c r="H408" s="2"/>
      <c r="I408" s="2"/>
      <c r="J408" s="2"/>
    </row>
    <row r="409" spans="1:10" s="18" customFormat="1" x14ac:dyDescent="0.25">
      <c r="A409" s="7"/>
      <c r="B409" s="1"/>
      <c r="C409" s="1"/>
      <c r="D409" s="14"/>
      <c r="E409" s="2"/>
      <c r="F409" s="2"/>
      <c r="G409" s="2"/>
      <c r="H409" s="2"/>
      <c r="I409" s="2"/>
      <c r="J409" s="2"/>
    </row>
    <row r="410" spans="1:10" s="18" customFormat="1" x14ac:dyDescent="0.25">
      <c r="A410" s="7"/>
      <c r="B410" s="1"/>
      <c r="C410" s="1"/>
      <c r="D410" s="14"/>
      <c r="E410" s="2"/>
      <c r="F410" s="2"/>
      <c r="G410" s="2"/>
      <c r="H410" s="2"/>
      <c r="I410" s="2"/>
      <c r="J410" s="2"/>
    </row>
    <row r="411" spans="1:10" s="18" customFormat="1" x14ac:dyDescent="0.25">
      <c r="A411" s="7"/>
      <c r="B411" s="1"/>
      <c r="C411" s="1"/>
      <c r="D411" s="14"/>
      <c r="E411" s="2"/>
      <c r="F411" s="2"/>
      <c r="G411" s="2"/>
      <c r="H411" s="2"/>
      <c r="I411" s="2"/>
      <c r="J411" s="2"/>
    </row>
    <row r="412" spans="1:10" s="18" customFormat="1" x14ac:dyDescent="0.25">
      <c r="A412" s="7"/>
      <c r="B412" s="1"/>
      <c r="C412" s="1"/>
      <c r="D412" s="14"/>
      <c r="E412" s="2"/>
      <c r="F412" s="2"/>
      <c r="G412" s="2"/>
      <c r="H412" s="2"/>
      <c r="I412" s="2"/>
      <c r="J412" s="2"/>
    </row>
    <row r="413" spans="1:10" s="18" customFormat="1" x14ac:dyDescent="0.25">
      <c r="A413" s="7"/>
      <c r="B413" s="1"/>
      <c r="C413" s="1"/>
      <c r="D413" s="14"/>
      <c r="E413" s="2"/>
      <c r="F413" s="2"/>
      <c r="G413" s="2"/>
      <c r="H413" s="2"/>
      <c r="I413" s="2"/>
      <c r="J413" s="2"/>
    </row>
    <row r="414" spans="1:10" ht="12.75" customHeight="1" x14ac:dyDescent="0.25"/>
    <row r="422" ht="15" customHeight="1" x14ac:dyDescent="0.25"/>
    <row r="438" ht="15" customHeight="1" x14ac:dyDescent="0.25"/>
    <row r="462" spans="1:10" s="8" customFormat="1" ht="15" customHeight="1" x14ac:dyDescent="0.25">
      <c r="A462" s="7"/>
      <c r="B462" s="1"/>
      <c r="C462" s="1"/>
      <c r="D462" s="14"/>
      <c r="E462" s="2"/>
      <c r="F462" s="2"/>
      <c r="G462" s="2"/>
      <c r="H462" s="2"/>
      <c r="I462" s="2"/>
      <c r="J462" s="2"/>
    </row>
    <row r="463" spans="1:10" s="8" customFormat="1" x14ac:dyDescent="0.25">
      <c r="A463" s="7"/>
      <c r="B463" s="1"/>
      <c r="C463" s="1"/>
      <c r="D463" s="14"/>
      <c r="E463" s="2"/>
      <c r="F463" s="2"/>
      <c r="G463" s="2"/>
      <c r="H463" s="2"/>
      <c r="I463" s="2"/>
      <c r="J463" s="2"/>
    </row>
    <row r="464" spans="1:10" s="8" customFormat="1" x14ac:dyDescent="0.25">
      <c r="A464" s="7"/>
      <c r="B464" s="1"/>
      <c r="C464" s="1"/>
      <c r="D464" s="14"/>
      <c r="E464" s="2"/>
      <c r="F464" s="2"/>
      <c r="G464" s="2"/>
      <c r="H464" s="2"/>
      <c r="I464" s="2"/>
      <c r="J464" s="2"/>
    </row>
    <row r="465" spans="1:10" s="8" customFormat="1" x14ac:dyDescent="0.25">
      <c r="A465" s="7"/>
      <c r="B465" s="1"/>
      <c r="C465" s="1"/>
      <c r="D465" s="14"/>
      <c r="E465" s="2"/>
      <c r="F465" s="2"/>
      <c r="G465" s="2"/>
      <c r="H465" s="2"/>
      <c r="I465" s="2"/>
      <c r="J465" s="2"/>
    </row>
    <row r="466" spans="1:10" s="8" customFormat="1" x14ac:dyDescent="0.25">
      <c r="A466" s="7"/>
      <c r="B466" s="1"/>
      <c r="C466" s="1"/>
      <c r="D466" s="14"/>
      <c r="E466" s="2"/>
      <c r="F466" s="2"/>
      <c r="G466" s="2"/>
      <c r="H466" s="2"/>
      <c r="I466" s="2"/>
      <c r="J466" s="2"/>
    </row>
    <row r="467" spans="1:10" s="8" customFormat="1" x14ac:dyDescent="0.25">
      <c r="A467" s="7"/>
      <c r="B467" s="1"/>
      <c r="C467" s="1"/>
      <c r="D467" s="14"/>
      <c r="E467" s="2"/>
      <c r="F467" s="2"/>
      <c r="G467" s="2"/>
      <c r="H467" s="2"/>
      <c r="I467" s="2"/>
      <c r="J467" s="2"/>
    </row>
    <row r="468" spans="1:10" s="8" customFormat="1" x14ac:dyDescent="0.25">
      <c r="A468" s="7"/>
      <c r="B468" s="1"/>
      <c r="C468" s="1"/>
      <c r="D468" s="14"/>
      <c r="E468" s="2"/>
      <c r="F468" s="2"/>
      <c r="G468" s="2"/>
      <c r="H468" s="2"/>
      <c r="I468" s="2"/>
      <c r="J468" s="2"/>
    </row>
    <row r="469" spans="1:10" s="8" customFormat="1" x14ac:dyDescent="0.25">
      <c r="A469" s="7"/>
      <c r="B469" s="1"/>
      <c r="C469" s="1"/>
      <c r="D469" s="14"/>
      <c r="E469" s="2"/>
      <c r="F469" s="2"/>
      <c r="G469" s="2"/>
      <c r="H469" s="2"/>
      <c r="I469" s="2"/>
      <c r="J469" s="2"/>
    </row>
    <row r="470" spans="1:10" s="8" customFormat="1" x14ac:dyDescent="0.25">
      <c r="A470" s="7"/>
      <c r="B470" s="1"/>
      <c r="C470" s="1"/>
      <c r="D470" s="14"/>
      <c r="E470" s="2"/>
      <c r="F470" s="2"/>
      <c r="G470" s="2"/>
      <c r="H470" s="2"/>
      <c r="I470" s="2"/>
      <c r="J470" s="2"/>
    </row>
    <row r="471" spans="1:10" s="8" customFormat="1" ht="15" customHeight="1" x14ac:dyDescent="0.25">
      <c r="A471" s="7"/>
      <c r="B471" s="1"/>
      <c r="C471" s="1"/>
      <c r="D471" s="14"/>
      <c r="E471" s="2"/>
      <c r="F471" s="2"/>
      <c r="G471" s="2"/>
      <c r="H471" s="2"/>
      <c r="I471" s="2"/>
      <c r="J471" s="2"/>
    </row>
    <row r="472" spans="1:10" s="8" customFormat="1" x14ac:dyDescent="0.25">
      <c r="A472" s="7"/>
      <c r="B472" s="1"/>
      <c r="C472" s="1"/>
      <c r="D472" s="14"/>
      <c r="E472" s="2"/>
      <c r="F472" s="2"/>
      <c r="G472" s="2"/>
      <c r="H472" s="2"/>
      <c r="I472" s="2"/>
      <c r="J472" s="2"/>
    </row>
    <row r="485" spans="1:10" s="8" customFormat="1" ht="15" customHeight="1" x14ac:dyDescent="0.25">
      <c r="A485" s="7"/>
      <c r="B485" s="1"/>
      <c r="C485" s="1"/>
      <c r="D485" s="14"/>
      <c r="E485" s="2"/>
      <c r="F485" s="2"/>
      <c r="G485" s="2"/>
      <c r="H485" s="2"/>
      <c r="I485" s="2"/>
      <c r="J485" s="2"/>
    </row>
    <row r="486" spans="1:10" s="8" customFormat="1" x14ac:dyDescent="0.25">
      <c r="A486" s="7"/>
      <c r="B486" s="1"/>
      <c r="C486" s="1"/>
      <c r="D486" s="14"/>
      <c r="E486" s="2"/>
      <c r="F486" s="2"/>
      <c r="G486" s="2"/>
      <c r="H486" s="2"/>
      <c r="I486" s="2"/>
      <c r="J486" s="2"/>
    </row>
    <row r="491" spans="1:10" ht="15" customHeight="1" x14ac:dyDescent="0.25"/>
    <row r="494" spans="1:10" ht="15" customHeight="1" x14ac:dyDescent="0.25"/>
    <row r="502" ht="15" customHeight="1" x14ac:dyDescent="0.25"/>
    <row r="517" spans="1:10" s="18" customFormat="1" ht="15" customHeight="1" x14ac:dyDescent="0.25">
      <c r="A517" s="7"/>
      <c r="B517" s="1"/>
      <c r="C517" s="1"/>
      <c r="D517" s="14"/>
      <c r="E517" s="2"/>
      <c r="F517" s="2"/>
      <c r="G517" s="2"/>
      <c r="H517" s="2"/>
      <c r="I517" s="2"/>
      <c r="J517" s="2"/>
    </row>
    <row r="518" spans="1:10" s="18" customFormat="1" x14ac:dyDescent="0.25">
      <c r="A518" s="7"/>
      <c r="B518" s="1"/>
      <c r="C518" s="1"/>
      <c r="D518" s="14"/>
      <c r="E518" s="2"/>
      <c r="F518" s="2"/>
      <c r="G518" s="2"/>
      <c r="H518" s="2"/>
      <c r="I518" s="2"/>
      <c r="J518" s="2"/>
    </row>
    <row r="519" spans="1:10" s="18" customFormat="1" x14ac:dyDescent="0.25">
      <c r="A519" s="7"/>
      <c r="B519" s="1"/>
      <c r="C519" s="1"/>
      <c r="D519" s="14"/>
      <c r="E519" s="2"/>
      <c r="F519" s="2"/>
      <c r="G519" s="2"/>
      <c r="H519" s="2"/>
      <c r="I519" s="2"/>
      <c r="J519" s="2"/>
    </row>
    <row r="520" spans="1:10" s="18" customFormat="1" x14ac:dyDescent="0.25">
      <c r="A520" s="7"/>
      <c r="B520" s="1"/>
      <c r="C520" s="1"/>
      <c r="D520" s="14"/>
      <c r="E520" s="2"/>
      <c r="F520" s="2"/>
      <c r="G520" s="2"/>
      <c r="H520" s="2"/>
      <c r="I520" s="2"/>
      <c r="J520" s="2"/>
    </row>
    <row r="521" spans="1:10" s="18" customFormat="1" x14ac:dyDescent="0.25">
      <c r="A521" s="7"/>
      <c r="B521" s="1"/>
      <c r="C521" s="1"/>
      <c r="D521" s="14"/>
      <c r="E521" s="2"/>
      <c r="F521" s="2"/>
      <c r="G521" s="2"/>
      <c r="H521" s="2"/>
      <c r="I521" s="2"/>
      <c r="J521" s="2"/>
    </row>
    <row r="522" spans="1:10" s="18" customFormat="1" x14ac:dyDescent="0.25">
      <c r="A522" s="7"/>
      <c r="B522" s="1"/>
      <c r="C522" s="1"/>
      <c r="D522" s="14"/>
      <c r="E522" s="2"/>
      <c r="F522" s="2"/>
      <c r="G522" s="2"/>
      <c r="H522" s="2"/>
      <c r="I522" s="2"/>
      <c r="J522" s="2"/>
    </row>
    <row r="523" spans="1:10" s="18" customFormat="1" x14ac:dyDescent="0.25">
      <c r="A523" s="7"/>
      <c r="B523" s="1"/>
      <c r="C523" s="1"/>
      <c r="D523" s="14"/>
      <c r="E523" s="2"/>
      <c r="F523" s="2"/>
      <c r="G523" s="2"/>
      <c r="H523" s="2"/>
      <c r="I523" s="2"/>
      <c r="J523" s="2"/>
    </row>
    <row r="524" spans="1:10" s="18" customFormat="1" x14ac:dyDescent="0.25">
      <c r="A524" s="7"/>
      <c r="B524" s="1"/>
      <c r="C524" s="1"/>
      <c r="D524" s="14"/>
      <c r="E524" s="2"/>
      <c r="F524" s="2"/>
      <c r="G524" s="2"/>
      <c r="H524" s="2"/>
      <c r="I524" s="2"/>
      <c r="J524" s="2"/>
    </row>
    <row r="525" spans="1:10" s="18" customFormat="1" x14ac:dyDescent="0.25">
      <c r="A525" s="7"/>
      <c r="B525" s="1"/>
      <c r="C525" s="1"/>
      <c r="D525" s="14"/>
      <c r="E525" s="2"/>
      <c r="F525" s="2"/>
      <c r="G525" s="2"/>
      <c r="H525" s="2"/>
      <c r="I525" s="2"/>
      <c r="J525" s="2"/>
    </row>
    <row r="526" spans="1:10" s="18" customFormat="1" x14ac:dyDescent="0.25">
      <c r="A526" s="7"/>
      <c r="B526" s="1"/>
      <c r="C526" s="1"/>
      <c r="D526" s="14"/>
      <c r="E526" s="2"/>
      <c r="F526" s="2"/>
      <c r="G526" s="2"/>
      <c r="H526" s="2"/>
      <c r="I526" s="2"/>
      <c r="J526" s="2"/>
    </row>
    <row r="527" spans="1:10" s="18" customFormat="1" x14ac:dyDescent="0.25">
      <c r="A527" s="7"/>
      <c r="B527" s="1"/>
      <c r="C527" s="1"/>
      <c r="D527" s="14"/>
      <c r="E527" s="2"/>
      <c r="F527" s="2"/>
      <c r="G527" s="2"/>
      <c r="H527" s="2"/>
      <c r="I527" s="2"/>
      <c r="J527" s="2"/>
    </row>
    <row r="528" spans="1:10" s="18" customFormat="1" x14ac:dyDescent="0.25">
      <c r="A528" s="7"/>
      <c r="B528" s="1"/>
      <c r="C528" s="1"/>
      <c r="D528" s="14"/>
      <c r="E528" s="2"/>
      <c r="F528" s="2"/>
      <c r="G528" s="2"/>
      <c r="H528" s="2"/>
      <c r="I528" s="2"/>
      <c r="J528" s="2"/>
    </row>
    <row r="529" spans="1:10" s="18" customFormat="1" x14ac:dyDescent="0.25">
      <c r="A529" s="7"/>
      <c r="B529" s="1"/>
      <c r="C529" s="1"/>
      <c r="D529" s="14"/>
      <c r="E529" s="2"/>
      <c r="F529" s="2"/>
      <c r="G529" s="2"/>
      <c r="H529" s="2"/>
      <c r="I529" s="2"/>
      <c r="J529" s="2"/>
    </row>
    <row r="530" spans="1:10" s="18" customFormat="1" x14ac:dyDescent="0.25">
      <c r="A530" s="7"/>
      <c r="B530" s="1"/>
      <c r="C530" s="1"/>
      <c r="D530" s="14"/>
      <c r="E530" s="2"/>
      <c r="F530" s="2"/>
      <c r="G530" s="2"/>
      <c r="H530" s="2"/>
      <c r="I530" s="2"/>
      <c r="J530" s="2"/>
    </row>
    <row r="531" spans="1:10" s="18" customFormat="1" x14ac:dyDescent="0.25">
      <c r="A531" s="7"/>
      <c r="B531" s="1"/>
      <c r="C531" s="1"/>
      <c r="D531" s="14"/>
      <c r="E531" s="2"/>
      <c r="F531" s="2"/>
      <c r="G531" s="2"/>
      <c r="H531" s="2"/>
      <c r="I531" s="2"/>
      <c r="J531" s="2"/>
    </row>
    <row r="532" spans="1:10" s="18" customFormat="1" x14ac:dyDescent="0.25">
      <c r="A532" s="7"/>
      <c r="B532" s="1"/>
      <c r="C532" s="1"/>
      <c r="D532" s="14"/>
      <c r="E532" s="2"/>
      <c r="F532" s="2"/>
      <c r="G532" s="2"/>
      <c r="H532" s="2"/>
      <c r="I532" s="2"/>
      <c r="J532" s="2"/>
    </row>
    <row r="533" spans="1:10" s="18" customFormat="1" x14ac:dyDescent="0.25">
      <c r="A533" s="7"/>
      <c r="B533" s="1"/>
      <c r="C533" s="1"/>
      <c r="D533" s="14"/>
      <c r="E533" s="2"/>
      <c r="F533" s="2"/>
      <c r="G533" s="2"/>
      <c r="H533" s="2"/>
      <c r="I533" s="2"/>
      <c r="J533" s="2"/>
    </row>
    <row r="534" spans="1:10" s="18" customFormat="1" ht="15" customHeight="1" x14ac:dyDescent="0.25">
      <c r="A534" s="7"/>
      <c r="B534" s="1"/>
      <c r="C534" s="1"/>
      <c r="D534" s="14"/>
      <c r="E534" s="2"/>
      <c r="F534" s="2"/>
      <c r="G534" s="2"/>
      <c r="H534" s="2"/>
      <c r="I534" s="2"/>
      <c r="J534" s="2"/>
    </row>
    <row r="535" spans="1:10" s="18" customFormat="1" x14ac:dyDescent="0.25">
      <c r="A535" s="7"/>
      <c r="B535" s="1"/>
      <c r="C535" s="1"/>
      <c r="D535" s="14"/>
      <c r="E535" s="2"/>
      <c r="F535" s="2"/>
      <c r="G535" s="2"/>
      <c r="H535" s="2"/>
      <c r="I535" s="2"/>
      <c r="J535" s="2"/>
    </row>
    <row r="536" spans="1:10" s="18" customFormat="1" x14ac:dyDescent="0.25">
      <c r="A536" s="7"/>
      <c r="B536" s="1"/>
      <c r="C536" s="1"/>
      <c r="D536" s="14"/>
      <c r="E536" s="2"/>
      <c r="F536" s="2"/>
      <c r="G536" s="2"/>
      <c r="H536" s="2"/>
      <c r="I536" s="2"/>
      <c r="J536" s="2"/>
    </row>
    <row r="537" spans="1:10" s="18" customFormat="1" x14ac:dyDescent="0.25">
      <c r="A537" s="7"/>
      <c r="B537" s="1"/>
      <c r="C537" s="1"/>
      <c r="D537" s="14"/>
      <c r="E537" s="2"/>
      <c r="F537" s="2"/>
      <c r="G537" s="2"/>
      <c r="H537" s="2"/>
      <c r="I537" s="2"/>
      <c r="J537" s="2"/>
    </row>
    <row r="538" spans="1:10" s="18" customFormat="1" x14ac:dyDescent="0.25">
      <c r="A538" s="7"/>
      <c r="B538" s="1"/>
      <c r="C538" s="1"/>
      <c r="D538" s="14"/>
      <c r="E538" s="2"/>
      <c r="F538" s="2"/>
      <c r="G538" s="2"/>
      <c r="H538" s="2"/>
      <c r="I538" s="2"/>
      <c r="J538" s="2"/>
    </row>
    <row r="539" spans="1:10" s="18" customFormat="1" x14ac:dyDescent="0.25">
      <c r="A539" s="7"/>
      <c r="B539" s="1"/>
      <c r="C539" s="1"/>
      <c r="D539" s="14"/>
      <c r="E539" s="2"/>
      <c r="F539" s="2"/>
      <c r="G539" s="2"/>
      <c r="H539" s="2"/>
      <c r="I539" s="2"/>
      <c r="J539" s="2"/>
    </row>
    <row r="540" spans="1:10" s="18" customFormat="1" x14ac:dyDescent="0.25">
      <c r="A540" s="7"/>
      <c r="B540" s="1"/>
      <c r="C540" s="1"/>
      <c r="D540" s="14"/>
      <c r="E540" s="2"/>
      <c r="F540" s="2"/>
      <c r="G540" s="2"/>
      <c r="H540" s="2"/>
      <c r="I540" s="2"/>
      <c r="J540" s="2"/>
    </row>
    <row r="541" spans="1:10" s="18" customFormat="1" x14ac:dyDescent="0.25">
      <c r="A541" s="7"/>
      <c r="B541" s="1"/>
      <c r="C541" s="1"/>
      <c r="D541" s="14"/>
      <c r="E541" s="2"/>
      <c r="F541" s="2"/>
      <c r="G541" s="2"/>
      <c r="H541" s="2"/>
      <c r="I541" s="2"/>
      <c r="J541" s="2"/>
    </row>
    <row r="542" spans="1:10" s="18" customFormat="1" x14ac:dyDescent="0.25">
      <c r="A542" s="7"/>
      <c r="B542" s="1"/>
      <c r="C542" s="1"/>
      <c r="D542" s="14"/>
      <c r="E542" s="2"/>
      <c r="F542" s="2"/>
      <c r="G542" s="2"/>
      <c r="H542" s="2"/>
      <c r="I542" s="2"/>
      <c r="J542" s="2"/>
    </row>
    <row r="543" spans="1:10" s="18" customFormat="1" x14ac:dyDescent="0.25">
      <c r="A543" s="7"/>
      <c r="B543" s="1"/>
      <c r="C543" s="1"/>
      <c r="D543" s="14"/>
      <c r="E543" s="2"/>
      <c r="F543" s="2"/>
      <c r="G543" s="2"/>
      <c r="H543" s="2"/>
      <c r="I543" s="2"/>
      <c r="J543" s="2"/>
    </row>
    <row r="544" spans="1:10" s="18" customFormat="1" x14ac:dyDescent="0.25">
      <c r="A544" s="7"/>
      <c r="B544" s="1"/>
      <c r="C544" s="1"/>
      <c r="D544" s="14"/>
      <c r="E544" s="2"/>
      <c r="F544" s="2"/>
      <c r="G544" s="2"/>
      <c r="H544" s="2"/>
      <c r="I544" s="2"/>
      <c r="J544" s="2"/>
    </row>
    <row r="545" spans="1:10" s="18" customFormat="1" x14ac:dyDescent="0.25">
      <c r="A545" s="7"/>
      <c r="B545" s="1"/>
      <c r="C545" s="1"/>
      <c r="D545" s="14"/>
      <c r="E545" s="2"/>
      <c r="F545" s="2"/>
      <c r="G545" s="2"/>
      <c r="H545" s="2"/>
      <c r="I545" s="2"/>
      <c r="J545" s="2"/>
    </row>
    <row r="546" spans="1:10" s="18" customFormat="1" x14ac:dyDescent="0.25">
      <c r="A546" s="7"/>
      <c r="B546" s="1"/>
      <c r="C546" s="1"/>
      <c r="D546" s="14"/>
      <c r="E546" s="2"/>
      <c r="F546" s="2"/>
      <c r="G546" s="2"/>
      <c r="H546" s="2"/>
      <c r="I546" s="2"/>
      <c r="J546" s="2"/>
    </row>
    <row r="547" spans="1:10" s="18" customFormat="1" x14ac:dyDescent="0.25">
      <c r="A547" s="7"/>
      <c r="B547" s="1"/>
      <c r="C547" s="1"/>
      <c r="D547" s="14"/>
      <c r="E547" s="2"/>
      <c r="F547" s="2"/>
      <c r="G547" s="2"/>
      <c r="H547" s="2"/>
      <c r="I547" s="2"/>
      <c r="J547" s="2"/>
    </row>
    <row r="548" spans="1:10" s="18" customFormat="1" x14ac:dyDescent="0.25">
      <c r="A548" s="7"/>
      <c r="B548" s="1"/>
      <c r="C548" s="1"/>
      <c r="D548" s="14"/>
      <c r="E548" s="2"/>
      <c r="F548" s="2"/>
      <c r="G548" s="2"/>
      <c r="H548" s="2"/>
      <c r="I548" s="2"/>
      <c r="J548" s="2"/>
    </row>
    <row r="549" spans="1:10" s="18" customFormat="1" x14ac:dyDescent="0.25">
      <c r="A549" s="7"/>
      <c r="B549" s="1"/>
      <c r="C549" s="1"/>
      <c r="D549" s="14"/>
      <c r="E549" s="2"/>
      <c r="F549" s="2"/>
      <c r="G549" s="2"/>
      <c r="H549" s="2"/>
      <c r="I549" s="2"/>
      <c r="J549" s="2"/>
    </row>
    <row r="550" spans="1:10" s="18" customFormat="1" x14ac:dyDescent="0.25">
      <c r="A550" s="7"/>
      <c r="B550" s="1"/>
      <c r="C550" s="1"/>
      <c r="D550" s="14"/>
      <c r="E550" s="2"/>
      <c r="F550" s="2"/>
      <c r="G550" s="2"/>
      <c r="H550" s="2"/>
      <c r="I550" s="2"/>
      <c r="J550" s="2"/>
    </row>
    <row r="551" spans="1:10" s="18" customFormat="1" x14ac:dyDescent="0.25">
      <c r="A551" s="7"/>
      <c r="B551" s="1"/>
      <c r="C551" s="1"/>
      <c r="D551" s="14"/>
      <c r="E551" s="2"/>
      <c r="F551" s="2"/>
      <c r="G551" s="2"/>
      <c r="H551" s="2"/>
      <c r="I551" s="2"/>
      <c r="J551" s="2"/>
    </row>
    <row r="552" spans="1:10" s="18" customFormat="1" x14ac:dyDescent="0.25">
      <c r="A552" s="7"/>
      <c r="B552" s="1"/>
      <c r="C552" s="1"/>
      <c r="D552" s="14"/>
      <c r="E552" s="2"/>
      <c r="F552" s="2"/>
      <c r="G552" s="2"/>
      <c r="H552" s="2"/>
      <c r="I552" s="2"/>
      <c r="J552" s="2"/>
    </row>
    <row r="553" spans="1:10" s="18" customFormat="1" x14ac:dyDescent="0.25">
      <c r="A553" s="7"/>
      <c r="B553" s="1"/>
      <c r="C553" s="1"/>
      <c r="D553" s="14"/>
      <c r="E553" s="2"/>
      <c r="F553" s="2"/>
      <c r="G553" s="2"/>
      <c r="H553" s="2"/>
      <c r="I553" s="2"/>
      <c r="J553" s="2"/>
    </row>
    <row r="554" spans="1:10" s="18" customFormat="1" x14ac:dyDescent="0.25">
      <c r="A554" s="7"/>
      <c r="B554" s="1"/>
      <c r="C554" s="1"/>
      <c r="D554" s="14"/>
      <c r="E554" s="2"/>
      <c r="F554" s="2"/>
      <c r="G554" s="2"/>
      <c r="H554" s="2"/>
      <c r="I554" s="2"/>
      <c r="J554" s="2"/>
    </row>
    <row r="555" spans="1:10" s="18" customFormat="1" x14ac:dyDescent="0.25">
      <c r="A555" s="7"/>
      <c r="B555" s="1"/>
      <c r="C555" s="1"/>
      <c r="D555" s="14"/>
      <c r="E555" s="2"/>
      <c r="F555" s="2"/>
      <c r="G555" s="2"/>
      <c r="H555" s="2"/>
      <c r="I555" s="2"/>
      <c r="J555" s="2"/>
    </row>
    <row r="556" spans="1:10" s="18" customFormat="1" x14ac:dyDescent="0.25">
      <c r="A556" s="7"/>
      <c r="B556" s="1"/>
      <c r="C556" s="1"/>
      <c r="D556" s="14"/>
      <c r="E556" s="2"/>
      <c r="F556" s="2"/>
      <c r="G556" s="2"/>
      <c r="H556" s="2"/>
      <c r="I556" s="2"/>
      <c r="J556" s="2"/>
    </row>
    <row r="557" spans="1:10" s="18" customFormat="1" x14ac:dyDescent="0.25">
      <c r="A557" s="7"/>
      <c r="B557" s="1"/>
      <c r="C557" s="1"/>
      <c r="D557" s="14"/>
      <c r="E557" s="2"/>
      <c r="F557" s="2"/>
      <c r="G557" s="2"/>
      <c r="H557" s="2"/>
      <c r="I557" s="2"/>
      <c r="J557" s="2"/>
    </row>
    <row r="558" spans="1:10" s="18" customFormat="1" x14ac:dyDescent="0.25">
      <c r="A558" s="7"/>
      <c r="B558" s="1"/>
      <c r="C558" s="1"/>
      <c r="D558" s="14"/>
      <c r="E558" s="2"/>
      <c r="F558" s="2"/>
      <c r="G558" s="2"/>
      <c r="H558" s="2"/>
      <c r="I558" s="2"/>
      <c r="J558" s="2"/>
    </row>
    <row r="559" spans="1:10" s="18" customFormat="1" x14ac:dyDescent="0.25">
      <c r="A559" s="7"/>
      <c r="B559" s="1"/>
      <c r="C559" s="1"/>
      <c r="D559" s="14"/>
      <c r="E559" s="2"/>
      <c r="F559" s="2"/>
      <c r="G559" s="2"/>
      <c r="H559" s="2"/>
      <c r="I559" s="2"/>
      <c r="J559" s="2"/>
    </row>
    <row r="560" spans="1:10" s="18" customFormat="1" x14ac:dyDescent="0.25">
      <c r="A560" s="7"/>
      <c r="B560" s="1"/>
      <c r="C560" s="1"/>
      <c r="D560" s="14"/>
      <c r="E560" s="2"/>
      <c r="F560" s="2"/>
      <c r="G560" s="2"/>
      <c r="H560" s="2"/>
      <c r="I560" s="2"/>
      <c r="J560" s="2"/>
    </row>
    <row r="561" ht="15" customHeight="1" x14ac:dyDescent="0.25"/>
    <row r="575" ht="15" customHeight="1" x14ac:dyDescent="0.25"/>
    <row r="585" ht="15" customHeight="1" x14ac:dyDescent="0.25"/>
    <row r="597" ht="15" customHeight="1" x14ac:dyDescent="0.25"/>
    <row r="608" ht="15" customHeight="1" x14ac:dyDescent="0.25"/>
  </sheetData>
  <mergeCells count="149">
    <mergeCell ref="A132:A141"/>
    <mergeCell ref="B132:C132"/>
    <mergeCell ref="D132:D133"/>
    <mergeCell ref="G132:G133"/>
    <mergeCell ref="H132:H133"/>
    <mergeCell ref="I132:I133"/>
    <mergeCell ref="J132:J133"/>
    <mergeCell ref="C134:C141"/>
    <mergeCell ref="B135:B141"/>
    <mergeCell ref="A17:A23"/>
    <mergeCell ref="A87:A95"/>
    <mergeCell ref="B87:C87"/>
    <mergeCell ref="D88:D89"/>
    <mergeCell ref="G88:G89"/>
    <mergeCell ref="H88:H89"/>
    <mergeCell ref="I88:I89"/>
    <mergeCell ref="J88:J89"/>
    <mergeCell ref="C89:C95"/>
    <mergeCell ref="B90:B95"/>
    <mergeCell ref="D87:F87"/>
    <mergeCell ref="A9:A16"/>
    <mergeCell ref="B9:C9"/>
    <mergeCell ref="D9:D10"/>
    <mergeCell ref="G9:G10"/>
    <mergeCell ref="H9:H10"/>
    <mergeCell ref="I9:I10"/>
    <mergeCell ref="J9:J10"/>
    <mergeCell ref="C11:C16"/>
    <mergeCell ref="B12:B16"/>
    <mergeCell ref="D16:F16"/>
    <mergeCell ref="B8:C8"/>
    <mergeCell ref="D8:H8"/>
    <mergeCell ref="I8:J8"/>
    <mergeCell ref="A1:J1"/>
    <mergeCell ref="A2:J2"/>
    <mergeCell ref="A3:J3"/>
    <mergeCell ref="A4:J4"/>
    <mergeCell ref="A5:J5"/>
    <mergeCell ref="A6:E6"/>
    <mergeCell ref="F6:G6"/>
    <mergeCell ref="H6:J6"/>
    <mergeCell ref="A7:J7"/>
    <mergeCell ref="B17:C17"/>
    <mergeCell ref="D17:D18"/>
    <mergeCell ref="G17:G18"/>
    <mergeCell ref="H17:H18"/>
    <mergeCell ref="I17:I18"/>
    <mergeCell ref="J17:J18"/>
    <mergeCell ref="C19:C23"/>
    <mergeCell ref="B20:B23"/>
    <mergeCell ref="D23:F23"/>
    <mergeCell ref="A24:A35"/>
    <mergeCell ref="B24:C24"/>
    <mergeCell ref="D24:D25"/>
    <mergeCell ref="G24:G25"/>
    <mergeCell ref="H24:H25"/>
    <mergeCell ref="I24:I25"/>
    <mergeCell ref="J24:J25"/>
    <mergeCell ref="C26:C35"/>
    <mergeCell ref="B28:B35"/>
    <mergeCell ref="D35:F35"/>
    <mergeCell ref="A36:A46"/>
    <mergeCell ref="B36:C36"/>
    <mergeCell ref="D36:D37"/>
    <mergeCell ref="G36:G37"/>
    <mergeCell ref="H36:H37"/>
    <mergeCell ref="I36:I37"/>
    <mergeCell ref="J36:J37"/>
    <mergeCell ref="C38:C46"/>
    <mergeCell ref="D38:D39"/>
    <mergeCell ref="G38:G39"/>
    <mergeCell ref="H38:H39"/>
    <mergeCell ref="I38:I39"/>
    <mergeCell ref="J38:J39"/>
    <mergeCell ref="B39:B46"/>
    <mergeCell ref="D46:F46"/>
    <mergeCell ref="A47:A56"/>
    <mergeCell ref="B47:C47"/>
    <mergeCell ref="D47:D48"/>
    <mergeCell ref="G47:G48"/>
    <mergeCell ref="H47:H48"/>
    <mergeCell ref="I47:I48"/>
    <mergeCell ref="J47:J48"/>
    <mergeCell ref="C49:C56"/>
    <mergeCell ref="D49:D50"/>
    <mergeCell ref="G49:G50"/>
    <mergeCell ref="H49:H50"/>
    <mergeCell ref="I49:I50"/>
    <mergeCell ref="J49:J50"/>
    <mergeCell ref="B50:B56"/>
    <mergeCell ref="D56:F56"/>
    <mergeCell ref="D57:F57"/>
    <mergeCell ref="A57:A66"/>
    <mergeCell ref="B57:C57"/>
    <mergeCell ref="D58:D59"/>
    <mergeCell ref="G58:G59"/>
    <mergeCell ref="H58:H59"/>
    <mergeCell ref="I58:I59"/>
    <mergeCell ref="J58:J59"/>
    <mergeCell ref="C59:C66"/>
    <mergeCell ref="B60:B66"/>
    <mergeCell ref="J79:J80"/>
    <mergeCell ref="C80:C86"/>
    <mergeCell ref="B81:B86"/>
    <mergeCell ref="D67:F67"/>
    <mergeCell ref="A67:A77"/>
    <mergeCell ref="B67:C67"/>
    <mergeCell ref="D68:D69"/>
    <mergeCell ref="G68:G69"/>
    <mergeCell ref="H68:H69"/>
    <mergeCell ref="I68:I69"/>
    <mergeCell ref="J68:J69"/>
    <mergeCell ref="C69:C77"/>
    <mergeCell ref="B70:B77"/>
    <mergeCell ref="G113:G114"/>
    <mergeCell ref="H113:H114"/>
    <mergeCell ref="I113:I114"/>
    <mergeCell ref="D78:F78"/>
    <mergeCell ref="A78:A86"/>
    <mergeCell ref="B78:C78"/>
    <mergeCell ref="D79:D80"/>
    <mergeCell ref="G79:G80"/>
    <mergeCell ref="H79:H80"/>
    <mergeCell ref="I79:I80"/>
    <mergeCell ref="D98:F98"/>
    <mergeCell ref="J113:J114"/>
    <mergeCell ref="C114:C116"/>
    <mergeCell ref="B115:B118"/>
    <mergeCell ref="A98:A111"/>
    <mergeCell ref="B122:B128"/>
    <mergeCell ref="B98:C98"/>
    <mergeCell ref="D99:D100"/>
    <mergeCell ref="G99:G100"/>
    <mergeCell ref="H99:H100"/>
    <mergeCell ref="I99:I100"/>
    <mergeCell ref="J99:J100"/>
    <mergeCell ref="C100:C109"/>
    <mergeCell ref="A119:A128"/>
    <mergeCell ref="B119:C119"/>
    <mergeCell ref="D120:D121"/>
    <mergeCell ref="G120:G121"/>
    <mergeCell ref="H120:H121"/>
    <mergeCell ref="I120:I121"/>
    <mergeCell ref="J120:J121"/>
    <mergeCell ref="C121:C128"/>
    <mergeCell ref="A112:A118"/>
    <mergeCell ref="B101:B111"/>
    <mergeCell ref="B112:C112"/>
    <mergeCell ref="D113:D114"/>
  </mergeCells>
  <pageMargins left="0.7" right="0.7" top="0.75" bottom="0.75" header="0.3" footer="0.3"/>
  <pageSetup paperSize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Dalila Rada Ariza</dc:creator>
  <cp:lastModifiedBy>Elvira Maria Atia Bello</cp:lastModifiedBy>
  <cp:lastPrinted>2022-01-19T23:33:13Z</cp:lastPrinted>
  <dcterms:created xsi:type="dcterms:W3CDTF">2022-01-06T14:38:03Z</dcterms:created>
  <dcterms:modified xsi:type="dcterms:W3CDTF">2023-05-15T13:57:03Z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2023-05-12T15:14:56Z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70971f4d-834c-47b4-b44b-bb66252e3588</vt:lpwstr>
  </property>
  <property fmtid="{D5CDD505-2E9C-101B-9397-08002B2CF9AE}" pid="8" name="MSIP_Label_1299739c-ad3d-4908-806e-4d91151a6e13_ContentBits">
    <vt:lpwstr>0</vt:lpwstr>
  </property>
</Properties>
</file>